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xr:revisionPtr revIDLastSave="0" documentId="13_ncr:1_{3D66D934-3FDA-4C5C-B9FF-7D58247B0A90}" xr6:coauthVersionLast="36" xr6:coauthVersionMax="36" xr10:uidLastSave="{00000000-0000-0000-0000-000000000000}"/>
  <bookViews>
    <workbookView xWindow="0" yWindow="-15" windowWidth="3180" windowHeight="3525" tabRatio="926" xr2:uid="{00000000-000D-0000-FFFF-FFFF00000000}"/>
  </bookViews>
  <sheets>
    <sheet name="CoverSheet" sheetId="15" r:id="rId1"/>
    <sheet name="Description" sheetId="14" r:id="rId2"/>
    <sheet name="Results summary" sheetId="26" r:id="rId3"/>
    <sheet name="Inputs" sheetId="18" r:id="rId4"/>
    <sheet name="IPP3 allowance" sheetId="34" r:id="rId5"/>
    <sheet name="Opex trend" sheetId="23" r:id="rId6"/>
    <sheet name="Calcs - 1 year back cast" sheetId="19" r:id="rId7"/>
    <sheet name="Calcs - step trend back cast" sheetId="25" r:id="rId8"/>
    <sheet name="TP IRIS (1 yr backcast)" sheetId="21" r:id="rId9"/>
    <sheet name="TP IRIS (step &amp; trend)" sheetId="30" r:id="rId10"/>
    <sheet name="Figures" sheetId="35" r:id="rId11"/>
  </sheets>
  <externalReferences>
    <externalReference r:id="rId12"/>
    <externalReference r:id="rId13"/>
    <externalReference r:id="rId14"/>
  </externalReferences>
  <definedNames>
    <definedName name="EDB_Name" localSheetId="8">'[1]EDB Selector ROI'!$C$4</definedName>
    <definedName name="EDB_Name" localSheetId="9">'[1]EDB Selector ROI'!$C$4</definedName>
    <definedName name="EDB_Name">[2]Selection!$C$5</definedName>
    <definedName name="Inputs_2" localSheetId="7">[2]Inputs!#REF!</definedName>
    <definedName name="Inputs_2" localSheetId="9">[2]Inputs!#REF!</definedName>
    <definedName name="Inputs_2">[2]Inputs!#REF!</definedName>
    <definedName name="Inputs_step_trend" localSheetId="7">[2]Description!#REF!</definedName>
    <definedName name="Inputs_step_trend" localSheetId="9">[2]Description!#REF!</definedName>
    <definedName name="Inputs_step_trend">[2]Description!#REF!</definedName>
    <definedName name="_xlnm.Print_Area" localSheetId="0">CoverSheet!$A$1:$D$17</definedName>
    <definedName name="_xlnm.Print_Area" localSheetId="1">Description!$A$1:$B$15</definedName>
    <definedName name="_xlnm.Print_Area" localSheetId="8">'TP IRIS (1 yr backcast)'!$A$1:$X$78</definedName>
    <definedName name="_xlnm.Print_Area" localSheetId="9">'TP IRIS (step &amp; trend)'!$A$1:$X$78</definedName>
    <definedName name="ra_Active" localSheetId="7">[2]Inputs!#REF!</definedName>
    <definedName name="ra_Active" localSheetId="3">[2]Inputs!#REF!</definedName>
    <definedName name="ra_Active" localSheetId="9">[2]Inputs!#REF!</definedName>
    <definedName name="ra_Active">[2]Inputs!#REF!</definedName>
    <definedName name="ra_ScName" localSheetId="7">[2]Description!#REF!</definedName>
    <definedName name="ra_ScName" localSheetId="3">[2]Description!#REF!</definedName>
    <definedName name="ra_ScName" localSheetId="9">[2]Description!#REF!</definedName>
    <definedName name="ra_ScName">[2]Description!#REF!</definedName>
    <definedName name="ra_ScNumber" localSheetId="7">[2]Description!#REF!</definedName>
    <definedName name="ra_ScNumber" localSheetId="3">[2]Description!#REF!</definedName>
    <definedName name="ra_ScNumber" localSheetId="9">[2]Description!#REF!</definedName>
    <definedName name="ra_ScNumber">[2]Description!#REF!</definedName>
    <definedName name="WACC" localSheetId="7">[2]Selection!#REF!</definedName>
    <definedName name="WACC" localSheetId="3">[2]Selection!#REF!</definedName>
    <definedName name="WACC" localSheetId="8">[3]Calculations!$E$7</definedName>
    <definedName name="WACC" localSheetId="9">[3]Calculations!$E$7</definedName>
    <definedName name="WACC">[2]Selection!#REF!</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26" l="1"/>
  <c r="D14" i="26"/>
  <c r="E15" i="26"/>
  <c r="E14" i="26"/>
  <c r="I5" i="35"/>
  <c r="J5" i="35"/>
  <c r="K5" i="35"/>
  <c r="L5" i="35"/>
  <c r="H5" i="35"/>
  <c r="I4" i="35"/>
  <c r="J4" i="35"/>
  <c r="K4" i="35"/>
  <c r="L4" i="35"/>
  <c r="H4" i="35"/>
  <c r="G4" i="35"/>
  <c r="F4" i="35"/>
  <c r="E4" i="35"/>
  <c r="D4" i="35"/>
  <c r="C4" i="35"/>
  <c r="D14" i="23" l="1"/>
  <c r="E14" i="23"/>
  <c r="F14" i="23"/>
  <c r="G14" i="23"/>
  <c r="C14" i="23"/>
  <c r="I14" i="23"/>
  <c r="J14" i="23"/>
  <c r="K14" i="23"/>
  <c r="L14" i="23"/>
  <c r="H14" i="23"/>
  <c r="G13" i="25" l="1"/>
  <c r="F13" i="25"/>
  <c r="E13" i="25"/>
  <c r="D13" i="25"/>
  <c r="C13" i="25"/>
  <c r="D13" i="19"/>
  <c r="E13" i="19"/>
  <c r="F13" i="19"/>
  <c r="G13" i="19"/>
  <c r="C13" i="19"/>
  <c r="D29" i="23" l="1"/>
  <c r="D30" i="23"/>
  <c r="D31" i="23"/>
  <c r="D32" i="23"/>
  <c r="D33" i="23"/>
  <c r="D34" i="23"/>
  <c r="D35" i="23"/>
  <c r="D36" i="23"/>
  <c r="D37" i="23"/>
  <c r="D28" i="23"/>
  <c r="G15" i="23" l="1"/>
  <c r="H15" i="23"/>
  <c r="I15" i="23"/>
  <c r="J15" i="23"/>
  <c r="K15" i="23"/>
  <c r="L15" i="23"/>
  <c r="D8" i="34" l="1"/>
  <c r="D24" i="18" s="1"/>
  <c r="N14" i="23" s="1"/>
  <c r="E8" i="34"/>
  <c r="E24" i="18" s="1"/>
  <c r="O14" i="23" s="1"/>
  <c r="F8" i="34"/>
  <c r="F24" i="18" s="1"/>
  <c r="G8" i="34"/>
  <c r="G24" i="18" s="1"/>
  <c r="Q14" i="23" s="1"/>
  <c r="C8" i="34"/>
  <c r="C24" i="18" s="1"/>
  <c r="M14" i="23" s="1"/>
  <c r="P6" i="35" l="1"/>
  <c r="P14" i="23"/>
  <c r="B28" i="23" s="1"/>
  <c r="M15" i="23"/>
  <c r="N15" i="23"/>
  <c r="O6" i="35"/>
  <c r="M6" i="35"/>
  <c r="N6" i="35"/>
  <c r="Q6" i="35"/>
  <c r="B37" i="23" l="1"/>
  <c r="B32" i="23"/>
  <c r="B39" i="23"/>
  <c r="B30" i="23"/>
  <c r="B33" i="23"/>
  <c r="B35" i="23"/>
  <c r="B42" i="23"/>
  <c r="B40" i="23"/>
  <c r="B41" i="23"/>
  <c r="B31" i="23"/>
  <c r="B29" i="23"/>
  <c r="B38" i="23"/>
  <c r="B34" i="23"/>
  <c r="B36" i="23"/>
  <c r="C21" i="23"/>
  <c r="O15" i="23"/>
  <c r="P15" i="23"/>
  <c r="Q15" i="23"/>
  <c r="E32" i="23"/>
  <c r="E34" i="23"/>
  <c r="E36" i="23"/>
  <c r="E29" i="23"/>
  <c r="D21" i="23"/>
  <c r="D6" i="23" s="1"/>
  <c r="E30" i="23" l="1"/>
  <c r="E35" i="23"/>
  <c r="E31" i="23"/>
  <c r="E37" i="23"/>
  <c r="E33" i="23"/>
  <c r="D23" i="23"/>
  <c r="D8" i="23" s="1"/>
  <c r="T40" i="30"/>
  <c r="U40" i="30"/>
  <c r="V40" i="30"/>
  <c r="W40" i="30"/>
  <c r="S40" i="30"/>
  <c r="D22" i="23" l="1"/>
  <c r="D7" i="23" s="1"/>
  <c r="B8" i="25"/>
  <c r="B6" i="25"/>
  <c r="B4" i="25"/>
  <c r="E6" i="26"/>
  <c r="D11" i="25"/>
  <c r="J13" i="30" s="1"/>
  <c r="E11" i="25"/>
  <c r="K13" i="30" s="1"/>
  <c r="F11" i="25"/>
  <c r="L13" i="30" s="1"/>
  <c r="G11" i="25"/>
  <c r="M13" i="30" s="1"/>
  <c r="C11" i="25"/>
  <c r="I13" i="30" s="1"/>
  <c r="D6" i="26" l="1"/>
  <c r="M77" i="30"/>
  <c r="L77" i="30"/>
  <c r="K77" i="30"/>
  <c r="J77" i="30"/>
  <c r="I77" i="30"/>
  <c r="Y67" i="30"/>
  <c r="Y66" i="30"/>
  <c r="Y65" i="30"/>
  <c r="Y64" i="30"/>
  <c r="X55" i="30"/>
  <c r="Y68" i="30" s="1"/>
  <c r="W55" i="30"/>
  <c r="R55" i="30"/>
  <c r="S67" i="30" s="1"/>
  <c r="T67" i="30" s="1"/>
  <c r="U67" i="30" s="1"/>
  <c r="V67" i="30" s="1"/>
  <c r="W67" i="30" s="1"/>
  <c r="W71" i="30" s="1"/>
  <c r="W77" i="30" s="1"/>
  <c r="M55" i="30"/>
  <c r="N62" i="30" s="1"/>
  <c r="O62" i="30" s="1"/>
  <c r="P62" i="30" s="1"/>
  <c r="Q62" i="30" s="1"/>
  <c r="R62" i="30" s="1"/>
  <c r="R71" i="30" s="1"/>
  <c r="R77" i="30" s="1"/>
  <c r="X39" i="30"/>
  <c r="X43" i="30" s="1"/>
  <c r="X44" i="30" s="1"/>
  <c r="U46" i="30"/>
  <c r="W39" i="30"/>
  <c r="W43" i="30" s="1"/>
  <c r="W44" i="30" s="1"/>
  <c r="V39" i="30"/>
  <c r="V43" i="30" s="1"/>
  <c r="V44" i="30" s="1"/>
  <c r="U39" i="30"/>
  <c r="U43" i="30" s="1"/>
  <c r="U44" i="30" s="1"/>
  <c r="T39" i="30"/>
  <c r="T43" i="30" s="1"/>
  <c r="T44" i="30" s="1"/>
  <c r="S39" i="30"/>
  <c r="S43" i="30" s="1"/>
  <c r="S44" i="30" s="1"/>
  <c r="W30" i="30"/>
  <c r="V30" i="30"/>
  <c r="V34" i="30" s="1"/>
  <c r="V35" i="30" s="1"/>
  <c r="U30" i="30"/>
  <c r="U31" i="30" s="1"/>
  <c r="T30" i="30"/>
  <c r="S30" i="30"/>
  <c r="J22" i="30"/>
  <c r="J21" i="30"/>
  <c r="K21" i="30" s="1"/>
  <c r="L21" i="30" s="1"/>
  <c r="M21" i="30" s="1"/>
  <c r="N21" i="30" s="1"/>
  <c r="O21" i="30" s="1"/>
  <c r="P21" i="30" s="1"/>
  <c r="Q21" i="30" s="1"/>
  <c r="R21" i="30" s="1"/>
  <c r="S21" i="30" s="1"/>
  <c r="T21" i="30" s="1"/>
  <c r="U21" i="30" s="1"/>
  <c r="V21" i="30" s="1"/>
  <c r="W21" i="30" s="1"/>
  <c r="X21" i="30" s="1"/>
  <c r="Y21" i="30" s="1"/>
  <c r="L12" i="25"/>
  <c r="R13" i="30" s="1"/>
  <c r="R29" i="30" s="1"/>
  <c r="R33" i="30" s="1"/>
  <c r="R35" i="30" s="1"/>
  <c r="K12" i="25"/>
  <c r="Q13" i="30" s="1"/>
  <c r="Q38" i="30" s="1"/>
  <c r="J12" i="25"/>
  <c r="P13" i="30" s="1"/>
  <c r="P38" i="30" s="1"/>
  <c r="I12" i="25"/>
  <c r="O13" i="30" s="1"/>
  <c r="O29" i="30" s="1"/>
  <c r="O33" i="30" s="1"/>
  <c r="O35" i="30" s="1"/>
  <c r="H12" i="25"/>
  <c r="N13" i="30" s="1"/>
  <c r="N29" i="30" s="1"/>
  <c r="N33" i="30" s="1"/>
  <c r="N35" i="30" s="1"/>
  <c r="P29" i="30" l="1"/>
  <c r="P31" i="30" s="1"/>
  <c r="N38" i="30"/>
  <c r="N40" i="30" s="1"/>
  <c r="R38" i="30"/>
  <c r="R40" i="30" s="1"/>
  <c r="Q29" i="30"/>
  <c r="Q31" i="30" s="1"/>
  <c r="O38" i="30"/>
  <c r="O40" i="30" s="1"/>
  <c r="P42" i="30"/>
  <c r="P44" i="30" s="1"/>
  <c r="P40" i="30"/>
  <c r="Q42" i="30"/>
  <c r="Q44" i="30" s="1"/>
  <c r="Q40" i="30"/>
  <c r="Y71" i="30"/>
  <c r="N31" i="30"/>
  <c r="V31" i="30"/>
  <c r="V46" i="30"/>
  <c r="S49" i="30"/>
  <c r="S55" i="30" s="1"/>
  <c r="T68" i="30" s="1"/>
  <c r="U68" i="30" s="1"/>
  <c r="V68" i="30" s="1"/>
  <c r="W68" i="30" s="1"/>
  <c r="X68" i="30" s="1"/>
  <c r="X71" i="30" s="1"/>
  <c r="X77" i="30" s="1"/>
  <c r="U34" i="30"/>
  <c r="U35" i="30" s="1"/>
  <c r="U50" i="30"/>
  <c r="U55" i="30" s="1"/>
  <c r="V70" i="30" s="1"/>
  <c r="W70" i="30" s="1"/>
  <c r="X70" i="30" s="1"/>
  <c r="J14" i="30"/>
  <c r="J40" i="30" s="1"/>
  <c r="I14" i="30"/>
  <c r="I40" i="30" s="1"/>
  <c r="M14" i="30"/>
  <c r="M40" i="30" s="1"/>
  <c r="K14" i="30"/>
  <c r="K40" i="30" s="1"/>
  <c r="L14" i="30"/>
  <c r="L40" i="30" s="1"/>
  <c r="R31" i="30"/>
  <c r="S34" i="30"/>
  <c r="S35" i="30" s="1"/>
  <c r="Y30" i="30"/>
  <c r="S31" i="30"/>
  <c r="T34" i="30"/>
  <c r="T35" i="30" s="1"/>
  <c r="T31" i="30"/>
  <c r="O31" i="30"/>
  <c r="W46" i="30"/>
  <c r="T46" i="30"/>
  <c r="W34" i="30"/>
  <c r="W35" i="30" s="1"/>
  <c r="W31" i="30"/>
  <c r="K22" i="30"/>
  <c r="L22" i="30" s="1"/>
  <c r="M22" i="30" s="1"/>
  <c r="T50" i="30"/>
  <c r="T55" i="30" s="1"/>
  <c r="U69" i="30" s="1"/>
  <c r="V69" i="30" s="1"/>
  <c r="W69" i="30" s="1"/>
  <c r="X69" i="30" s="1"/>
  <c r="X40" i="30"/>
  <c r="X46" i="30" s="1"/>
  <c r="V50" i="30"/>
  <c r="V55" i="30" s="1"/>
  <c r="Y39" i="30"/>
  <c r="P33" i="30" l="1"/>
  <c r="P35" i="30" s="1"/>
  <c r="R42" i="30"/>
  <c r="R44" i="30" s="1"/>
  <c r="Q50" i="30"/>
  <c r="Q55" i="30" s="1"/>
  <c r="R66" i="30" s="1"/>
  <c r="S66" i="30" s="1"/>
  <c r="T66" i="30" s="1"/>
  <c r="U66" i="30" s="1"/>
  <c r="V66" i="30" s="1"/>
  <c r="V71" i="30" s="1"/>
  <c r="V77" i="30" s="1"/>
  <c r="P50" i="30"/>
  <c r="P55" i="30" s="1"/>
  <c r="Q65" i="30" s="1"/>
  <c r="R65" i="30" s="1"/>
  <c r="S65" i="30" s="1"/>
  <c r="T65" i="30" s="1"/>
  <c r="U65" i="30" s="1"/>
  <c r="O42" i="30"/>
  <c r="O44" i="30" s="1"/>
  <c r="R46" i="30"/>
  <c r="S46" i="30"/>
  <c r="Q46" i="30"/>
  <c r="Q33" i="30"/>
  <c r="Q35" i="30" s="1"/>
  <c r="P46" i="30"/>
  <c r="N49" i="30"/>
  <c r="N55" i="30" s="1"/>
  <c r="O63" i="30" s="1"/>
  <c r="P63" i="30" s="1"/>
  <c r="Q63" i="30" s="1"/>
  <c r="R63" i="30" s="1"/>
  <c r="S63" i="30" s="1"/>
  <c r="O46" i="30"/>
  <c r="N42" i="30"/>
  <c r="N44" i="30" s="1"/>
  <c r="O50" i="30"/>
  <c r="O55" i="30" s="1"/>
  <c r="P64" i="30" s="1"/>
  <c r="Q64" i="30" s="1"/>
  <c r="R64" i="30" s="1"/>
  <c r="S64" i="30" s="1"/>
  <c r="T64" i="30" s="1"/>
  <c r="X30" i="30"/>
  <c r="N22" i="30"/>
  <c r="Y31" i="30"/>
  <c r="Y34" i="30"/>
  <c r="Y35" i="30" s="1"/>
  <c r="Y43" i="30"/>
  <c r="Y44" i="30" s="1"/>
  <c r="Y40" i="30"/>
  <c r="U71" i="30" l="1"/>
  <c r="U77" i="30" s="1"/>
  <c r="T71" i="30"/>
  <c r="S71" i="30"/>
  <c r="S77" i="30" s="1"/>
  <c r="X31" i="30"/>
  <c r="X34" i="30"/>
  <c r="X35" i="30" s="1"/>
  <c r="Y50" i="30"/>
  <c r="Y55" i="30" s="1"/>
  <c r="Y46" i="30"/>
  <c r="O22" i="30"/>
  <c r="P22" i="30" l="1"/>
  <c r="Q22" i="30" l="1"/>
  <c r="L25" i="30" l="1"/>
  <c r="L26" i="30" s="1"/>
  <c r="L28" i="30"/>
  <c r="L37" i="30"/>
  <c r="L41" i="30" s="1"/>
  <c r="L44" i="30" s="1"/>
  <c r="K37" i="30"/>
  <c r="K41" i="30" s="1"/>
  <c r="K44" i="30" s="1"/>
  <c r="K28" i="30"/>
  <c r="K25" i="30"/>
  <c r="K26" i="30" s="1"/>
  <c r="I37" i="30"/>
  <c r="I41" i="30" s="1"/>
  <c r="I44" i="30" s="1"/>
  <c r="I25" i="30"/>
  <c r="I26" i="30" s="1"/>
  <c r="I28" i="30"/>
  <c r="J37" i="30"/>
  <c r="J41" i="30" s="1"/>
  <c r="J44" i="30" s="1"/>
  <c r="J28" i="30"/>
  <c r="J25" i="30"/>
  <c r="J26" i="30" s="1"/>
  <c r="M25" i="30"/>
  <c r="M26" i="30" s="1"/>
  <c r="M28" i="30"/>
  <c r="M37" i="30"/>
  <c r="M41" i="30" s="1"/>
  <c r="M44" i="30" s="1"/>
  <c r="R22" i="30"/>
  <c r="B6" i="19"/>
  <c r="I15" i="21" l="1"/>
  <c r="I15" i="30"/>
  <c r="L32" i="30"/>
  <c r="L35" i="30" s="1"/>
  <c r="L31" i="30"/>
  <c r="J32" i="30"/>
  <c r="J35" i="30" s="1"/>
  <c r="J31" i="30"/>
  <c r="M31" i="30"/>
  <c r="M32" i="30"/>
  <c r="M35" i="30" s="1"/>
  <c r="I32" i="30"/>
  <c r="I35" i="30" s="1"/>
  <c r="I31" i="30"/>
  <c r="K32" i="30"/>
  <c r="K35" i="30" s="1"/>
  <c r="K31" i="30"/>
  <c r="S22" i="30"/>
  <c r="T22" i="30" l="1"/>
  <c r="C6" i="23" l="1"/>
  <c r="U22" i="30"/>
  <c r="V22" i="30" l="1"/>
  <c r="W22" i="30" l="1"/>
  <c r="X22" i="30" l="1"/>
  <c r="L19" i="25"/>
  <c r="K19" i="25"/>
  <c r="J19" i="25"/>
  <c r="I19" i="25"/>
  <c r="H19" i="25"/>
  <c r="G17" i="25"/>
  <c r="F17" i="25"/>
  <c r="E17" i="25"/>
  <c r="D17" i="25"/>
  <c r="C17" i="25"/>
  <c r="Y22" i="30" l="1"/>
  <c r="B21" i="25"/>
  <c r="B20" i="25"/>
  <c r="C34" i="23" l="1"/>
  <c r="C42" i="23"/>
  <c r="D15" i="23"/>
  <c r="E15" i="23"/>
  <c r="C40" i="23" l="1"/>
  <c r="C36" i="23"/>
  <c r="C29" i="23"/>
  <c r="C38" i="23"/>
  <c r="C41" i="23"/>
  <c r="C37" i="23"/>
  <c r="C33" i="23"/>
  <c r="C31" i="23"/>
  <c r="C39" i="23"/>
  <c r="C35" i="23"/>
  <c r="C30" i="23"/>
  <c r="C32" i="23"/>
  <c r="C22" i="23" l="1"/>
  <c r="C7" i="23" s="1"/>
  <c r="F15" i="23"/>
  <c r="C20" i="23" l="1"/>
  <c r="C5" i="23" s="1"/>
  <c r="D20" i="23"/>
  <c r="D5" i="23" s="1"/>
  <c r="B4" i="19" l="1"/>
  <c r="I14" i="21" l="1"/>
  <c r="K14" i="21"/>
  <c r="L14" i="21"/>
  <c r="M14" i="21"/>
  <c r="J14" i="21"/>
  <c r="K40" i="21" l="1"/>
  <c r="J40" i="21"/>
  <c r="L40" i="21"/>
  <c r="M40" i="21"/>
  <c r="I40" i="21"/>
  <c r="B8" i="19"/>
  <c r="B21" i="19" s="1"/>
  <c r="M77" i="21"/>
  <c r="L77" i="21"/>
  <c r="K77" i="21"/>
  <c r="J77" i="21"/>
  <c r="I77" i="21"/>
  <c r="Y67" i="21"/>
  <c r="Y66" i="21"/>
  <c r="Y65" i="21"/>
  <c r="Y64" i="21"/>
  <c r="X55" i="21"/>
  <c r="Y68" i="21" s="1"/>
  <c r="W55" i="21"/>
  <c r="R55" i="21"/>
  <c r="S67" i="21" s="1"/>
  <c r="T67" i="21" s="1"/>
  <c r="U67" i="21" s="1"/>
  <c r="V67" i="21" s="1"/>
  <c r="W67" i="21" s="1"/>
  <c r="W71" i="21" s="1"/>
  <c r="W77" i="21" s="1"/>
  <c r="M55" i="21"/>
  <c r="N62" i="21" s="1"/>
  <c r="O62" i="21" s="1"/>
  <c r="P62" i="21" s="1"/>
  <c r="Q62" i="21" s="1"/>
  <c r="R62" i="21" s="1"/>
  <c r="R71" i="21" s="1"/>
  <c r="R77" i="21" s="1"/>
  <c r="J22" i="21"/>
  <c r="K22" i="21" s="1"/>
  <c r="L22" i="21" s="1"/>
  <c r="J21" i="21"/>
  <c r="K21" i="21" s="1"/>
  <c r="L21" i="21" s="1"/>
  <c r="M21" i="21" s="1"/>
  <c r="N21" i="21" s="1"/>
  <c r="O21" i="21" s="1"/>
  <c r="P21" i="21" s="1"/>
  <c r="Q21" i="21" s="1"/>
  <c r="R21" i="21" s="1"/>
  <c r="S21" i="21" s="1"/>
  <c r="T21" i="21" s="1"/>
  <c r="U21" i="21" s="1"/>
  <c r="V21" i="21" s="1"/>
  <c r="W21" i="21" s="1"/>
  <c r="X21" i="21" s="1"/>
  <c r="Y21" i="21" s="1"/>
  <c r="U30" i="21"/>
  <c r="T30" i="21"/>
  <c r="Y71" i="21" l="1"/>
  <c r="T34" i="21"/>
  <c r="T35" i="21" s="1"/>
  <c r="T31" i="21"/>
  <c r="U34" i="21"/>
  <c r="U35" i="21" s="1"/>
  <c r="U31" i="21"/>
  <c r="M22" i="21"/>
  <c r="N22" i="21" s="1"/>
  <c r="V39" i="21"/>
  <c r="S39" i="21"/>
  <c r="W39" i="21"/>
  <c r="T39" i="21"/>
  <c r="V30" i="21"/>
  <c r="U39" i="21"/>
  <c r="S30" i="21"/>
  <c r="W30" i="21"/>
  <c r="I12" i="19"/>
  <c r="J12" i="19"/>
  <c r="K12" i="19"/>
  <c r="L12" i="19"/>
  <c r="H12" i="19"/>
  <c r="D11" i="19"/>
  <c r="J13" i="21" s="1"/>
  <c r="E11" i="19"/>
  <c r="F11" i="19"/>
  <c r="G11" i="19"/>
  <c r="C11" i="19"/>
  <c r="I13" i="21" s="1"/>
  <c r="T43" i="21" l="1"/>
  <c r="T44" i="21" s="1"/>
  <c r="T40" i="21"/>
  <c r="V43" i="21"/>
  <c r="V44" i="21" s="1"/>
  <c r="V40" i="21"/>
  <c r="W43" i="21"/>
  <c r="W44" i="21" s="1"/>
  <c r="W40" i="21"/>
  <c r="U43" i="21"/>
  <c r="U44" i="21" s="1"/>
  <c r="U40" i="21"/>
  <c r="S43" i="21"/>
  <c r="S44" i="21" s="1"/>
  <c r="S40" i="21"/>
  <c r="L19" i="19"/>
  <c r="R13" i="21"/>
  <c r="R29" i="21" s="1"/>
  <c r="R33" i="21" s="1"/>
  <c r="R35" i="21" s="1"/>
  <c r="K19" i="19"/>
  <c r="Q13" i="21"/>
  <c r="Q38" i="21" s="1"/>
  <c r="J19" i="19"/>
  <c r="P13" i="21"/>
  <c r="P38" i="21" s="1"/>
  <c r="F17" i="19"/>
  <c r="L13" i="21"/>
  <c r="E17" i="19"/>
  <c r="K13" i="21"/>
  <c r="K25" i="21" s="1"/>
  <c r="K26" i="21" s="1"/>
  <c r="G17" i="19"/>
  <c r="M13" i="21"/>
  <c r="H19" i="19"/>
  <c r="N13" i="21"/>
  <c r="N38" i="21" s="1"/>
  <c r="N40" i="21" s="1"/>
  <c r="I19" i="19"/>
  <c r="O13" i="21"/>
  <c r="O29" i="21" s="1"/>
  <c r="J50" i="30"/>
  <c r="J55" i="30" s="1"/>
  <c r="K59" i="30" s="1"/>
  <c r="L59" i="30" s="1"/>
  <c r="M59" i="30" s="1"/>
  <c r="N59" i="30" s="1"/>
  <c r="O59" i="30" s="1"/>
  <c r="I49" i="30"/>
  <c r="I55" i="30" s="1"/>
  <c r="J58" i="30" s="1"/>
  <c r="K58" i="30" s="1"/>
  <c r="L58" i="30" s="1"/>
  <c r="M58" i="30" s="1"/>
  <c r="N58" i="30" s="1"/>
  <c r="I46" i="30"/>
  <c r="M28" i="21"/>
  <c r="M32" i="21" s="1"/>
  <c r="M35" i="21" s="1"/>
  <c r="L28" i="21"/>
  <c r="L32" i="21" s="1"/>
  <c r="L35" i="21" s="1"/>
  <c r="L23" i="21"/>
  <c r="C17" i="19"/>
  <c r="D17" i="19"/>
  <c r="W34" i="21"/>
  <c r="W35" i="21" s="1"/>
  <c r="W31" i="21"/>
  <c r="V34" i="21"/>
  <c r="V35" i="21" s="1"/>
  <c r="V31" i="21"/>
  <c r="S34" i="21"/>
  <c r="S35" i="21" s="1"/>
  <c r="Y30" i="21"/>
  <c r="S31" i="21"/>
  <c r="O22" i="21"/>
  <c r="B20" i="19" l="1"/>
  <c r="Q29" i="21"/>
  <c r="P42" i="21"/>
  <c r="P44" i="21" s="1"/>
  <c r="P40" i="21"/>
  <c r="N42" i="21"/>
  <c r="N44" i="21" s="1"/>
  <c r="Q42" i="21"/>
  <c r="Q44" i="21" s="1"/>
  <c r="Q40" i="21"/>
  <c r="P29" i="21"/>
  <c r="R38" i="21"/>
  <c r="J46" i="30"/>
  <c r="M25" i="21"/>
  <c r="M26" i="21" s="1"/>
  <c r="I28" i="21"/>
  <c r="I31" i="21" s="1"/>
  <c r="M37" i="21"/>
  <c r="M41" i="21" s="1"/>
  <c r="M44" i="21" s="1"/>
  <c r="L31" i="21"/>
  <c r="L37" i="21"/>
  <c r="L41" i="21" s="1"/>
  <c r="L44" i="21" s="1"/>
  <c r="L25" i="21"/>
  <c r="L26" i="21" s="1"/>
  <c r="K37" i="21"/>
  <c r="K41" i="21" s="1"/>
  <c r="K44" i="21" s="1"/>
  <c r="K28" i="21"/>
  <c r="K32" i="21" s="1"/>
  <c r="K35" i="21" s="1"/>
  <c r="N23" i="21"/>
  <c r="J23" i="21"/>
  <c r="K23" i="21"/>
  <c r="M23" i="21"/>
  <c r="I23" i="21"/>
  <c r="N29" i="21"/>
  <c r="N33" i="21" s="1"/>
  <c r="N35" i="21" s="1"/>
  <c r="O38" i="21"/>
  <c r="M31" i="21"/>
  <c r="O31" i="21"/>
  <c r="O33" i="21"/>
  <c r="O35" i="21" s="1"/>
  <c r="R31" i="21"/>
  <c r="X30" i="21"/>
  <c r="P22" i="21"/>
  <c r="O23" i="21"/>
  <c r="Y34" i="21"/>
  <c r="Y35" i="21" s="1"/>
  <c r="Y31" i="21"/>
  <c r="Q33" i="21" l="1"/>
  <c r="Q35" i="21" s="1"/>
  <c r="Q31" i="21"/>
  <c r="P33" i="21"/>
  <c r="P35" i="21" s="1"/>
  <c r="P31" i="21"/>
  <c r="O42" i="21"/>
  <c r="O44" i="21" s="1"/>
  <c r="O40" i="21"/>
  <c r="R42" i="21"/>
  <c r="R44" i="21" s="1"/>
  <c r="R40" i="21"/>
  <c r="I23" i="30"/>
  <c r="J23" i="30"/>
  <c r="T74" i="30"/>
  <c r="T77" i="30" s="1"/>
  <c r="K23" i="30"/>
  <c r="Y74" i="30"/>
  <c r="Y77" i="30" s="1"/>
  <c r="M23" i="30"/>
  <c r="L23" i="30"/>
  <c r="N23" i="30"/>
  <c r="O23" i="30"/>
  <c r="P23" i="30"/>
  <c r="Q23" i="30"/>
  <c r="R23" i="30"/>
  <c r="S23" i="30"/>
  <c r="T23" i="30"/>
  <c r="U23" i="30"/>
  <c r="V23" i="30"/>
  <c r="W23" i="30"/>
  <c r="X23" i="30"/>
  <c r="Y23" i="30"/>
  <c r="K31" i="21"/>
  <c r="N31" i="21"/>
  <c r="I32" i="21"/>
  <c r="I35" i="21" s="1"/>
  <c r="I25" i="21"/>
  <c r="I26" i="21" s="1"/>
  <c r="I37" i="21"/>
  <c r="I41" i="21" s="1"/>
  <c r="I44" i="21" s="1"/>
  <c r="J25" i="21"/>
  <c r="J26" i="21" s="1"/>
  <c r="J37" i="21"/>
  <c r="J41" i="21" s="1"/>
  <c r="J44" i="21" s="1"/>
  <c r="J28" i="21"/>
  <c r="P23" i="21"/>
  <c r="Q22" i="21"/>
  <c r="X34" i="21"/>
  <c r="X35" i="21" s="1"/>
  <c r="X31" i="21"/>
  <c r="L46" i="30" l="1"/>
  <c r="L50" i="30"/>
  <c r="L55" i="30" s="1"/>
  <c r="M61" i="30" s="1"/>
  <c r="N61" i="30" s="1"/>
  <c r="O61" i="30" s="1"/>
  <c r="P61" i="30" s="1"/>
  <c r="Q61" i="30" s="1"/>
  <c r="Q71" i="30" s="1"/>
  <c r="Q77" i="30" s="1"/>
  <c r="K50" i="30"/>
  <c r="K55" i="30" s="1"/>
  <c r="L60" i="30" s="1"/>
  <c r="M60" i="30" s="1"/>
  <c r="N60" i="30" s="1"/>
  <c r="K46" i="30"/>
  <c r="J32" i="21"/>
  <c r="J35" i="21" s="1"/>
  <c r="J31" i="21"/>
  <c r="R22" i="21"/>
  <c r="Q23" i="21"/>
  <c r="O60" i="30" l="1"/>
  <c r="N71" i="30"/>
  <c r="N77" i="30" s="1"/>
  <c r="M46" i="30"/>
  <c r="O74" i="30"/>
  <c r="N46" i="30"/>
  <c r="R23" i="21"/>
  <c r="S22" i="21"/>
  <c r="P60" i="30" l="1"/>
  <c r="P71" i="30" s="1"/>
  <c r="P77" i="30" s="1"/>
  <c r="O71" i="30"/>
  <c r="T22" i="21"/>
  <c r="S23" i="21"/>
  <c r="T23" i="21" l="1"/>
  <c r="U22" i="21"/>
  <c r="V22" i="21" l="1"/>
  <c r="U23" i="21"/>
  <c r="V23" i="21" l="1"/>
  <c r="W22" i="21"/>
  <c r="X22" i="21" l="1"/>
  <c r="W23" i="21"/>
  <c r="X23" i="21" l="1"/>
  <c r="Y22" i="21"/>
  <c r="Y23" i="21" s="1"/>
  <c r="W46" i="21" l="1"/>
  <c r="Y74" i="21"/>
  <c r="Y77" i="21" s="1"/>
  <c r="X39" i="21"/>
  <c r="V46" i="21"/>
  <c r="V50" i="21"/>
  <c r="V55" i="21" s="1"/>
  <c r="S49" i="21"/>
  <c r="S55" i="21" s="1"/>
  <c r="T68" i="21" s="1"/>
  <c r="U68" i="21" s="1"/>
  <c r="V68" i="21" s="1"/>
  <c r="W68" i="21" s="1"/>
  <c r="X68" i="21" s="1"/>
  <c r="U50" i="21"/>
  <c r="U55" i="21" s="1"/>
  <c r="V70" i="21" s="1"/>
  <c r="W70" i="21" s="1"/>
  <c r="X70" i="21" s="1"/>
  <c r="U46" i="21"/>
  <c r="T50" i="21"/>
  <c r="T55" i="21" s="1"/>
  <c r="U69" i="21" s="1"/>
  <c r="V69" i="21" s="1"/>
  <c r="W69" i="21" s="1"/>
  <c r="X69" i="21" s="1"/>
  <c r="T46" i="21"/>
  <c r="X71" i="21" l="1"/>
  <c r="X77" i="21" s="1"/>
  <c r="X43" i="21"/>
  <c r="X44" i="21" s="1"/>
  <c r="X40" i="21"/>
  <c r="Y39" i="21"/>
  <c r="Y40" i="21" l="1"/>
  <c r="Y43" i="21"/>
  <c r="Y44" i="21" s="1"/>
  <c r="X46" i="21"/>
  <c r="Y46" i="21" l="1"/>
  <c r="Y50" i="21"/>
  <c r="Y55" i="21" s="1"/>
  <c r="I49" i="21" l="1"/>
  <c r="I55" i="21" s="1"/>
  <c r="J58" i="21" s="1"/>
  <c r="K58" i="21" s="1"/>
  <c r="L58" i="21" s="1"/>
  <c r="M58" i="21" s="1"/>
  <c r="N58" i="21" s="1"/>
  <c r="I46" i="21"/>
  <c r="J46" i="21" l="1"/>
  <c r="J50" i="21" l="1"/>
  <c r="J55" i="21" s="1"/>
  <c r="K59" i="21" s="1"/>
  <c r="L59" i="21" s="1"/>
  <c r="M59" i="21" s="1"/>
  <c r="N59" i="21" s="1"/>
  <c r="O59" i="21" s="1"/>
  <c r="K46" i="21" l="1"/>
  <c r="K50" i="21"/>
  <c r="K55" i="21" s="1"/>
  <c r="L60" i="21" s="1"/>
  <c r="M60" i="21" s="1"/>
  <c r="N60" i="21" s="1"/>
  <c r="O60" i="21" l="1"/>
  <c r="L50" i="21" l="1"/>
  <c r="L55" i="21" s="1"/>
  <c r="M61" i="21" s="1"/>
  <c r="N61" i="21" s="1"/>
  <c r="L46" i="21"/>
  <c r="P60" i="21"/>
  <c r="P50" i="21" l="1"/>
  <c r="P55" i="21" s="1"/>
  <c r="Q65" i="21" s="1"/>
  <c r="R65" i="21" s="1"/>
  <c r="S65" i="21" s="1"/>
  <c r="T65" i="21" s="1"/>
  <c r="U65" i="21" s="1"/>
  <c r="O61" i="21"/>
  <c r="N71" i="21"/>
  <c r="N77" i="21" s="1"/>
  <c r="O46" i="21" l="1"/>
  <c r="P46" i="21"/>
  <c r="O50" i="21"/>
  <c r="O55" i="21" s="1"/>
  <c r="P64" i="21" s="1"/>
  <c r="Q64" i="21" s="1"/>
  <c r="R64" i="21" s="1"/>
  <c r="S64" i="21" s="1"/>
  <c r="T64" i="21" s="1"/>
  <c r="N49" i="21"/>
  <c r="N55" i="21" s="1"/>
  <c r="O63" i="21" s="1"/>
  <c r="P63" i="21" s="1"/>
  <c r="Q63" i="21" s="1"/>
  <c r="R63" i="21" s="1"/>
  <c r="S63" i="21" s="1"/>
  <c r="Q50" i="21"/>
  <c r="Q55" i="21" s="1"/>
  <c r="R66" i="21" s="1"/>
  <c r="S66" i="21" s="1"/>
  <c r="T66" i="21" s="1"/>
  <c r="U66" i="21" s="1"/>
  <c r="V66" i="21" s="1"/>
  <c r="V71" i="21" s="1"/>
  <c r="V77" i="21" s="1"/>
  <c r="Q46" i="21"/>
  <c r="S46" i="21"/>
  <c r="R46" i="21"/>
  <c r="T74" i="21"/>
  <c r="N46" i="21"/>
  <c r="O74" i="21"/>
  <c r="M46" i="21"/>
  <c r="P61" i="21"/>
  <c r="O71" i="21"/>
  <c r="S71" i="21" l="1"/>
  <c r="S77" i="21" s="1"/>
  <c r="T71" i="21"/>
  <c r="T77" i="21" s="1"/>
  <c r="U71" i="21"/>
  <c r="U77" i="21" s="1"/>
  <c r="Q61" i="21"/>
  <c r="Q71" i="21" s="1"/>
  <c r="Q77" i="21" s="1"/>
  <c r="P71" i="21"/>
  <c r="P77" i="21" s="1"/>
  <c r="H26" i="19" l="1"/>
  <c r="M7" i="35" l="1"/>
  <c r="C23" i="23"/>
  <c r="C8" i="23" s="1"/>
  <c r="B3" i="18" s="1"/>
  <c r="B7" i="25" s="1"/>
  <c r="I22" i="25" s="1"/>
  <c r="J22" i="25" l="1"/>
  <c r="E5" i="26"/>
  <c r="D5" i="26"/>
  <c r="B7" i="19"/>
  <c r="I22" i="19" l="1"/>
  <c r="G26" i="19"/>
  <c r="K22" i="25"/>
  <c r="L7" i="35" l="1"/>
  <c r="F26" i="19"/>
  <c r="L22" i="25"/>
  <c r="H23" i="25" s="1"/>
  <c r="J22" i="19"/>
  <c r="K23" i="25" l="1"/>
  <c r="P9" i="35" s="1"/>
  <c r="I23" i="25"/>
  <c r="N9" i="35" s="1"/>
  <c r="L23" i="25"/>
  <c r="Q9" i="35" s="1"/>
  <c r="J23" i="25"/>
  <c r="O9" i="35" s="1"/>
  <c r="M9" i="35"/>
  <c r="H26" i="25"/>
  <c r="K7" i="35"/>
  <c r="E26" i="19"/>
  <c r="K22" i="19"/>
  <c r="L22" i="19" l="1"/>
  <c r="L23" i="19" s="1"/>
  <c r="M8" i="35"/>
  <c r="G26" i="25"/>
  <c r="B24" i="25"/>
  <c r="B30" i="19"/>
  <c r="B31" i="19" s="1"/>
  <c r="B32" i="19" s="1"/>
  <c r="B33" i="19" s="1"/>
  <c r="J7" i="35"/>
  <c r="J23" i="19" l="1"/>
  <c r="I23" i="19"/>
  <c r="H23" i="19"/>
  <c r="O75" i="21"/>
  <c r="O77" i="21" s="1"/>
  <c r="D8" i="26" s="1"/>
  <c r="G14" i="26" s="1"/>
  <c r="D7" i="26"/>
  <c r="F14" i="26" s="1"/>
  <c r="F26" i="25"/>
  <c r="L8" i="35"/>
  <c r="K23" i="19"/>
  <c r="B24" i="19" l="1"/>
  <c r="E26" i="25"/>
  <c r="K8" i="35"/>
  <c r="B30" i="25" l="1"/>
  <c r="B31" i="25" s="1"/>
  <c r="B32" i="25" s="1"/>
  <c r="B33" i="25" s="1"/>
  <c r="J8" i="35"/>
  <c r="O75" i="30" l="1"/>
  <c r="O77" i="30" s="1"/>
  <c r="E8" i="26" s="1"/>
  <c r="G15" i="26" s="1"/>
  <c r="E7" i="26"/>
  <c r="F15" i="26" s="1"/>
</calcChain>
</file>

<file path=xl/sharedStrings.xml><?xml version="1.0" encoding="utf-8"?>
<sst xmlns="http://schemas.openxmlformats.org/spreadsheetml/2006/main" count="388" uniqueCount="196">
  <si>
    <t>Transpower IRIS</t>
  </si>
  <si>
    <t>Description</t>
  </si>
  <si>
    <t>Inputs</t>
  </si>
  <si>
    <t>Opex allowance ($m)</t>
  </si>
  <si>
    <t>Actual opex ($m)</t>
  </si>
  <si>
    <t>Calculations</t>
  </si>
  <si>
    <t>WACC</t>
  </si>
  <si>
    <t>Assumptions</t>
  </si>
  <si>
    <t>Methodology</t>
  </si>
  <si>
    <t>Backcasting 3 years</t>
  </si>
  <si>
    <t>Sharing factors for operating expenditure under a Transpower price-quality path with IRIS and simplifying assumptions</t>
  </si>
  <si>
    <t xml:space="preserve">The revenue allowance in the first regulatory period is based on forecast opex.  </t>
  </si>
  <si>
    <t>Key:</t>
  </si>
  <si>
    <t xml:space="preserve">The revenue allowance in the second regulatory period is based on a CPP determination.  </t>
  </si>
  <si>
    <t>SPA</t>
  </si>
  <si>
    <t>The revenue allowance in subsequent regulatory periods is based on actual expenditure in the fourth year of the previous DPP period (ie Current and Projected Prices (CAPP)).</t>
  </si>
  <si>
    <t>Roll-over</t>
  </si>
  <si>
    <t>IPP</t>
  </si>
  <si>
    <t>Present value figures are stated as at the beginning of the first regulatory period rather then as the year that an efficiency is achieved</t>
  </si>
  <si>
    <t>Forecast opex (3.3.3(8)) regulatory period 1</t>
  </si>
  <si>
    <t>Weighted Average Cost of Capital (WACC)</t>
  </si>
  <si>
    <t>IPP regulatory period 1</t>
  </si>
  <si>
    <t>IPP regulatory period 2</t>
  </si>
  <si>
    <t>IPP regulatory period 3</t>
  </si>
  <si>
    <r>
      <t>Relative year for discounting</t>
    </r>
    <r>
      <rPr>
        <sz val="8"/>
        <color theme="1"/>
        <rFont val="Calibri"/>
        <family val="2"/>
        <scheme val="minor"/>
      </rPr>
      <t/>
    </r>
  </si>
  <si>
    <t>Discount factor</t>
  </si>
  <si>
    <t>Forecast</t>
  </si>
  <si>
    <t>Forecast opex in 1st regulatory period</t>
  </si>
  <si>
    <t>1st period</t>
  </si>
  <si>
    <t>Revenue allowed in 1st regulatory period based on forecast opex</t>
  </si>
  <si>
    <t>No Saving</t>
  </si>
  <si>
    <t>Forecast opex in 1st regulatory period (no saving)</t>
  </si>
  <si>
    <t>Forecast opex in 2nd regulatory period (no saving)</t>
  </si>
  <si>
    <t>Forecast opex in subsequent regulatory periods (no saving)</t>
  </si>
  <si>
    <t>Actual opex (no saving)</t>
  </si>
  <si>
    <t>Revenue allowed in 1st regulatory period (no saving)</t>
  </si>
  <si>
    <t>Revenue allowed in 2nd regulatory period (no saving)</t>
  </si>
  <si>
    <t>Revenue allowed in subsequent regulatory periods (no saving)</t>
  </si>
  <si>
    <t>Revenue allowed based on forecast opex (no saving)</t>
  </si>
  <si>
    <t>With Saving</t>
  </si>
  <si>
    <t>Forecast opex in 1st regulatory period (with saving)</t>
  </si>
  <si>
    <t>Forecast opex in 2nd regulatory period (with saving)</t>
  </si>
  <si>
    <t>Forecast opex in subsequent regulatory periods (with saving)</t>
  </si>
  <si>
    <t>Actual opex (with saving)</t>
  </si>
  <si>
    <t>Revenue allowed in 1st regulatory period (with saving)</t>
  </si>
  <si>
    <t>Revenue allowed in 2nd regulatory period (with saving)</t>
  </si>
  <si>
    <t>Revenue allowed in subsequent regulatory periods (with saving)</t>
  </si>
  <si>
    <t>Revenue allowed based on forecast opex (with saving)</t>
  </si>
  <si>
    <t>Incremental change</t>
  </si>
  <si>
    <t>Carry forward terms</t>
  </si>
  <si>
    <t>Amount carried forward in the first disclosure year (cl 3.3.3(2))</t>
  </si>
  <si>
    <t>Amount carried forward in all but the first or last disclosure years (cl 3.3.3(3))</t>
  </si>
  <si>
    <t>Amount carried forward in the last disclosure year (cl 3.3.3(4))</t>
  </si>
  <si>
    <t>Equivalent adjustment terms carried forward</t>
  </si>
  <si>
    <t>Equivalent of base year adjustment term</t>
  </si>
  <si>
    <t>Equivalent of base line adjustment term</t>
  </si>
  <si>
    <t>Annual incremental changes</t>
  </si>
  <si>
    <r>
      <t xml:space="preserve">Amounts carried forward </t>
    </r>
    <r>
      <rPr>
        <b/>
        <sz val="10"/>
        <color theme="1"/>
        <rFont val="Calibri"/>
        <family val="2"/>
      </rPr>
      <t>(cl 3.3.3(1))</t>
    </r>
  </si>
  <si>
    <t>Amount carried forward from year 1</t>
  </si>
  <si>
    <t>Amount carried forward from year 2</t>
  </si>
  <si>
    <t>Amount carried forward from year 3</t>
  </si>
  <si>
    <t>Amount carried forward from year 4</t>
  </si>
  <si>
    <t>Amount carried forward from year 5</t>
  </si>
  <si>
    <t>Amount carried forward from year 6</t>
  </si>
  <si>
    <t>Amount carried forward from year 7</t>
  </si>
  <si>
    <t>Amount carried forward from year 8</t>
  </si>
  <si>
    <t>Amount carried forward from year 9</t>
  </si>
  <si>
    <t>Amount carried forward from year 10</t>
  </si>
  <si>
    <t>Amount carried forward from year 11</t>
  </si>
  <si>
    <t>Amount carried forward from year 12</t>
  </si>
  <si>
    <t>Amount carried forward from year 13</t>
  </si>
  <si>
    <t>Amounts carried forward to opex incentive amount (cl 3.3.2(2)(a))</t>
  </si>
  <si>
    <t>Adjustment to the opex incentive (cl 3.3.2(2)(b))</t>
  </si>
  <si>
    <t>Base year adjustment term (cl 3.3.5)</t>
  </si>
  <si>
    <t>Baseline adjustment term (cl 3.3.7)</t>
  </si>
  <si>
    <t xml:space="preserve">Opex incentive amount (cl 3.3.2(2)) </t>
  </si>
  <si>
    <t>Growth trend</t>
  </si>
  <si>
    <t>One-off factors in Year 1 ($m)</t>
  </si>
  <si>
    <t>Selected inputs for calculations</t>
  </si>
  <si>
    <t>Actual opex ($m) — from inputs</t>
  </si>
  <si>
    <t>Year 4 total savings adjusted with WACC in accordance with the reasons paper</t>
  </si>
  <si>
    <t>Used for the backcasting base - first year or step-and-trend</t>
  </si>
  <si>
    <t>Using backcasting methodology to estimate baseline adjustment term</t>
  </si>
  <si>
    <t>Difference between backcast allowance and actual opex in Year 3</t>
  </si>
  <si>
    <t>Difference between opex allowance and actual opex in Year 3 less any temporary savings in Year 3</t>
  </si>
  <si>
    <t>Difference between opex allowance and actual opex in year 4 less any permanent savings accumulated in first 3 years</t>
  </si>
  <si>
    <t>Purpose</t>
  </si>
  <si>
    <t>General Overview</t>
  </si>
  <si>
    <t>Assumed Year 3 temporary savings ($m)</t>
  </si>
  <si>
    <t>Assumed Years 1-3 accumulated permanent savings ($m)</t>
  </si>
  <si>
    <t>Baseline adjustment term — backcasting method ($m)</t>
  </si>
  <si>
    <t>Backcasting the opex allowance for the next regulatory period to the third year of the current regulatory period allows us to estimate the temporary savings for Year 3. From this estimate we can derive total savings for Year 4 which is the value used as the differences in penultimate year.</t>
  </si>
  <si>
    <t>Assumed Year 4 total savings — differences in penultimate year ($m)</t>
  </si>
  <si>
    <t>We have considered two different methods of backcasting three years at a given growth rate:
  • from the first year opex allowance less any out-of-trend factors (Year 1 backcast);
  • from NPV neutral base a.k.a. step-and-trend (Step and Trend backcast).</t>
  </si>
  <si>
    <t>First-year back cast</t>
  </si>
  <si>
    <t>IPP2 opex allowance ($m)</t>
  </si>
  <si>
    <t>One-off factors in Year 1 of IPP2 opex allowance ($m)</t>
  </si>
  <si>
    <t>Operating Expenditure (IPP3 draft decision)</t>
  </si>
  <si>
    <t>Inputs (Based on the allowance provided in RCP2)</t>
  </si>
  <si>
    <t>Inputs (Based on the actual opex incurred in RCP2)</t>
  </si>
  <si>
    <t>2015/16</t>
  </si>
  <si>
    <t>2016/17</t>
  </si>
  <si>
    <t>2017/18</t>
  </si>
  <si>
    <t>2018/19</t>
  </si>
  <si>
    <t>2019/20</t>
  </si>
  <si>
    <t>2020/21</t>
  </si>
  <si>
    <t>2021/22</t>
  </si>
  <si>
    <t>2022/23</t>
  </si>
  <si>
    <t>2023/24</t>
  </si>
  <si>
    <t>2024/25</t>
  </si>
  <si>
    <t>Actuals</t>
  </si>
  <si>
    <t>Forecast annual growth in opex between IPP2 year 3 and IPP3 year 1</t>
  </si>
  <si>
    <t>Out-of-trend opex that is applicable to year 1 in IPP3 only</t>
  </si>
  <si>
    <t>Step-and-trend back cast</t>
  </si>
  <si>
    <t>Actual opex</t>
  </si>
  <si>
    <t>% change</t>
  </si>
  <si>
    <t>IPP3 opex allowance ($m)</t>
  </si>
  <si>
    <t>IPP3 opex allowance (NPV 5 year total, $m)</t>
  </si>
  <si>
    <t>IPP3 growth index</t>
  </si>
  <si>
    <t>IPP3 opex allowance — NPV neutral trend ($m)</t>
  </si>
  <si>
    <t>IPP3 NPV neutral trend (NPV 5 year total, $m)</t>
  </si>
  <si>
    <t>One-off factors in yr 1</t>
  </si>
  <si>
    <t>First year backcast</t>
  </si>
  <si>
    <t>Step and trend backcast</t>
  </si>
  <si>
    <t>Trend estimation</t>
  </si>
  <si>
    <t>Linear regression equation</t>
  </si>
  <si>
    <t>Actuals (nominal)</t>
  </si>
  <si>
    <t>Trend estimation - nominal $</t>
  </si>
  <si>
    <t>Opex allowance ($m) - adjusted for actual CPI</t>
  </si>
  <si>
    <t>Expontential slope</t>
  </si>
  <si>
    <t>WACC as set out in the IMs - based on our draft decision determination</t>
  </si>
  <si>
    <t>Set inputs</t>
  </si>
  <si>
    <t>Expenditure inputs</t>
  </si>
  <si>
    <t>Variable inputs</t>
  </si>
  <si>
    <t>Calculation of nominal IPP3 opex allowance</t>
  </si>
  <si>
    <t>Baseline adjustment term ($m)</t>
  </si>
  <si>
    <t>NPV opex incentive amount ($m)</t>
  </si>
  <si>
    <t>Average annual % change</t>
  </si>
  <si>
    <t>Compound annual growth</t>
  </si>
  <si>
    <t>Compound annual growth rate</t>
  </si>
  <si>
    <t>Calculation of opex incentive amounts</t>
  </si>
  <si>
    <t>Opex trend cross-checks</t>
  </si>
  <si>
    <t>2014/2015</t>
  </si>
  <si>
    <t>2013/2014</t>
  </si>
  <si>
    <t>2012/2013</t>
  </si>
  <si>
    <t>2011/2012</t>
  </si>
  <si>
    <t>2010/2011</t>
  </si>
  <si>
    <t>Note: the baseline adjustment term is included in the opex incentive amount</t>
  </si>
  <si>
    <t>Full period (incl RCP3)</t>
  </si>
  <si>
    <t>Actuals only</t>
  </si>
  <si>
    <t>Exponential</t>
  </si>
  <si>
    <t>Method</t>
  </si>
  <si>
    <t>1 year backcast</t>
  </si>
  <si>
    <t>Step-and-trend backcast</t>
  </si>
  <si>
    <t>PV opex incentive amount ($m) (as at 1 April 2020)</t>
  </si>
  <si>
    <t>Year 1 backcast</t>
  </si>
  <si>
    <t>NPV neutral trend</t>
  </si>
  <si>
    <t>RCP2</t>
  </si>
  <si>
    <t>RCP3</t>
  </si>
  <si>
    <t>2014/15</t>
  </si>
  <si>
    <t>2013/14</t>
  </si>
  <si>
    <t>2012/13</t>
  </si>
  <si>
    <t>2011/12</t>
  </si>
  <si>
    <t>2010/11</t>
  </si>
  <si>
    <t>RCP1</t>
  </si>
  <si>
    <t>RCP3 Opex allowance ($m)</t>
  </si>
  <si>
    <t xml:space="preserve">Our draft paper on the Transpower Incremental Rolling Incentive Scheme for which this model accompanies explains our methodology and reasons in more detail.
The Transpower IRIS requires an entry called the baseline adjustment to act as an expenditure link between regulatory periods. This baseline adjustment term is determined by the differences in the penultimate year, which we estimate in this model using a backcasting approach (see our accompanying paper for more detail). </t>
  </si>
  <si>
    <t>Using linear regression equation</t>
  </si>
  <si>
    <t>Draft allowance</t>
  </si>
  <si>
    <t>Linear regression equations:</t>
  </si>
  <si>
    <t>Actuals (Transpower estimate)</t>
  </si>
  <si>
    <t>RCP3 allowance</t>
  </si>
  <si>
    <t>Estimating the differences in 2019</t>
  </si>
  <si>
    <t>Draft IPP consultation</t>
  </si>
  <si>
    <t xml:space="preserve">The purpose of this model is to demonstrate how the Commission has estimated the baseline adjustment term applicable to Transpower's incremental rolling incentive scheme for operating expenditure (IRIS).
This model demonstrates how we have calculated the values explained in the assocaited consultation paper. </t>
  </si>
  <si>
    <t>Refer to 'IPP3 allowance' sheet</t>
  </si>
  <si>
    <t>Opex allowance - adjusted for FENZ and UDS levies ($m)</t>
  </si>
  <si>
    <t xml:space="preserve">From Transpower's Revenue Model, 'RCP2 IRIS' sheet - https://www.transpower.co.nz/sites/default/files/uncontrolled_docs/Revenue%20Model.xlsm </t>
  </si>
  <si>
    <t>FENZ levies ($m)</t>
  </si>
  <si>
    <t>UDS levies ($m)</t>
  </si>
  <si>
    <t>Adjusted RCP3 Opex allowance ($m)</t>
  </si>
  <si>
    <t>Operating Expenditure</t>
  </si>
  <si>
    <t>From Transpower's 2013/14 IPP Disclosures, sheet 14 - https://www.transpower.co.nz/sites/default/files/uncontrolled_docs/Disclosure-tables-IPP-and-53ZD-2013-14.xlsx</t>
  </si>
  <si>
    <t>From Transpower's Revenue Model, 'RCP1 IRIS' sheet - https://www.transpower.co.nz/sites/default/files/uncontrolled_docs/Revenue%20Model.xlsm 
From Transpower's 2013/14 IPP Disclosures, sheet 14 - https://www.transpower.co.nz/sites/default/files/uncontrolled_docs/Disclosure-tables-IPP-and-53ZD-2013-14.xlsx</t>
  </si>
  <si>
    <t>Trend calculations</t>
  </si>
  <si>
    <t>Annual % change</t>
  </si>
  <si>
    <t>Number</t>
  </si>
  <si>
    <t>RCP2 allowance (CPI-adjusted)</t>
  </si>
  <si>
    <t>Total savings in Year 4 ($m)</t>
  </si>
  <si>
    <t xml:space="preserve">The table below outlines the opex incentive outcomes using our IPP model with the trend assumption from our preferred exponential trend from actual observed opex and including the RCP3 IPP opex allowance from our draft decision (2010/11 to 2019/20). The baseline adjustment term and opex incentive amounts are given under both methodologies as displayed in Table 4 of the associated paper.
</t>
  </si>
  <si>
    <t>Opex incentive outcomes</t>
  </si>
  <si>
    <t>Exponential trend (full series)</t>
  </si>
  <si>
    <t xml:space="preserve">From draft IPP determination clause 29.2. See: https://comcom.govt.nz/__data/assets/pdf_file/0029/153866/DRAFT-Transpower-Individual-Price-Quality-Path-Determination-2020-14-June-2019.PDF </t>
  </si>
  <si>
    <t>From draft IPP reasons paper paragraph I184. See: https://comcom.govt.nz/__data/assets/pdf_file/0032/149837/Transpowers-individual-price-quality-path-from-1-April-2020-Draft-decisions-and-reasons-paper-29-May-2019.pdf</t>
  </si>
  <si>
    <t>The Utility Complaints Scheme rules are outlined at: http://media.utilitiesdisputes.org.nz/media/Scheme%20Documents/ECS%20rules%20Utilities%20Disputes%201%20April%202019.pdf</t>
  </si>
  <si>
    <t>Version 1.   12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</si>
</sst>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5">
    <numFmt numFmtId="164" formatCode="_(* #,##0.00_);_(* \(#,##0.00\);_(* &quot;-&quot;??_);_(@_)"/>
    <numFmt numFmtId="165" formatCode="&quot;$&quot;#,##0_);\(&quot;$&quot;#,##0\)"/>
    <numFmt numFmtId="166" formatCode="&quot;$&quot;#,##0.00_);\(&quot;$&quot;#,##0.00\)"/>
    <numFmt numFmtId="167" formatCode="_(&quot;$&quot;* #,##0_);_(&quot;$&quot;* \(#,##0\);_(&quot;$&quot;* &quot;-&quot;_);_(@_)"/>
    <numFmt numFmtId="168" formatCode="_(* #,##0_);_(* \(#,##0\);_(* &quot;-&quot;_);_(@_)"/>
    <numFmt numFmtId="169" formatCode="_(&quot;$&quot;* #,##0.00_);_(&quot;$&quot;* \(#,##0.00\);_(&quot;$&quot;* &quot;-&quot;??_);_(@_)"/>
    <numFmt numFmtId="170" formatCode="_(@_)"/>
    <numFmt numFmtId="171" formatCode="_(* #,##0.0_);_(* \(#,##0.0\);_(* &quot;–&quot;???_);_(* @_)"/>
    <numFmt numFmtId="172" formatCode="_(* #,##0.00_);_(* \(#,##0.00\);_(* &quot;–&quot;???_);_(* @_)"/>
    <numFmt numFmtId="173" formatCode="_(* #,##0.0000_);_(* \(#,##0.0000\);_(* &quot;–&quot;??_);_(* @_)"/>
    <numFmt numFmtId="174" formatCode="[$-1409]d\ mmm\ yy;@"/>
    <numFmt numFmtId="175" formatCode="_(* #,##0%_);_(* \(#,##0%\);_(* &quot;–&quot;???_);_(* @_)"/>
    <numFmt numFmtId="176" formatCode="_(* #,##0.0%_);_(* \(#,##0.0%\);_(* &quot;–&quot;??_);_(* @_)"/>
    <numFmt numFmtId="177" formatCode="_(* #,##0.00%_);_(* \(#,##0.00%\);_(* &quot;–&quot;???_);_(* @_)"/>
    <numFmt numFmtId="178" formatCode="_(* #,##0.000%_);_(* \(#,##0.000%\);_(* &quot;–&quot;???_);_(* @_)"/>
    <numFmt numFmtId="179" formatCode="_(* #,##0%_);_(* \(#,##0%\);_(* &quot;–&quot;??_);_(* @_)"/>
    <numFmt numFmtId="180" formatCode="_(* 0_);_(* \(0\);_(* &quot;–&quot;??_);_(@_)"/>
    <numFmt numFmtId="181" formatCode="_(* #,##0_);_(* \(#,##0\);_(* &quot;–&quot;???_);_(* @_)"/>
    <numFmt numFmtId="182" formatCode="#,##0;[Red]\-#,##0;&quot;-&quot;"/>
    <numFmt numFmtId="183" formatCode="&quot;Y&quot;#"/>
    <numFmt numFmtId="184" formatCode="#,##0;[Red]\-#,##0;\-"/>
    <numFmt numFmtId="185" formatCode="&quot;Y&quot;0"/>
    <numFmt numFmtId="186" formatCode="#,##0;[Red]\-#,##0;0"/>
    <numFmt numFmtId="187" formatCode="#,##0.00;[Red]\-#,##0.00;&quot;-&quot;"/>
    <numFmt numFmtId="188" formatCode="0.0"/>
    <numFmt numFmtId="189" formatCode="0.000%"/>
    <numFmt numFmtId="190" formatCode="#,##0.0;[Red]\-#,##0.0;&quot;-&quot;"/>
    <numFmt numFmtId="191" formatCode="0.0%"/>
    <numFmt numFmtId="192" formatCode="_(* #,##0.0_);_(* \(#,##0.0\)"/>
    <numFmt numFmtId="193" formatCode="&quot;$&quot;&quot; &quot;#,##0_);\(&quot;$&quot;&quot; &quot;#,##0\);\-_)"/>
    <numFmt numFmtId="194" formatCode="#,##0_);\(#,##0\);\-_)"/>
    <numFmt numFmtId="195" formatCode="#,##0\ ;\(#,##0\);\-\ \ \ \ \ "/>
    <numFmt numFmtId="196" formatCode="#,##0_);[Red]\(#,##0\);&quot;-&quot;_);[Blue]&quot;Error-&quot;@"/>
    <numFmt numFmtId="197" formatCode="#,##0.0_);[Red]\(#,##0.0\);&quot;-&quot;_);[Blue]&quot;Error-&quot;@"/>
    <numFmt numFmtId="198" formatCode="#,##0.00_);[Red]\(#,##0.00\);&quot;-&quot;_);[Blue]&quot;Error-&quot;@"/>
    <numFmt numFmtId="199" formatCode="&quot;$&quot;* #,##0_);[Red]&quot;$&quot;* \(#,##0\);&quot;$&quot;* &quot;-&quot;_);[Blue]&quot;Error-&quot;@"/>
    <numFmt numFmtId="200" formatCode="&quot;$&quot;* #,##0.0_);[Red]&quot;$&quot;* \(#,##0.0\);&quot;$&quot;* &quot;-&quot;_);[Blue]&quot;Error-&quot;@"/>
    <numFmt numFmtId="201" formatCode="&quot;$&quot;* #,##0.00_);[Red]&quot;$&quot;* \(#,##0.00\);&quot;$&quot;* &quot;-&quot;_);[Blue]&quot;Error-&quot;@"/>
    <numFmt numFmtId="202" formatCode="dd\ mmm\ yyyy_)"/>
    <numFmt numFmtId="203" formatCode="dd/mm/yy_)"/>
    <numFmt numFmtId="204" formatCode="0%_);[Red]\-0%_);0%_);[Blue]&quot;Error-&quot;@"/>
    <numFmt numFmtId="205" formatCode="0.0%_);[Red]\-0.0%_);0.0%_);[Blue]&quot;Error-&quot;@"/>
    <numFmt numFmtId="206" formatCode="0.00%_);[Red]\-0.00%_);0.00%_);[Blue]&quot;Error-&quot;@"/>
    <numFmt numFmtId="207" formatCode="#,##0.0_);[Red]\(#,##0.0\)"/>
    <numFmt numFmtId="208" formatCode="&quot;Error&quot;;&quot;Error&quot;;&quot;OK&quot;"/>
    <numFmt numFmtId="209" formatCode="&quot;$&quot;#,##0.0"/>
    <numFmt numFmtId="210" formatCode="#,##0.0\ ;\(#,##0.0\);&quot;  -&quot;\ "/>
    <numFmt numFmtId="211" formatCode="&quot;€&quot;_-0.00"/>
    <numFmt numFmtId="212" formatCode="&quot;£&quot;_-0.00"/>
    <numFmt numFmtId="213" formatCode="&quot;$&quot;#,##0\ ;\(&quot;$&quot;#,##0\)"/>
    <numFmt numFmtId="214" formatCode="&quot;$&quot;#,##0.0_);\(&quot;$&quot;#,##0.0\)"/>
    <numFmt numFmtId="215" formatCode="&quot;$&quot;#,##0.000_);\(&quot;$&quot;#,##0.000\)"/>
    <numFmt numFmtId="216" formatCode="&quot;$&quot;#,##0.0000_);\(&quot;$&quot;#,##0.0000\)"/>
    <numFmt numFmtId="217" formatCode="dd/mm/yy\ "/>
    <numFmt numFmtId="218" formatCode="mmm\-yy\ "/>
    <numFmt numFmtId="219" formatCode="_(* #,##0_);_(* \(#,##0\);_(* &quot;&quot;\ \-\ &quot;&quot;_);_(@_)"/>
    <numFmt numFmtId="220" formatCode="_-* #,##0\ _D_M_-;\-* #,##0\ _D_M_-;_-* &quot;-&quot;\ _D_M_-;_-@_-"/>
    <numFmt numFmtId="221" formatCode="_-* #,##0.00\ _D_M_-;\-* #,##0.00\ _D_M_-;_-* &quot;-&quot;??\ _D_M_-;_-@_-"/>
    <numFmt numFmtId="222" formatCode="#,##0.0_);\(#,##0.0\);&quot;&quot;"/>
    <numFmt numFmtId="223" formatCode="_-[$€-2]* #,##0.00_-;\-[$€-2]* #,##0.00_-;_-[$€-2]* &quot;-&quot;??_-"/>
    <numFmt numFmtId="224" formatCode="#,##0.0_);\(#,##0.0\)"/>
    <numFmt numFmtId="225" formatCode="#,##0.0_);\(#,##0.0\);&quot;–&quot;"/>
    <numFmt numFmtId="226" formatCode="#,##0.0\ ;\(#,##0.0\);&quot;  -&quot;\ _);@\ "/>
    <numFmt numFmtId="227" formatCode="#,###.0\ ;\(#,###.0\);&quot;- &quot;"/>
    <numFmt numFmtId="228" formatCode=";;;"/>
    <numFmt numFmtId="229" formatCode="#,##0;\(#,##0\);\-_)"/>
    <numFmt numFmtId="230" formatCode="#,##0.0\x;\(#,##0.0\)\x;&quot;–&quot;"/>
    <numFmt numFmtId="231" formatCode="#,##0_*;\(#,##0\);0_*"/>
    <numFmt numFmtId="232" formatCode="_-* #,##0.00\ _F_-;\-* #,##0.00\ _F_-;_-* &quot;-&quot;??\ _F_-;_-@_-"/>
    <numFmt numFmtId="233" formatCode="_-* #,##0.00\ &quot;F&quot;_-;\-* #,##0.00\ &quot;F&quot;_-;_-* &quot;-&quot;??\ &quot;F&quot;_-;_-@_-"/>
    <numFmt numFmtId="234" formatCode="0.0\x;\(0.0\x\);\-"/>
    <numFmt numFmtId="235" formatCode="0.00_)"/>
    <numFmt numFmtId="236" formatCode="#,##0.000_);\(#,##0.000\)"/>
    <numFmt numFmtId="237" formatCode="#,##0.0_);\(#,##0.0\);\-_)"/>
    <numFmt numFmtId="238" formatCode="#,##0.0%;\(#,##0.0\)%;&quot;–&quot;"/>
    <numFmt numFmtId="239" formatCode="0.0%;\(0.0%\);\-"/>
    <numFmt numFmtId="240" formatCode="&quot;$&quot;#,##0.00"/>
    <numFmt numFmtId="241" formatCode="#,##0.0%_);\(#,##0.0%\)"/>
    <numFmt numFmtId="242" formatCode="#,##0.00%_);\(#,##0.00%\)"/>
    <numFmt numFmtId="243" formatCode="#,##0.000%_);\(#,##0.000%\)"/>
    <numFmt numFmtId="244" formatCode="#,##0%_);\(#,##0%\)"/>
    <numFmt numFmtId="245" formatCode="0.0%_*;\(0.0%\)"/>
    <numFmt numFmtId="246" formatCode="#,##0\ ;\(#,##0\)"/>
    <numFmt numFmtId="247" formatCode="#,##0.0%_);\(#,##0.0%\);\-_);@_)"/>
    <numFmt numFmtId="248" formatCode="#,##0_*;\(#,##0\);0_*;@_)"/>
    <numFmt numFmtId="249" formatCode="#,##0.0%;\-#,##0.0%;0.0%"/>
    <numFmt numFmtId="250" formatCode="#,##0_);[Red]\(#,##0\);&quot;&quot;"/>
    <numFmt numFmtId="251" formatCode="#,##0.00\x;\-#,##0.00\x"/>
    <numFmt numFmtId="252" formatCode="#,##0.00%"/>
    <numFmt numFmtId="253" formatCode="#,##0.00%;\-#,##0.00%;0.00%"/>
    <numFmt numFmtId="254" formatCode="#,##0_);\(#,##0\);&quot;- &quot;"/>
    <numFmt numFmtId="255" formatCode="_-* #,##0\ &quot;DM&quot;_-;\-* #,##0\ &quot;DM&quot;_-;_-* &quot;-&quot;\ &quot;DM&quot;_-;_-@_-"/>
    <numFmt numFmtId="256" formatCode="_-* #,##0.00\ &quot;DM&quot;_-;\-* #,##0.00\ &quot;DM&quot;_-;_-* &quot;-&quot;??\ &quot;DM&quot;_-;_-@_-"/>
    <numFmt numFmtId="257" formatCode="General_)"/>
    <numFmt numFmtId="258" formatCode="[$-1409]d\ mmmm\ yyyy;@"/>
    <numFmt numFmtId="259" formatCode="#,##0;[Red]\(#,##0\)"/>
    <numFmt numFmtId="260" formatCode="[$-C09]d\ mmmm\ yyyy;@"/>
    <numFmt numFmtId="261" formatCode="_(* [$-1409]d\ mmm\ yyyy\ h\ AM/PM_);_(* @"/>
    <numFmt numFmtId="262" formatCode="#\ ##0"/>
    <numFmt numFmtId="263" formatCode="#,##0_);\(#,##0\);0_);* @_)"/>
    <numFmt numFmtId="264" formatCode="#,##0.0_);\(#,##0.0\);0.0_);* @_)"/>
    <numFmt numFmtId="265" formatCode="#,##0.00_);\(#,##0.00\);0.00_);* @_)"/>
    <numFmt numFmtId="266" formatCode="#,##0.000_);\(#,##0.000\);0.000_);* @_)"/>
    <numFmt numFmtId="267" formatCode="#,##0.0000_);\(#,##0.0000\);0.0000_);* @_)"/>
    <numFmt numFmtId="268" formatCode="d\-mmm\-yyyy;[Red]&quot;Not date&quot;;&quot;-&quot;;[Red]* &quot;Not date&quot;"/>
    <numFmt numFmtId="269" formatCode="d\-mmm\-yyyy\ h:mm\ \a\.m\./\p\.m\.;[Red]* &quot;Not date&quot;;&quot;-&quot;;[Red]* &quot;Not date&quot;"/>
    <numFmt numFmtId="270" formatCode="d/mm/yyyy;[Red]* &quot;Not date&quot;;&quot;-&quot;;[Red]* &quot;Not date&quot;"/>
    <numFmt numFmtId="271" formatCode="mm/dd/yyyy;[Red]* &quot;Not date&quot;;&quot;-&quot;;[Red]* &quot;Not date&quot;"/>
    <numFmt numFmtId="272" formatCode="mmm\-yy;[Red]* &quot;Not date&quot;;&quot;-&quot;;[Red]* &quot;Not date&quot;"/>
    <numFmt numFmtId="273" formatCode="0;\-0;0;* @"/>
    <numFmt numFmtId="274" formatCode="h:mm\ \a\.m\./\p\.m\.;[Red]* &quot;Not time&quot;;\-;[Red]* &quot;Not time&quot;"/>
    <numFmt numFmtId="275" formatCode="[h]:mm;[Red]* &quot;Not time&quot;;[h]:mm;[Red]* &quot;Not time&quot;"/>
    <numFmt numFmtId="276" formatCode="#,##0.00;[Red]\(#,##0.00\)"/>
    <numFmt numFmtId="277" formatCode="_(* #,##0_);_(* \(#,##0\);_(* &quot;–&quot;??_);_(* @_)"/>
    <numFmt numFmtId="278" formatCode="_(* #,##0.000_);_(* \(#,##0.000\);_(* &quot;–&quot;??_);_(* @_)"/>
    <numFmt numFmtId="279" formatCode="_(* #,##0.0000_);_(* \(#,##0.0000\);_(* &quot;–&quot;???_);_(* @_)"/>
    <numFmt numFmtId="280" formatCode="_ * #,##0.00_ ;_ * \-#,##0.00_ ;_ * &quot;-&quot;??_ ;_ @_ "/>
    <numFmt numFmtId="281" formatCode="\(#,##0\);\(#,##0\);\-"/>
    <numFmt numFmtId="282" formatCode="#,##0.00;\(#,##0.00\);\-"/>
    <numFmt numFmtId="283" formatCode="0%;\-0%;0%;* @_%"/>
    <numFmt numFmtId="284" formatCode="0.0%;\-0.0%;0.0%;* @_%"/>
    <numFmt numFmtId="285" formatCode="0.00%;\-0.00%;0.00%;* @_%"/>
    <numFmt numFmtId="286" formatCode="0.000%;\-0.000%;0.000%;* @_%"/>
    <numFmt numFmtId="287" formatCode="&quot;$&quot;* #,##0_);&quot;$&quot;* \(#,##0\);&quot;$&quot;* 0_);* @_)"/>
    <numFmt numFmtId="288" formatCode="&quot;$&quot;* #,##0.0_);&quot;$&quot;* \(#,##0.0\);&quot;$&quot;* 0.0_);* @_)"/>
    <numFmt numFmtId="289" formatCode="&quot;$&quot;* #,##0.00_);&quot;$&quot;* \(#,##0.00\);&quot;$&quot;* 0.00_);* @_)"/>
    <numFmt numFmtId="290" formatCode="&quot;$&quot;* #,##0.000_);&quot;$&quot;* \(#,##0.000\);&quot;$&quot;* 0.000_);* @_)"/>
    <numFmt numFmtId="291" formatCode="&quot;$&quot;* #,##0.0000_);&quot;$&quot;* \(#,##0.0000\);&quot;$&quot;* 0.0000_);* @_)"/>
    <numFmt numFmtId="292" formatCode="_ &quot;$&quot;* #,##0.00_ ;_ &quot;$&quot;* \-#,##0.00_ ;_ &quot;$&quot;* &quot;-&quot;??_ ;_ @_ "/>
    <numFmt numFmtId="293" formatCode="_([$-1409]d\ mmmm\ yyyy;_(@"/>
    <numFmt numFmtId="294" formatCode="d\ mmm\ yyyy"/>
    <numFmt numFmtId="295" formatCode="d\ mmmm\ yyyy"/>
    <numFmt numFmtId="296" formatCode="_(* #,##0_);_(* \(#,##0\);_(* &quot;–&quot;??_);\(@_)"/>
    <numFmt numFmtId="297" formatCode="&quot;$&quot;* #,##0.000_);&quot;$&quot;* \(#,##0.000\)"/>
    <numFmt numFmtId="298" formatCode="d\-mmm\-yyyy;[Red]* &quot;Not date&quot;;&quot;-&quot;;[Red]* &quot;Not date&quot;"/>
    <numFmt numFmtId="299" formatCode="d\-mmm\-yyyy\ h:mm\ \a\.m\./\p\.m\.;[Red]* &quot;Not time&quot;;0;[Red]* &quot;Not time&quot;"/>
    <numFmt numFmtId="300" formatCode="mmm"/>
    <numFmt numFmtId="301" formatCode="_(* #,##0.0%_);_(* \(#,##0.0%\);_(* &quot;–&quot;???_);_(* @_)"/>
    <numFmt numFmtId="302" formatCode="0%;\-0%;\-"/>
    <numFmt numFmtId="303" formatCode="d\ mmm\ yy"/>
    <numFmt numFmtId="304" formatCode="_(* @_)"/>
    <numFmt numFmtId="305" formatCode="_([$-1409]h:mm\ AM/PM;@"/>
    <numFmt numFmtId="306" formatCode="_(* 0000_);_(* \(0000\);_(* &quot;–&quot;??_);_(@_)"/>
    <numFmt numFmtId="307" formatCode="_(* 0000_);_(* \(0000\);_(* &quot;–&quot;???_);_(@_)"/>
    <numFmt numFmtId="308" formatCode="#,##0;\(#,##0\)"/>
  </numFmts>
  <fonts count="306">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u/>
      <sz val="10"/>
      <color theme="10"/>
      <name val="Arial"/>
      <family val="2"/>
    </font>
    <font>
      <sz val="11"/>
      <color theme="2"/>
      <name val="Calibri"/>
      <family val="2"/>
      <scheme val="minor"/>
    </font>
    <font>
      <b/>
      <sz val="10"/>
      <name val="Calibri"/>
      <family val="4"/>
      <scheme val="minor"/>
    </font>
    <font>
      <sz val="11"/>
      <color theme="9"/>
      <name val="Calibri"/>
      <family val="2"/>
      <scheme val="minor"/>
    </font>
    <font>
      <b/>
      <sz val="20"/>
      <color theme="2"/>
      <name val="Calibri"/>
      <family val="2"/>
      <scheme val="minor"/>
    </font>
    <font>
      <sz val="11"/>
      <name val="Calibri"/>
      <family val="2"/>
    </font>
    <font>
      <sz val="11"/>
      <color theme="1"/>
      <name val="Calibri"/>
      <family val="2"/>
    </font>
    <font>
      <i/>
      <sz val="10"/>
      <name val="Calibri"/>
      <family val="4"/>
      <scheme val="minor"/>
    </font>
    <font>
      <sz val="10"/>
      <color theme="1"/>
      <name val="Calibri"/>
      <family val="2"/>
      <scheme val="minor"/>
    </font>
    <font>
      <b/>
      <sz val="18"/>
      <color theme="2"/>
      <name val="Cambria"/>
      <family val="1"/>
      <scheme val="major"/>
    </font>
    <font>
      <b/>
      <sz val="10"/>
      <color theme="1"/>
      <name val="Cambria"/>
      <family val="1"/>
      <scheme val="major"/>
    </font>
    <font>
      <b/>
      <sz val="18"/>
      <color theme="1"/>
      <name val="Calibri"/>
      <family val="2"/>
      <scheme val="minor"/>
    </font>
    <font>
      <b/>
      <sz val="10"/>
      <color theme="1"/>
      <name val="Calibri"/>
      <family val="2"/>
    </font>
    <font>
      <sz val="18"/>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8"/>
      <color theme="1"/>
      <name val="Calibri"/>
      <family val="2"/>
      <scheme val="minor"/>
    </font>
    <font>
      <b/>
      <i/>
      <sz val="10"/>
      <color theme="1"/>
      <name val="Calibri"/>
      <family val="2"/>
      <scheme val="minor"/>
    </font>
    <font>
      <i/>
      <sz val="10"/>
      <color theme="1"/>
      <name val="Calibri"/>
      <family val="2"/>
      <scheme val="minor"/>
    </font>
    <font>
      <i/>
      <sz val="8"/>
      <color theme="1"/>
      <name val="Calibri"/>
      <family val="2"/>
      <scheme val="minor"/>
    </font>
    <font>
      <b/>
      <u/>
      <sz val="12"/>
      <name val="Calibri"/>
      <family val="2"/>
      <scheme val="minor"/>
    </font>
    <font>
      <i/>
      <sz val="11"/>
      <name val="Calibri"/>
      <family val="2"/>
      <scheme val="minor"/>
    </font>
    <font>
      <i/>
      <sz val="11"/>
      <color theme="1"/>
      <name val="Calibri"/>
      <family val="2"/>
      <scheme val="minor"/>
    </font>
    <font>
      <b/>
      <sz val="16"/>
      <color theme="2"/>
      <name val="Calibri"/>
      <family val="2"/>
      <scheme val="minor"/>
    </font>
    <font>
      <b/>
      <sz val="16"/>
      <color theme="1"/>
      <name val="Calibri"/>
      <family val="2"/>
      <scheme val="minor"/>
    </font>
    <font>
      <b/>
      <sz val="14"/>
      <name val="Calibri"/>
      <family val="4"/>
      <scheme val="minor"/>
    </font>
    <font>
      <b/>
      <sz val="14"/>
      <color theme="1"/>
      <name val="Calibri"/>
      <family val="2"/>
      <scheme val="minor"/>
    </font>
    <font>
      <b/>
      <sz val="11"/>
      <name val="Calibri"/>
      <family val="2"/>
      <scheme val="minor"/>
    </font>
    <font>
      <u/>
      <sz val="11"/>
      <color theme="1"/>
      <name val="Calibri"/>
      <family val="2"/>
      <scheme val="minor"/>
    </font>
    <font>
      <b/>
      <sz val="11"/>
      <name val="Calibri"/>
      <family val="4"/>
      <scheme val="minor"/>
    </font>
    <font>
      <b/>
      <sz val="18"/>
      <color theme="3"/>
      <name val="Cambria"/>
      <family val="2"/>
      <scheme val="major"/>
    </font>
    <font>
      <b/>
      <sz val="15"/>
      <color theme="3"/>
      <name val="Calibri"/>
      <family val="2"/>
      <scheme val="minor"/>
    </font>
    <font>
      <b/>
      <sz val="13"/>
      <color theme="3"/>
      <name val="Calibri"/>
      <family val="2"/>
      <scheme val="minor"/>
    </font>
    <font>
      <sz val="11"/>
      <color rgb="FF3F3F76"/>
      <name val="Calibri"/>
      <family val="2"/>
      <scheme val="minor"/>
    </font>
    <font>
      <b/>
      <sz val="11"/>
      <color rgb="FF3F3F3F"/>
      <name val="Calibri"/>
      <family val="2"/>
      <scheme val="minor"/>
    </font>
    <font>
      <i/>
      <sz val="11"/>
      <color rgb="FF7F7F7F"/>
      <name val="Calibri"/>
      <family val="2"/>
      <scheme val="minor"/>
    </font>
    <font>
      <sz val="11"/>
      <color theme="1"/>
      <name val="Arial"/>
      <family val="2"/>
    </font>
    <font>
      <sz val="10"/>
      <color theme="1"/>
      <name val="Arial"/>
      <family val="2"/>
    </font>
    <font>
      <sz val="9"/>
      <color theme="1"/>
      <name val="Arial"/>
      <family val="2"/>
    </font>
    <font>
      <b/>
      <sz val="10"/>
      <name val="MS Sans Serif"/>
      <family val="2"/>
    </font>
    <font>
      <sz val="10"/>
      <name val="Arial"/>
      <family val="2"/>
    </font>
    <font>
      <sz val="8.25"/>
      <name val="Helv"/>
    </font>
    <font>
      <sz val="10"/>
      <color indexed="8"/>
      <name val="Arial"/>
      <family val="2"/>
    </font>
    <font>
      <sz val="11"/>
      <color indexed="8"/>
      <name val="Calibri"/>
      <family val="2"/>
    </font>
    <font>
      <sz val="10"/>
      <color indexed="9"/>
      <name val="Arial"/>
      <family val="2"/>
    </font>
    <font>
      <sz val="10"/>
      <color theme="0"/>
      <name val="Arial"/>
      <family val="2"/>
    </font>
    <font>
      <sz val="11"/>
      <color indexed="9"/>
      <name val="Calibri"/>
      <family val="2"/>
    </font>
    <font>
      <sz val="10"/>
      <color indexed="17"/>
      <name val="Arial"/>
      <family val="2"/>
    </font>
    <font>
      <b/>
      <sz val="10"/>
      <color indexed="17"/>
      <name val="Arial"/>
      <family val="2"/>
    </font>
    <font>
      <sz val="8"/>
      <name val="Times"/>
    </font>
    <font>
      <sz val="10"/>
      <name val="Frutiger 45 Light"/>
      <family val="2"/>
    </font>
    <font>
      <sz val="10"/>
      <color indexed="20"/>
      <name val="Arial"/>
      <family val="2"/>
    </font>
    <font>
      <sz val="10"/>
      <color rgb="FF9C0006"/>
      <name val="Arial"/>
      <family val="2"/>
    </font>
    <font>
      <sz val="11"/>
      <color indexed="20"/>
      <name val="Calibri"/>
      <family val="2"/>
    </font>
    <font>
      <sz val="10"/>
      <name val="Times New Roman"/>
      <family val="1"/>
    </font>
    <font>
      <sz val="10"/>
      <color indexed="8"/>
      <name val="Times New Roman"/>
      <family val="1"/>
    </font>
    <font>
      <sz val="11"/>
      <name val="Times New Roman"/>
      <family val="1"/>
    </font>
    <font>
      <sz val="9"/>
      <name val="Arial"/>
      <family val="2"/>
    </font>
    <font>
      <b/>
      <sz val="10"/>
      <color indexed="52"/>
      <name val="Arial"/>
      <family val="2"/>
    </font>
    <font>
      <b/>
      <sz val="10"/>
      <color rgb="FFFA7D00"/>
      <name val="Arial"/>
      <family val="2"/>
    </font>
    <font>
      <b/>
      <sz val="11"/>
      <color indexed="10"/>
      <name val="Calibri"/>
      <family val="2"/>
    </font>
    <font>
      <sz val="8"/>
      <name val="Palatino"/>
      <family val="1"/>
    </font>
    <font>
      <sz val="8"/>
      <color indexed="12"/>
      <name val="Arial"/>
      <family val="2"/>
    </font>
    <font>
      <b/>
      <sz val="10"/>
      <color indexed="9"/>
      <name val="Arial"/>
      <family val="2"/>
    </font>
    <font>
      <b/>
      <sz val="10"/>
      <color theme="0"/>
      <name val="Arial"/>
      <family val="2"/>
    </font>
    <font>
      <b/>
      <sz val="11"/>
      <color indexed="9"/>
      <name val="Calibri"/>
      <family val="2"/>
    </font>
    <font>
      <sz val="10"/>
      <name val="MS Sans Serif"/>
      <family val="2"/>
    </font>
    <font>
      <sz val="12"/>
      <name val="Arial"/>
      <family val="2"/>
    </font>
    <font>
      <sz val="10"/>
      <name val="Tahoma"/>
      <family val="2"/>
    </font>
    <font>
      <sz val="10"/>
      <name val="Frutiger 45 Light"/>
    </font>
    <font>
      <sz val="10"/>
      <color indexed="24"/>
      <name val="Arial"/>
      <family val="2"/>
    </font>
    <font>
      <sz val="12"/>
      <color indexed="24"/>
      <name val="Arial"/>
      <family val="2"/>
    </font>
    <font>
      <sz val="24"/>
      <name val="MS Sans Serif"/>
      <family val="2"/>
    </font>
    <font>
      <b/>
      <sz val="10"/>
      <color indexed="8"/>
      <name val="Arial"/>
      <family val="2"/>
    </font>
    <font>
      <sz val="14"/>
      <name val="Palatino"/>
      <family val="1"/>
    </font>
    <font>
      <sz val="16"/>
      <name val="Palatino"/>
      <family val="1"/>
    </font>
    <font>
      <sz val="32"/>
      <name val="Helvetica-Black"/>
    </font>
    <font>
      <b/>
      <sz val="9"/>
      <color indexed="9"/>
      <name val="Arial"/>
      <family val="2"/>
    </font>
    <font>
      <sz val="10"/>
      <color indexed="12"/>
      <name val="Arial"/>
      <family val="2"/>
    </font>
    <font>
      <sz val="8"/>
      <name val="Arial"/>
      <family val="2"/>
    </font>
    <font>
      <b/>
      <sz val="10"/>
      <color indexed="10"/>
      <name val="Arial"/>
      <family val="2"/>
    </font>
    <font>
      <i/>
      <sz val="10"/>
      <color indexed="23"/>
      <name val="Arial"/>
      <family val="2"/>
    </font>
    <font>
      <i/>
      <sz val="10"/>
      <color rgb="FF7F7F7F"/>
      <name val="Arial"/>
      <family val="2"/>
    </font>
    <font>
      <i/>
      <sz val="11"/>
      <color indexed="23"/>
      <name val="Calibri"/>
      <family val="2"/>
    </font>
    <font>
      <sz val="6"/>
      <color indexed="23"/>
      <name val="Helvetica-Black"/>
    </font>
    <font>
      <sz val="9.5"/>
      <color indexed="23"/>
      <name val="Helvetica-Black"/>
    </font>
    <font>
      <sz val="7"/>
      <name val="Palatino"/>
      <family val="1"/>
    </font>
    <font>
      <sz val="10"/>
      <color rgb="FF006100"/>
      <name val="Arial"/>
      <family val="2"/>
    </font>
    <font>
      <sz val="11"/>
      <color indexed="17"/>
      <name val="Calibri"/>
      <family val="2"/>
    </font>
    <font>
      <b/>
      <sz val="10"/>
      <name val="Arial"/>
      <family val="2"/>
    </font>
    <font>
      <b/>
      <sz val="16"/>
      <name val="Arial"/>
      <family val="2"/>
    </font>
    <font>
      <b/>
      <sz val="10"/>
      <name val="Frutiger 45 Light"/>
    </font>
    <font>
      <b/>
      <sz val="12"/>
      <color indexed="9"/>
      <name val="Arial"/>
      <family val="2"/>
    </font>
    <font>
      <sz val="6"/>
      <name val="Palatino"/>
      <family val="1"/>
    </font>
    <font>
      <sz val="6"/>
      <color indexed="16"/>
      <name val="Palatino"/>
      <family val="1"/>
    </font>
    <font>
      <b/>
      <i/>
      <sz val="10"/>
      <color indexed="9"/>
      <name val="Arial"/>
      <family val="2"/>
    </font>
    <font>
      <sz val="12"/>
      <color indexed="9"/>
      <name val="Arial"/>
      <family val="2"/>
    </font>
    <font>
      <b/>
      <sz val="15"/>
      <color indexed="56"/>
      <name val="Arial"/>
      <family val="2"/>
    </font>
    <font>
      <b/>
      <sz val="15"/>
      <color theme="3"/>
      <name val="Arial"/>
      <family val="2"/>
    </font>
    <font>
      <b/>
      <sz val="15"/>
      <color indexed="62"/>
      <name val="Calibri"/>
      <family val="2"/>
    </font>
    <font>
      <sz val="10"/>
      <name val="Helvetica-Black"/>
    </font>
    <font>
      <sz val="28"/>
      <name val="Helvetica-Black"/>
    </font>
    <font>
      <sz val="11"/>
      <color indexed="8"/>
      <name val="Arial"/>
      <family val="2"/>
    </font>
    <font>
      <b/>
      <sz val="13"/>
      <color indexed="56"/>
      <name val="Arial"/>
      <family val="2"/>
    </font>
    <font>
      <b/>
      <sz val="13"/>
      <color theme="3"/>
      <name val="Arial"/>
      <family val="2"/>
    </font>
    <font>
      <b/>
      <sz val="13"/>
      <color indexed="62"/>
      <name val="Calibri"/>
      <family val="2"/>
    </font>
    <font>
      <sz val="10"/>
      <name val="Palatino"/>
    </font>
    <font>
      <sz val="18"/>
      <name val="Palatino"/>
      <family val="1"/>
    </font>
    <font>
      <b/>
      <sz val="9"/>
      <name val="Arial"/>
      <family val="2"/>
    </font>
    <font>
      <b/>
      <sz val="11"/>
      <color indexed="56"/>
      <name val="Arial"/>
      <family val="2"/>
    </font>
    <font>
      <b/>
      <sz val="11"/>
      <color theme="3"/>
      <name val="Arial"/>
      <family val="2"/>
    </font>
    <font>
      <b/>
      <sz val="11"/>
      <color indexed="62"/>
      <name val="Calibri"/>
      <family val="2"/>
    </font>
    <font>
      <b/>
      <sz val="11"/>
      <color theme="3"/>
      <name val="Calibri"/>
      <family val="2"/>
    </font>
    <font>
      <i/>
      <sz val="14"/>
      <name val="Palatino"/>
      <family val="1"/>
    </font>
    <font>
      <b/>
      <sz val="10"/>
      <color indexed="8"/>
      <name val="N Helvetica Narrow"/>
    </font>
    <font>
      <b/>
      <sz val="14"/>
      <name val="Arial"/>
      <family val="2"/>
    </font>
    <font>
      <b/>
      <sz val="12"/>
      <color indexed="8"/>
      <name val="Arial"/>
      <family val="2"/>
    </font>
    <font>
      <u/>
      <sz val="11"/>
      <color theme="10"/>
      <name val="Calibri"/>
      <family val="2"/>
    </font>
    <font>
      <u/>
      <sz val="10"/>
      <color indexed="12"/>
      <name val="Arial"/>
      <family val="2"/>
    </font>
    <font>
      <u/>
      <sz val="11"/>
      <color theme="10"/>
      <name val="Arial"/>
      <family val="2"/>
    </font>
    <font>
      <sz val="10"/>
      <color indexed="30"/>
      <name val="Frutiger 45 Light"/>
    </font>
    <font>
      <sz val="10"/>
      <color indexed="62"/>
      <name val="Arial"/>
      <family val="2"/>
    </font>
    <font>
      <sz val="10"/>
      <color rgb="FF3F3F76"/>
      <name val="Arial"/>
      <family val="2"/>
    </font>
    <font>
      <sz val="11"/>
      <color indexed="62"/>
      <name val="Calibri"/>
      <family val="2"/>
    </font>
    <font>
      <sz val="9"/>
      <color indexed="12"/>
      <name val="Frutiger 45 Light"/>
      <family val="2"/>
    </font>
    <font>
      <sz val="10"/>
      <color indexed="23"/>
      <name val="Arial"/>
      <family val="2"/>
    </font>
    <font>
      <sz val="10"/>
      <name val="Helv"/>
    </font>
    <font>
      <i/>
      <sz val="8"/>
      <color indexed="62"/>
      <name val="Arial"/>
      <family val="2"/>
    </font>
    <font>
      <sz val="8"/>
      <color indexed="20"/>
      <name val="Arial"/>
      <family val="2"/>
    </font>
    <font>
      <sz val="10"/>
      <color indexed="53"/>
      <name val="Arial"/>
      <family val="2"/>
    </font>
    <font>
      <sz val="10"/>
      <color indexed="52"/>
      <name val="Arial"/>
      <family val="2"/>
    </font>
    <font>
      <sz val="10"/>
      <color rgb="FFFA7D00"/>
      <name val="Arial"/>
      <family val="2"/>
    </font>
    <font>
      <sz val="11"/>
      <color indexed="10"/>
      <name val="Calibri"/>
      <family val="2"/>
    </font>
    <font>
      <b/>
      <u val="singleAccounting"/>
      <sz val="9"/>
      <color indexed="9"/>
      <name val="Arial"/>
      <family val="2"/>
    </font>
    <font>
      <sz val="10"/>
      <color indexed="60"/>
      <name val="Arial"/>
      <family val="2"/>
    </font>
    <font>
      <sz val="10"/>
      <color rgb="FF9C6500"/>
      <name val="Arial"/>
      <family val="2"/>
    </font>
    <font>
      <sz val="11"/>
      <color indexed="19"/>
      <name val="Calibri"/>
      <family val="2"/>
    </font>
    <font>
      <b/>
      <i/>
      <sz val="16"/>
      <name val="Helv"/>
    </font>
    <font>
      <sz val="10"/>
      <color theme="1"/>
      <name val="Arial Mäori"/>
      <family val="2"/>
    </font>
    <font>
      <sz val="10"/>
      <name val="Verdana"/>
      <family val="2"/>
    </font>
    <font>
      <sz val="11"/>
      <color theme="1"/>
      <name val="Arial Mäori"/>
      <family val="2"/>
    </font>
    <font>
      <sz val="10"/>
      <color indexed="8"/>
      <name val="Arial Mäori"/>
      <family val="2"/>
    </font>
    <font>
      <sz val="10"/>
      <name val="Palatino"/>
      <family val="1"/>
    </font>
    <font>
      <sz val="7"/>
      <color indexed="8"/>
      <name val="Arial"/>
      <family val="2"/>
    </font>
    <font>
      <sz val="9"/>
      <name val="Frutiger 45 Light"/>
      <family val="2"/>
    </font>
    <font>
      <b/>
      <sz val="10"/>
      <color indexed="63"/>
      <name val="Arial"/>
      <family val="2"/>
    </font>
    <font>
      <b/>
      <sz val="10"/>
      <color rgb="FF3F3F3F"/>
      <name val="Arial"/>
      <family val="2"/>
    </font>
    <font>
      <b/>
      <sz val="11"/>
      <color indexed="63"/>
      <name val="Calibri"/>
      <family val="2"/>
    </font>
    <font>
      <sz val="10"/>
      <color indexed="16"/>
      <name val="Helvetica-Black"/>
    </font>
    <font>
      <sz val="9"/>
      <color indexed="12"/>
      <name val="Arial"/>
      <family val="2"/>
    </font>
    <font>
      <sz val="8"/>
      <color indexed="10"/>
      <name val="Helv"/>
    </font>
    <font>
      <sz val="10"/>
      <color indexed="23"/>
      <name val="MS Sans Serif"/>
      <family val="2"/>
    </font>
    <font>
      <b/>
      <sz val="12"/>
      <name val="MS Sans Serif"/>
      <family val="2"/>
    </font>
    <font>
      <sz val="10"/>
      <color indexed="14"/>
      <name val="Arial"/>
      <family val="2"/>
    </font>
    <font>
      <b/>
      <sz val="7"/>
      <name val="Arial"/>
      <family val="2"/>
    </font>
    <font>
      <sz val="7"/>
      <name val="Arial"/>
      <family val="2"/>
    </font>
    <font>
      <sz val="7"/>
      <color indexed="9"/>
      <name val="Arial"/>
      <family val="2"/>
    </font>
    <font>
      <b/>
      <i/>
      <sz val="8"/>
      <name val="Arial"/>
      <family val="2"/>
    </font>
    <font>
      <b/>
      <i/>
      <sz val="9"/>
      <color indexed="9"/>
      <name val="Arial"/>
      <family val="2"/>
    </font>
    <font>
      <b/>
      <sz val="12"/>
      <name val="Arial"/>
      <family val="2"/>
    </font>
    <font>
      <sz val="9"/>
      <color indexed="8"/>
      <name val="Arial"/>
      <family val="2"/>
    </font>
    <font>
      <b/>
      <sz val="9"/>
      <name val="Palatino"/>
      <family val="1"/>
    </font>
    <font>
      <sz val="9"/>
      <color indexed="21"/>
      <name val="Helvetica-Black"/>
    </font>
    <font>
      <u/>
      <sz val="10"/>
      <name val="Arial"/>
      <family val="2"/>
    </font>
    <font>
      <sz val="9"/>
      <name val="Helvetica-Black"/>
    </font>
    <font>
      <sz val="12"/>
      <name val="Palatino"/>
      <family val="1"/>
    </font>
    <font>
      <sz val="11"/>
      <name val="Helvetica-Black"/>
    </font>
    <font>
      <b/>
      <sz val="8"/>
      <name val="Arial"/>
      <family val="2"/>
    </font>
    <font>
      <b/>
      <sz val="18"/>
      <color indexed="56"/>
      <name val="Cambria"/>
      <family val="2"/>
    </font>
    <font>
      <b/>
      <sz val="18"/>
      <color indexed="62"/>
      <name val="Cambria"/>
      <family val="2"/>
    </font>
    <font>
      <b/>
      <sz val="10"/>
      <color theme="1"/>
      <name val="Arial"/>
      <family val="2"/>
    </font>
    <font>
      <b/>
      <sz val="11"/>
      <color indexed="8"/>
      <name val="Calibri"/>
      <family val="2"/>
    </font>
    <font>
      <sz val="10"/>
      <color indexed="10"/>
      <name val="Arial"/>
      <family val="2"/>
    </font>
    <font>
      <sz val="10"/>
      <color rgb="FFFF0000"/>
      <name val="Arial"/>
      <family val="2"/>
    </font>
    <font>
      <b/>
      <i/>
      <sz val="8"/>
      <name val="Helv"/>
    </font>
    <font>
      <sz val="8"/>
      <color theme="1"/>
      <name val="Arial"/>
      <family val="2"/>
    </font>
    <font>
      <sz val="10"/>
      <name val="Geneva"/>
    </font>
    <font>
      <b/>
      <sz val="11"/>
      <color indexed="51"/>
      <name val="Calibri"/>
      <family val="2"/>
    </font>
    <font>
      <sz val="11"/>
      <name val="CG Omega"/>
      <family val="2"/>
    </font>
    <font>
      <sz val="12"/>
      <color theme="1"/>
      <name val="Calibri"/>
      <family val="2"/>
      <scheme val="minor"/>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sz val="10"/>
      <name val="Courier"/>
      <family val="3"/>
    </font>
    <font>
      <b/>
      <sz val="11"/>
      <name val="Arial"/>
      <family val="2"/>
    </font>
    <font>
      <b/>
      <sz val="18"/>
      <color indexed="61"/>
      <name val="Cambria"/>
      <family val="2"/>
    </font>
    <font>
      <sz val="12"/>
      <color theme="1"/>
      <name val="Arial"/>
      <family val="2"/>
    </font>
    <font>
      <sz val="11"/>
      <color indexed="8"/>
      <name val="Arial Mäori"/>
      <family val="2"/>
    </font>
    <font>
      <sz val="11"/>
      <color indexed="9"/>
      <name val="Arial Mäori"/>
      <family val="2"/>
    </font>
    <font>
      <sz val="10"/>
      <color indexed="9"/>
      <name val="Arial Mäori"/>
      <family val="2"/>
    </font>
    <font>
      <sz val="8"/>
      <color theme="0"/>
      <name val="Arial"/>
      <family val="2"/>
    </font>
    <font>
      <b/>
      <sz val="13"/>
      <color theme="4" tint="0.39991454817346722"/>
      <name val="Calibri"/>
      <family val="2"/>
      <scheme val="minor"/>
    </font>
    <font>
      <sz val="11"/>
      <color indexed="20"/>
      <name val="Arial Mäori"/>
      <family val="2"/>
    </font>
    <font>
      <sz val="10"/>
      <color indexed="20"/>
      <name val="Arial Mäori"/>
      <family val="2"/>
    </font>
    <font>
      <sz val="8"/>
      <color rgb="FF9C0006"/>
      <name val="Arial"/>
      <family val="2"/>
    </font>
    <font>
      <sz val="9"/>
      <name val="Century Gothic"/>
      <family val="2"/>
    </font>
    <font>
      <b/>
      <sz val="11"/>
      <color indexed="52"/>
      <name val="Arial Mäori"/>
      <family val="2"/>
    </font>
    <font>
      <b/>
      <sz val="11"/>
      <color indexed="52"/>
      <name val="Calibri"/>
      <family val="2"/>
    </font>
    <font>
      <b/>
      <sz val="10"/>
      <color indexed="52"/>
      <name val="Arial Mäori"/>
      <family val="2"/>
    </font>
    <font>
      <b/>
      <sz val="8"/>
      <color rgb="FFFA7D00"/>
      <name val="Arial"/>
      <family val="2"/>
    </font>
    <font>
      <b/>
      <sz val="11"/>
      <color indexed="9"/>
      <name val="Arial Mäori"/>
      <family val="2"/>
    </font>
    <font>
      <b/>
      <sz val="10"/>
      <color indexed="9"/>
      <name val="Arial Mäori"/>
      <family val="2"/>
    </font>
    <font>
      <b/>
      <sz val="8"/>
      <color theme="0"/>
      <name val="Arial"/>
      <family val="2"/>
    </font>
    <font>
      <sz val="10"/>
      <color indexed="8"/>
      <name val="Calibri"/>
      <family val="1"/>
    </font>
    <font>
      <sz val="10"/>
      <color theme="1"/>
      <name val="Cambria"/>
      <family val="1"/>
      <scheme val="major"/>
    </font>
    <font>
      <sz val="8"/>
      <color indexed="8"/>
      <name val="Arial"/>
      <family val="2"/>
    </font>
    <font>
      <sz val="10"/>
      <name val="Calibri"/>
      <family val="2"/>
    </font>
    <font>
      <i/>
      <sz val="10"/>
      <name val="Calibri"/>
      <family val="2"/>
      <scheme val="minor"/>
    </font>
    <font>
      <sz val="10"/>
      <color theme="1"/>
      <name val="Calibri"/>
      <family val="4"/>
      <scheme val="minor"/>
    </font>
    <font>
      <b/>
      <sz val="13"/>
      <color theme="4"/>
      <name val="Calibri"/>
      <family val="2"/>
      <scheme val="minor"/>
    </font>
    <font>
      <sz val="10"/>
      <color rgb="FF0070C0"/>
      <name val="Calibri"/>
      <family val="2"/>
    </font>
    <font>
      <sz val="10"/>
      <color rgb="FF0070C0"/>
      <name val="Calibri"/>
      <family val="2"/>
      <scheme val="minor"/>
    </font>
    <font>
      <sz val="10"/>
      <color theme="8"/>
      <name val="Calibri"/>
      <family val="4"/>
      <scheme val="minor"/>
    </font>
    <font>
      <sz val="10"/>
      <name val="Calibri"/>
      <family val="2"/>
      <scheme val="minor"/>
    </font>
    <font>
      <sz val="10"/>
      <color theme="1"/>
      <name val="Calibri"/>
      <family val="2"/>
    </font>
    <font>
      <sz val="10"/>
      <color indexed="8"/>
      <name val="Arial"/>
      <family val="1"/>
    </font>
    <font>
      <sz val="10"/>
      <name val="CG Times (W1)"/>
    </font>
    <font>
      <b/>
      <sz val="13"/>
      <color theme="4"/>
      <name val="Calibri"/>
      <family val="4"/>
      <scheme val="minor"/>
    </font>
    <font>
      <b/>
      <sz val="13"/>
      <color indexed="12"/>
      <name val="Arial"/>
      <family val="2"/>
    </font>
    <font>
      <i/>
      <sz val="10"/>
      <color indexed="23"/>
      <name val="Arial Mäori"/>
      <family val="2"/>
    </font>
    <font>
      <i/>
      <sz val="8"/>
      <color theme="1"/>
      <name val="Calibri"/>
      <family val="4"/>
      <scheme val="minor"/>
    </font>
    <font>
      <i/>
      <sz val="8"/>
      <color rgb="FF7F7F7F"/>
      <name val="Arial"/>
      <family val="2"/>
    </font>
    <font>
      <i/>
      <sz val="8"/>
      <name val="Arial"/>
      <family val="2"/>
    </font>
    <font>
      <i/>
      <sz val="11"/>
      <color indexed="23"/>
      <name val="Arial Mäori"/>
      <family val="2"/>
    </font>
    <font>
      <u/>
      <sz val="10"/>
      <color theme="11"/>
      <name val="Cambria"/>
      <family val="1"/>
      <scheme val="major"/>
    </font>
    <font>
      <sz val="11"/>
      <color indexed="17"/>
      <name val="Arial Mäori"/>
      <family val="2"/>
    </font>
    <font>
      <sz val="10"/>
      <color indexed="17"/>
      <name val="Arial Mäori"/>
      <family val="2"/>
    </font>
    <font>
      <sz val="8"/>
      <color rgb="FF006100"/>
      <name val="Arial"/>
      <family val="2"/>
    </font>
    <font>
      <b/>
      <sz val="16"/>
      <name val="Calibri"/>
      <family val="4"/>
      <scheme val="minor"/>
    </font>
    <font>
      <i/>
      <sz val="12"/>
      <name val="Calibri"/>
      <family val="4"/>
      <scheme val="minor"/>
    </font>
    <font>
      <sz val="10"/>
      <color indexed="8"/>
      <name val="Calibri"/>
      <family val="2"/>
    </font>
    <font>
      <sz val="10"/>
      <name val="Calibri"/>
      <family val="4"/>
      <scheme val="minor"/>
    </font>
    <font>
      <b/>
      <sz val="15"/>
      <color indexed="56"/>
      <name val="Arial Mäori"/>
      <family val="2"/>
    </font>
    <font>
      <b/>
      <sz val="15"/>
      <color indexed="56"/>
      <name val="Calibri"/>
      <family val="2"/>
    </font>
    <font>
      <b/>
      <sz val="12"/>
      <color theme="1"/>
      <name val="Cambria"/>
      <family val="1"/>
      <scheme val="major"/>
    </font>
    <font>
      <b/>
      <sz val="28"/>
      <color theme="0"/>
      <name val="Calibri"/>
      <family val="2"/>
      <scheme val="minor"/>
    </font>
    <font>
      <sz val="18"/>
      <color indexed="24"/>
      <name val="Arial"/>
      <family val="2"/>
    </font>
    <font>
      <b/>
      <sz val="12"/>
      <color theme="1"/>
      <name val="Calibri"/>
      <family val="2"/>
    </font>
    <font>
      <b/>
      <sz val="12"/>
      <color theme="1"/>
      <name val="Calibri"/>
      <family val="1"/>
    </font>
    <font>
      <b/>
      <sz val="12"/>
      <name val="Calibri"/>
      <family val="2"/>
      <scheme val="minor"/>
    </font>
    <font>
      <b/>
      <sz val="13"/>
      <color indexed="56"/>
      <name val="Calibri"/>
      <family val="2"/>
    </font>
    <font>
      <b/>
      <sz val="13"/>
      <color indexed="56"/>
      <name val="Arial Mäori"/>
      <family val="2"/>
    </font>
    <font>
      <b/>
      <sz val="11"/>
      <color theme="1"/>
      <name val="Cambria"/>
      <family val="1"/>
      <scheme val="major"/>
    </font>
    <font>
      <sz val="8"/>
      <color indexed="24"/>
      <name val="Arial"/>
      <family val="2"/>
    </font>
    <font>
      <b/>
      <sz val="11"/>
      <color indexed="56"/>
      <name val="Calibri"/>
      <family val="2"/>
    </font>
    <font>
      <b/>
      <sz val="11"/>
      <color indexed="56"/>
      <name val="Arial Mäori"/>
      <family val="2"/>
    </font>
    <font>
      <b/>
      <sz val="10"/>
      <name val="Calibri"/>
      <family val="2"/>
      <scheme val="minor"/>
    </font>
    <font>
      <u/>
      <sz val="8"/>
      <color indexed="12"/>
      <name val="Arial"/>
      <family val="2"/>
    </font>
    <font>
      <u/>
      <sz val="10"/>
      <color theme="4"/>
      <name val="Calibri"/>
      <family val="2"/>
    </font>
    <font>
      <u/>
      <sz val="10"/>
      <color theme="4"/>
      <name val="Cambria"/>
      <family val="1"/>
      <scheme val="major"/>
    </font>
    <font>
      <u/>
      <sz val="11"/>
      <color indexed="12"/>
      <name val="Calibri"/>
      <family val="2"/>
    </font>
    <font>
      <u/>
      <sz val="7"/>
      <color indexed="12"/>
      <name val="Arial"/>
      <family val="2"/>
    </font>
    <font>
      <u/>
      <sz val="9"/>
      <color indexed="12"/>
      <name val="Palatino"/>
    </font>
    <font>
      <b/>
      <sz val="8"/>
      <color indexed="12"/>
      <name val="Arial"/>
      <family val="2"/>
    </font>
    <font>
      <sz val="11"/>
      <color indexed="62"/>
      <name val="Arial Mäori"/>
      <family val="2"/>
    </font>
    <font>
      <sz val="10"/>
      <color indexed="62"/>
      <name val="Arial Mäori"/>
      <family val="2"/>
    </font>
    <font>
      <sz val="8"/>
      <color rgb="FF3F3F76"/>
      <name val="Arial"/>
      <family val="2"/>
    </font>
    <font>
      <b/>
      <sz val="13"/>
      <color theme="1"/>
      <name val="Cambria"/>
      <family val="1"/>
      <scheme val="major"/>
    </font>
    <font>
      <b/>
      <sz val="13"/>
      <name val="Arial"/>
      <family val="2"/>
    </font>
    <font>
      <b/>
      <sz val="10"/>
      <color theme="1"/>
      <name val="Calibri"/>
      <family val="4"/>
      <scheme val="minor"/>
    </font>
    <font>
      <sz val="11"/>
      <color indexed="52"/>
      <name val="Calibri"/>
      <family val="2"/>
    </font>
    <font>
      <sz val="11"/>
      <color indexed="52"/>
      <name val="Arial Mäori"/>
      <family val="2"/>
    </font>
    <font>
      <sz val="10"/>
      <color indexed="52"/>
      <name val="Arial Mäori"/>
      <family val="2"/>
    </font>
    <font>
      <sz val="8"/>
      <color rgb="FFFA7D00"/>
      <name val="Arial"/>
      <family val="2"/>
    </font>
    <font>
      <sz val="11"/>
      <color indexed="60"/>
      <name val="Arial Mäori"/>
      <family val="2"/>
    </font>
    <font>
      <sz val="11"/>
      <color indexed="60"/>
      <name val="Calibri"/>
      <family val="2"/>
    </font>
    <font>
      <sz val="10"/>
      <color indexed="60"/>
      <name val="Arial Mäori"/>
      <family val="2"/>
    </font>
    <font>
      <sz val="11"/>
      <color indexed="60"/>
      <name val="Calibri"/>
      <family val="2"/>
      <scheme val="minor"/>
    </font>
    <font>
      <sz val="8"/>
      <color rgb="FF9C6500"/>
      <name val="Arial"/>
      <family val="2"/>
    </font>
    <font>
      <sz val="9"/>
      <name val="Times New Roman"/>
      <family val="1"/>
    </font>
    <font>
      <b/>
      <sz val="11"/>
      <color indexed="63"/>
      <name val="Arial Mäori"/>
      <family val="2"/>
    </font>
    <font>
      <b/>
      <sz val="10"/>
      <color indexed="63"/>
      <name val="Arial Mäori"/>
      <family val="2"/>
    </font>
    <font>
      <b/>
      <sz val="8"/>
      <color rgb="FF3F3F3F"/>
      <name val="Arial"/>
      <family val="2"/>
    </font>
    <font>
      <sz val="8"/>
      <color theme="1"/>
      <name val="Cambria"/>
      <family val="1"/>
      <scheme val="major"/>
    </font>
    <font>
      <i/>
      <sz val="8"/>
      <name val="Times"/>
    </font>
    <font>
      <sz val="10"/>
      <color indexed="30"/>
      <name val="Arial"/>
      <family val="2"/>
    </font>
    <font>
      <sz val="16"/>
      <color theme="4"/>
      <name val="Arial"/>
      <family val="2"/>
    </font>
    <font>
      <b/>
      <sz val="20"/>
      <color theme="0"/>
      <name val="Cambria"/>
      <family val="2"/>
      <scheme val="major"/>
    </font>
    <font>
      <b/>
      <sz val="8"/>
      <name val="times"/>
    </font>
    <font>
      <b/>
      <sz val="11"/>
      <color indexed="8"/>
      <name val="Arial Mäori"/>
      <family val="2"/>
    </font>
    <font>
      <b/>
      <sz val="10"/>
      <color indexed="8"/>
      <name val="Arial Mäori"/>
      <family val="2"/>
    </font>
    <font>
      <sz val="11"/>
      <color indexed="10"/>
      <name val="Arial Mäori"/>
      <family val="2"/>
    </font>
    <font>
      <sz val="10"/>
      <color indexed="10"/>
      <name val="Arial Mäori"/>
      <family val="2"/>
    </font>
    <font>
      <sz val="8"/>
      <color rgb="FFFF0000"/>
      <name val="Arial"/>
      <family val="2"/>
    </font>
    <font>
      <u/>
      <sz val="11"/>
      <color theme="10"/>
      <name val="Calibri"/>
      <family val="2"/>
      <scheme val="minor"/>
    </font>
  </fonts>
  <fills count="9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rgb="FFFFFFCC"/>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C99"/>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2"/>
        <bgColor indexed="64"/>
      </patternFill>
    </fill>
    <fill>
      <patternFill patternType="solid">
        <fgColor indexed="27"/>
        <bgColor indexed="6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lightGray">
        <fgColor indexed="12"/>
      </patternFill>
    </fill>
    <fill>
      <patternFill patternType="solid">
        <fgColor indexed="48"/>
        <bgColor indexed="64"/>
      </patternFill>
    </fill>
    <fill>
      <patternFill patternType="solid">
        <fgColor indexed="47"/>
        <bgColor indexed="64"/>
      </patternFill>
    </fill>
    <fill>
      <patternFill patternType="solid">
        <fgColor indexed="33"/>
        <bgColor indexed="64"/>
      </patternFill>
    </fill>
    <fill>
      <patternFill patternType="solid">
        <fgColor indexed="23"/>
        <bgColor indexed="64"/>
      </patternFill>
    </fill>
    <fill>
      <patternFill patternType="solid">
        <fgColor indexed="40"/>
        <bgColor indexed="64"/>
      </patternFill>
    </fill>
    <fill>
      <patternFill patternType="solid">
        <fgColor indexed="63"/>
        <bgColor indexed="64"/>
      </patternFill>
    </fill>
    <fill>
      <patternFill patternType="solid">
        <fgColor indexed="26"/>
        <bgColor indexed="64"/>
      </patternFill>
    </fill>
    <fill>
      <patternFill patternType="solid">
        <fgColor indexed="13"/>
      </patternFill>
    </fill>
    <fill>
      <patternFill patternType="solid">
        <fgColor rgb="FF92D400"/>
        <bgColor indexed="64"/>
      </patternFill>
    </fill>
    <fill>
      <patternFill patternType="mediumGray">
        <fgColor indexed="17"/>
      </patternFill>
    </fill>
    <fill>
      <patternFill patternType="mediumGray">
        <fgColor indexed="22"/>
      </patternFill>
    </fill>
    <fill>
      <patternFill patternType="solid">
        <fgColor indexed="45"/>
        <bgColor indexed="64"/>
      </patternFill>
    </fill>
    <fill>
      <patternFill patternType="solid">
        <fgColor indexed="62"/>
        <bgColor indexed="64"/>
      </patternFill>
    </fill>
    <fill>
      <patternFill patternType="solid">
        <fgColor indexed="8"/>
        <bgColor indexed="64"/>
      </patternFill>
    </fill>
    <fill>
      <patternFill patternType="solid">
        <fgColor indexed="41"/>
        <bgColor indexed="64"/>
      </patternFill>
    </fill>
    <fill>
      <patternFill patternType="solid">
        <fgColor indexed="16"/>
        <bgColor indexed="64"/>
      </patternFill>
    </fill>
    <fill>
      <patternFill patternType="solid">
        <fgColor indexed="48"/>
      </patternFill>
    </fill>
    <fill>
      <patternFill patternType="solid">
        <fgColor indexed="63"/>
      </patternFill>
    </fill>
    <fill>
      <patternFill patternType="solid">
        <fgColor rgb="FFFFFF99"/>
        <bgColor indexed="64"/>
      </patternFill>
    </fill>
    <fill>
      <patternFill patternType="solid">
        <fgColor rgb="FFCCFFCC"/>
        <bgColor indexed="64"/>
      </patternFill>
    </fill>
    <fill>
      <patternFill patternType="solid">
        <fgColor theme="4" tint="0.39994506668294322"/>
        <bgColor indexed="64"/>
      </patternFill>
    </fill>
    <fill>
      <patternFill patternType="solid">
        <fgColor theme="8"/>
        <bgColor indexed="64"/>
      </patternFill>
    </fill>
    <fill>
      <patternFill patternType="solid">
        <fgColor theme="3" tint="0.59996337778862885"/>
        <bgColor indexed="64"/>
      </patternFill>
    </fill>
  </fills>
  <borders count="91">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B0A978"/>
      </right>
      <top style="thin">
        <color rgb="FFB0A978"/>
      </top>
      <bottom style="thin">
        <color theme="7"/>
      </bottom>
      <diagonal/>
    </border>
    <border>
      <left/>
      <right/>
      <top style="double">
        <color rgb="FFB0A978"/>
      </top>
      <bottom style="thin">
        <color rgb="FFB0A97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auto="1"/>
      </right>
      <top/>
      <bottom/>
      <diagonal/>
    </border>
    <border>
      <left style="dotted">
        <color indexed="64"/>
      </left>
      <right/>
      <top/>
      <bottom/>
      <diagonal/>
    </border>
    <border>
      <left/>
      <right/>
      <top style="thin">
        <color theme="0" tint="-0.499984740745262"/>
      </top>
      <bottom style="thin">
        <color theme="0" tint="-0.499984740745262"/>
      </bottom>
      <diagonal/>
    </border>
    <border>
      <left/>
      <right style="dotted">
        <color indexed="64"/>
      </right>
      <top style="thin">
        <color theme="0" tint="-0.499984740745262"/>
      </top>
      <bottom style="thin">
        <color theme="0" tint="-0.499984740745262"/>
      </bottom>
      <diagonal/>
    </border>
    <border>
      <left style="dotted">
        <color indexed="64"/>
      </left>
      <right/>
      <top style="thin">
        <color theme="0" tint="-0.499984740745262"/>
      </top>
      <bottom style="thin">
        <color theme="0" tint="-0.499984740745262"/>
      </bottom>
      <diagonal/>
    </border>
    <border>
      <left style="dotted">
        <color indexed="64"/>
      </left>
      <right/>
      <top/>
      <bottom style="thin">
        <color theme="0" tint="-0.499984740745262"/>
      </bottom>
      <diagonal/>
    </border>
    <border>
      <left/>
      <right/>
      <top/>
      <bottom style="thin">
        <color theme="0" tint="-0.499984740745262"/>
      </bottom>
      <diagonal/>
    </border>
    <border>
      <left/>
      <right/>
      <top style="hair">
        <color auto="1"/>
      </top>
      <bottom/>
      <diagonal/>
    </border>
    <border>
      <left/>
      <right style="dotted">
        <color indexed="64"/>
      </right>
      <top style="hair">
        <color indexed="64"/>
      </top>
      <bottom/>
      <diagonal/>
    </border>
    <border>
      <left style="dotted">
        <color indexed="64"/>
      </left>
      <right/>
      <top style="hair">
        <color indexed="64"/>
      </top>
      <bottom/>
      <diagonal/>
    </border>
    <border>
      <left/>
      <right/>
      <top/>
      <bottom style="hair">
        <color auto="1"/>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theme="7"/>
      </top>
      <bottom/>
      <diagonal/>
    </border>
    <border>
      <left/>
      <right/>
      <top/>
      <bottom style="thin">
        <color theme="7"/>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indexed="57"/>
      </left>
      <right style="thin">
        <color indexed="57"/>
      </right>
      <top style="thin">
        <color indexed="57"/>
      </top>
      <bottom style="thin">
        <color indexed="57"/>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medium">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56"/>
      </top>
      <bottom style="double">
        <color indexed="56"/>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double">
        <color indexed="51"/>
      </bottom>
      <diagonal/>
    </border>
    <border>
      <left style="thin">
        <color indexed="62"/>
      </left>
      <right style="thin">
        <color indexed="62"/>
      </right>
      <top style="thin">
        <color indexed="62"/>
      </top>
      <bottom style="thin">
        <color indexed="62"/>
      </bottom>
      <diagonal/>
    </border>
    <border>
      <left/>
      <right/>
      <top/>
      <bottom style="medium">
        <color auto="1"/>
      </bottom>
      <diagonal/>
    </border>
    <border>
      <left/>
      <right/>
      <top style="thin">
        <color indexed="48"/>
      </top>
      <bottom style="double">
        <color indexed="4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style="thick">
        <color theme="8"/>
      </right>
      <top/>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indexed="63"/>
      </left>
      <right style="thin">
        <color indexed="63"/>
      </right>
      <top style="thin">
        <color indexed="63"/>
      </top>
      <bottom style="thin">
        <color indexed="63"/>
      </bottom>
      <diagonal/>
    </border>
    <border>
      <left/>
      <right style="thin">
        <color theme="5"/>
      </right>
      <top/>
      <bottom style="thin">
        <color theme="5"/>
      </bottom>
      <diagonal/>
    </border>
    <border>
      <left/>
      <right/>
      <top style="double">
        <color theme="7"/>
      </top>
      <bottom style="thin">
        <color theme="7"/>
      </bottom>
      <diagonal/>
    </border>
    <border>
      <left style="thin">
        <color theme="5"/>
      </left>
      <right style="thin">
        <color theme="5"/>
      </right>
      <top style="medium">
        <color theme="5"/>
      </top>
      <bottom style="medium">
        <color theme="5"/>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s>
  <cellStyleXfs count="50988">
    <xf numFmtId="0" fontId="0" fillId="0" borderId="0"/>
    <xf numFmtId="164" fontId="1" fillId="0" borderId="0" applyFont="0" applyFill="0" applyBorder="0" applyAlignment="0" applyProtection="0"/>
    <xf numFmtId="181" fontId="12"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49" fontId="20"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34" borderId="6" applyNumberFormat="0" applyFill="0" applyAlignment="0">
      <protection locked="0"/>
    </xf>
    <xf numFmtId="0" fontId="1" fillId="36" borderId="6" applyNumberFormat="0" applyFill="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3"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80" fontId="21" fillId="0" borderId="0" applyFont="0" applyFill="0" applyBorder="0" applyAlignment="0" applyProtection="0">
      <alignment horizontal="left"/>
      <protection locked="0"/>
    </xf>
    <xf numFmtId="168" fontId="1" fillId="36" borderId="7" applyNumberFormat="0" applyFont="0" applyFill="0" applyAlignment="0" applyProtection="0"/>
    <xf numFmtId="178" fontId="12" fillId="32" borderId="0" applyFont="0" applyBorder="0"/>
    <xf numFmtId="177" fontId="21" fillId="0" borderId="0" applyFont="0" applyFill="0" applyBorder="0" applyAlignment="0" applyProtection="0">
      <protection locked="0"/>
    </xf>
    <xf numFmtId="176" fontId="12" fillId="0" borderId="0" applyFont="0" applyFill="0" applyBorder="0" applyAlignment="0" applyProtection="0">
      <alignment horizontal="center" vertical="top" wrapText="1"/>
    </xf>
    <xf numFmtId="175" fontId="19" fillId="34" borderId="6" applyNumberFormat="0" applyAlignment="0"/>
    <xf numFmtId="0" fontId="18" fillId="35" borderId="6" applyNumberFormat="0" applyFill="0">
      <alignment horizontal="centerContinuous" wrapText="1"/>
    </xf>
    <xf numFmtId="174" fontId="21" fillId="0" borderId="0" applyFont="0" applyFill="0" applyBorder="0" applyAlignment="0" applyProtection="0">
      <alignment wrapText="1"/>
    </xf>
    <xf numFmtId="173" fontId="21" fillId="0" borderId="0" applyFont="0" applyFill="0" applyBorder="0" applyAlignment="0" applyProtection="0"/>
    <xf numFmtId="172" fontId="21" fillId="0" borderId="0" applyFont="0" applyFill="0" applyBorder="0" applyAlignment="0" applyProtection="0">
      <protection locked="0"/>
    </xf>
    <xf numFmtId="170" fontId="22" fillId="0" borderId="0" applyFont="0" applyFill="0" applyBorder="0" applyAlignment="0" applyProtection="0">
      <alignment horizontal="left"/>
      <protection locked="0"/>
    </xf>
    <xf numFmtId="171" fontId="21" fillId="0" borderId="0" applyFont="0" applyFill="0" applyBorder="0" applyAlignment="0" applyProtection="0">
      <protection locked="0"/>
    </xf>
    <xf numFmtId="0" fontId="16" fillId="0" borderId="0" applyNumberFormat="0" applyFill="0" applyBorder="0" applyAlignment="0" applyProtection="0">
      <alignment vertical="top"/>
      <protection locked="0"/>
    </xf>
    <xf numFmtId="9" fontId="1" fillId="0" borderId="0" applyFont="0" applyFill="0" applyBorder="0" applyAlignment="0" applyProtection="0"/>
    <xf numFmtId="179" fontId="1" fillId="0" borderId="0" applyFont="0" applyFill="0" applyBorder="0" applyAlignment="0" applyProtection="0"/>
    <xf numFmtId="171" fontId="1" fillId="36" borderId="16" applyNumberFormat="0" applyFont="0" applyFill="0" applyAlignment="0" applyProtection="0"/>
    <xf numFmtId="181" fontId="12" fillId="0" borderId="17" applyNumberFormat="0" applyFont="0" applyFill="0" applyAlignment="0" applyProtection="0"/>
    <xf numFmtId="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8" fontId="1" fillId="36" borderId="7" applyNumberFormat="0" applyFont="0" applyFill="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1" fillId="0" borderId="0"/>
    <xf numFmtId="164" fontId="1" fillId="0" borderId="0" applyFont="0" applyFill="0" applyBorder="0" applyAlignment="0" applyProtection="0"/>
    <xf numFmtId="0" fontId="57" fillId="0" borderId="0" applyNumberFormat="0" applyFill="0" applyBorder="0" applyAlignment="0" applyProtection="0"/>
    <xf numFmtId="0" fontId="58" fillId="0" borderId="0"/>
    <xf numFmtId="3" fontId="59" fillId="0" borderId="11" applyFont="0" applyFill="0" applyBorder="0" applyAlignment="0" applyProtection="0">
      <alignment horizontal="right"/>
    </xf>
    <xf numFmtId="188" fontId="59" fillId="0" borderId="11" applyFont="0" applyFill="0" applyBorder="0" applyAlignment="0" applyProtection="0">
      <alignment horizontal="right"/>
    </xf>
    <xf numFmtId="2" fontId="59" fillId="0" borderId="11" applyFont="0" applyFill="0" applyBorder="0" applyAlignment="0" applyProtection="0">
      <alignment horizontal="right"/>
    </xf>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44" borderId="0" applyNumberFormat="0" applyBorder="0" applyAlignment="0" applyProtection="0"/>
    <xf numFmtId="0" fontId="55" fillId="9" borderId="0" applyNumberFormat="0" applyBorder="0" applyAlignment="0" applyProtection="0"/>
    <xf numFmtId="0" fontId="61" fillId="4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46" borderId="0" applyNumberFormat="0" applyBorder="0" applyAlignment="0" applyProtection="0"/>
    <xf numFmtId="0" fontId="55" fillId="13" borderId="0" applyNumberFormat="0" applyBorder="0" applyAlignment="0" applyProtection="0"/>
    <xf numFmtId="0" fontId="61" fillId="4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0" fillId="48" borderId="0" applyNumberFormat="0" applyBorder="0" applyAlignment="0" applyProtection="0"/>
    <xf numFmtId="0" fontId="55" fillId="17" borderId="0" applyNumberFormat="0" applyBorder="0" applyAlignment="0" applyProtection="0"/>
    <xf numFmtId="0" fontId="61" fillId="4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0" fillId="50" borderId="0" applyNumberFormat="0" applyBorder="0" applyAlignment="0" applyProtection="0"/>
    <xf numFmtId="0" fontId="55" fillId="21" borderId="0" applyNumberFormat="0" applyBorder="0" applyAlignment="0" applyProtection="0"/>
    <xf numFmtId="0" fontId="61" fillId="5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60" fillId="52" borderId="0" applyNumberFormat="0" applyBorder="0" applyAlignment="0" applyProtection="0"/>
    <xf numFmtId="0" fontId="55" fillId="25" borderId="0" applyNumberFormat="0" applyBorder="0" applyAlignment="0" applyProtection="0"/>
    <xf numFmtId="0" fontId="61" fillId="5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60" fillId="51" borderId="0" applyNumberFormat="0" applyBorder="0" applyAlignment="0" applyProtection="0"/>
    <xf numFmtId="0" fontId="55" fillId="29" borderId="0" applyNumberFormat="0" applyBorder="0" applyAlignment="0" applyProtection="0"/>
    <xf numFmtId="0" fontId="61"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0" fillId="45" borderId="0" applyNumberFormat="0" applyBorder="0" applyAlignment="0" applyProtection="0"/>
    <xf numFmtId="0" fontId="55" fillId="10" borderId="0" applyNumberFormat="0" applyBorder="0" applyAlignment="0" applyProtection="0"/>
    <xf numFmtId="0" fontId="61" fillId="5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0" fillId="47" borderId="0" applyNumberFormat="0" applyBorder="0" applyAlignment="0" applyProtection="0"/>
    <xf numFmtId="0" fontId="55" fillId="14" borderId="0" applyNumberFormat="0" applyBorder="0" applyAlignment="0" applyProtection="0"/>
    <xf numFmtId="0" fontId="61"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0" fillId="53" borderId="0" applyNumberFormat="0" applyBorder="0" applyAlignment="0" applyProtection="0"/>
    <xf numFmtId="0" fontId="55" fillId="18" borderId="0" applyNumberFormat="0" applyBorder="0" applyAlignment="0" applyProtection="0"/>
    <xf numFmtId="0" fontId="61" fillId="5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0" fillId="50" borderId="0" applyNumberFormat="0" applyBorder="0" applyAlignment="0" applyProtection="0"/>
    <xf numFmtId="0" fontId="55" fillId="22" borderId="0" applyNumberFormat="0" applyBorder="0" applyAlignment="0" applyProtection="0"/>
    <xf numFmtId="0" fontId="61"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0" fillId="45" borderId="0" applyNumberFormat="0" applyBorder="0" applyAlignment="0" applyProtection="0"/>
    <xf numFmtId="0" fontId="55" fillId="26" borderId="0" applyNumberFormat="0" applyBorder="0" applyAlignment="0" applyProtection="0"/>
    <xf numFmtId="0" fontId="61"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0" fillId="55" borderId="0" applyNumberFormat="0" applyBorder="0" applyAlignment="0" applyProtection="0"/>
    <xf numFmtId="0" fontId="55" fillId="30" borderId="0" applyNumberFormat="0" applyBorder="0" applyAlignment="0" applyProtection="0"/>
    <xf numFmtId="0" fontId="61"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2" fillId="56" borderId="0" applyNumberFormat="0" applyBorder="0" applyAlignment="0" applyProtection="0"/>
    <xf numFmtId="0" fontId="63" fillId="11" borderId="0" applyNumberFormat="0" applyBorder="0" applyAlignment="0" applyProtection="0"/>
    <xf numFmtId="0" fontId="64" fillId="52" borderId="0" applyNumberFormat="0" applyBorder="0" applyAlignment="0" applyProtection="0"/>
    <xf numFmtId="0" fontId="11" fillId="11" borderId="0" applyNumberFormat="0" applyBorder="0" applyAlignment="0" applyProtection="0"/>
    <xf numFmtId="0" fontId="62" fillId="47" borderId="0" applyNumberFormat="0" applyBorder="0" applyAlignment="0" applyProtection="0"/>
    <xf numFmtId="0" fontId="63" fillId="15" borderId="0" applyNumberFormat="0" applyBorder="0" applyAlignment="0" applyProtection="0"/>
    <xf numFmtId="0" fontId="64" fillId="57" borderId="0" applyNumberFormat="0" applyBorder="0" applyAlignment="0" applyProtection="0"/>
    <xf numFmtId="0" fontId="11" fillId="15" borderId="0" applyNumberFormat="0" applyBorder="0" applyAlignment="0" applyProtection="0"/>
    <xf numFmtId="0" fontId="62" fillId="53" borderId="0" applyNumberFormat="0" applyBorder="0" applyAlignment="0" applyProtection="0"/>
    <xf numFmtId="0" fontId="63" fillId="19" borderId="0" applyNumberFormat="0" applyBorder="0" applyAlignment="0" applyProtection="0"/>
    <xf numFmtId="0" fontId="64" fillId="55" borderId="0" applyNumberFormat="0" applyBorder="0" applyAlignment="0" applyProtection="0"/>
    <xf numFmtId="0" fontId="11" fillId="19" borderId="0" applyNumberFormat="0" applyBorder="0" applyAlignment="0" applyProtection="0"/>
    <xf numFmtId="0" fontId="62" fillId="58" borderId="0" applyNumberFormat="0" applyBorder="0" applyAlignment="0" applyProtection="0"/>
    <xf numFmtId="0" fontId="63" fillId="23" borderId="0" applyNumberFormat="0" applyBorder="0" applyAlignment="0" applyProtection="0"/>
    <xf numFmtId="0" fontId="64" fillId="46" borderId="0" applyNumberFormat="0" applyBorder="0" applyAlignment="0" applyProtection="0"/>
    <xf numFmtId="0" fontId="11" fillId="23" borderId="0" applyNumberFormat="0" applyBorder="0" applyAlignment="0" applyProtection="0"/>
    <xf numFmtId="0" fontId="62" fillId="59" borderId="0" applyNumberFormat="0" applyBorder="0" applyAlignment="0" applyProtection="0"/>
    <xf numFmtId="0" fontId="63" fillId="27" borderId="0" applyNumberFormat="0" applyBorder="0" applyAlignment="0" applyProtection="0"/>
    <xf numFmtId="0" fontId="64" fillId="52" borderId="0" applyNumberFormat="0" applyBorder="0" applyAlignment="0" applyProtection="0"/>
    <xf numFmtId="0" fontId="11" fillId="27" borderId="0" applyNumberFormat="0" applyBorder="0" applyAlignment="0" applyProtection="0"/>
    <xf numFmtId="0" fontId="62" fillId="60" borderId="0" applyNumberFormat="0" applyBorder="0" applyAlignment="0" applyProtection="0"/>
    <xf numFmtId="0" fontId="63" fillId="31" borderId="0" applyNumberFormat="0" applyBorder="0" applyAlignment="0" applyProtection="0"/>
    <xf numFmtId="0" fontId="64" fillId="47" borderId="0" applyNumberFormat="0" applyBorder="0" applyAlignment="0" applyProtection="0"/>
    <xf numFmtId="0" fontId="11" fillId="31" borderId="0" applyNumberFormat="0" applyBorder="0" applyAlignment="0" applyProtection="0"/>
    <xf numFmtId="0" fontId="62" fillId="61" borderId="0" applyNumberFormat="0" applyBorder="0" applyAlignment="0" applyProtection="0"/>
    <xf numFmtId="0" fontId="63" fillId="8" borderId="0" applyNumberFormat="0" applyBorder="0" applyAlignment="0" applyProtection="0"/>
    <xf numFmtId="0" fontId="64" fillId="62" borderId="0" applyNumberFormat="0" applyBorder="0" applyAlignment="0" applyProtection="0"/>
    <xf numFmtId="0" fontId="11" fillId="8" borderId="0" applyNumberFormat="0" applyBorder="0" applyAlignment="0" applyProtection="0"/>
    <xf numFmtId="0" fontId="62" fillId="63" borderId="0" applyNumberFormat="0" applyBorder="0" applyAlignment="0" applyProtection="0"/>
    <xf numFmtId="0" fontId="63" fillId="12" borderId="0" applyNumberFormat="0" applyBorder="0" applyAlignment="0" applyProtection="0"/>
    <xf numFmtId="0" fontId="64" fillId="57" borderId="0" applyNumberFormat="0" applyBorder="0" applyAlignment="0" applyProtection="0"/>
    <xf numFmtId="0" fontId="11" fillId="12" borderId="0" applyNumberFormat="0" applyBorder="0" applyAlignment="0" applyProtection="0"/>
    <xf numFmtId="0" fontId="62" fillId="64" borderId="0" applyNumberFormat="0" applyBorder="0" applyAlignment="0" applyProtection="0"/>
    <xf numFmtId="0" fontId="63" fillId="16" borderId="0" applyNumberFormat="0" applyBorder="0" applyAlignment="0" applyProtection="0"/>
    <xf numFmtId="0" fontId="64" fillId="55" borderId="0" applyNumberFormat="0" applyBorder="0" applyAlignment="0" applyProtection="0"/>
    <xf numFmtId="0" fontId="11" fillId="16" borderId="0" applyNumberFormat="0" applyBorder="0" applyAlignment="0" applyProtection="0"/>
    <xf numFmtId="0" fontId="62" fillId="58" borderId="0" applyNumberFormat="0" applyBorder="0" applyAlignment="0" applyProtection="0"/>
    <xf numFmtId="0" fontId="63" fillId="20" borderId="0" applyNumberFormat="0" applyBorder="0" applyAlignment="0" applyProtection="0"/>
    <xf numFmtId="0" fontId="64" fillId="65" borderId="0" applyNumberFormat="0" applyBorder="0" applyAlignment="0" applyProtection="0"/>
    <xf numFmtId="0" fontId="11" fillId="20" borderId="0" applyNumberFormat="0" applyBorder="0" applyAlignment="0" applyProtection="0"/>
    <xf numFmtId="0" fontId="62" fillId="59" borderId="0" applyNumberFormat="0" applyBorder="0" applyAlignment="0" applyProtection="0"/>
    <xf numFmtId="0" fontId="63" fillId="24" borderId="0" applyNumberFormat="0" applyBorder="0" applyAlignment="0" applyProtection="0"/>
    <xf numFmtId="0" fontId="64" fillId="59" borderId="0" applyNumberFormat="0" applyBorder="0" applyAlignment="0" applyProtection="0"/>
    <xf numFmtId="0" fontId="11" fillId="24" borderId="0" applyNumberFormat="0" applyBorder="0" applyAlignment="0" applyProtection="0"/>
    <xf numFmtId="0" fontId="62" fillId="57" borderId="0" applyNumberFormat="0" applyBorder="0" applyAlignment="0" applyProtection="0"/>
    <xf numFmtId="0" fontId="63" fillId="28" borderId="0" applyNumberFormat="0" applyBorder="0" applyAlignment="0" applyProtection="0"/>
    <xf numFmtId="0" fontId="64" fillId="63" borderId="0" applyNumberFormat="0" applyBorder="0" applyAlignment="0" applyProtection="0"/>
    <xf numFmtId="0" fontId="11" fillId="28" borderId="0" applyNumberFormat="0" applyBorder="0" applyAlignment="0" applyProtection="0"/>
    <xf numFmtId="37" fontId="65" fillId="66" borderId="0" applyNumberFormat="0" applyAlignment="0">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0" fontId="67" fillId="0" borderId="0"/>
    <xf numFmtId="192" fontId="68" fillId="0" borderId="0">
      <alignment horizontal="right"/>
    </xf>
    <xf numFmtId="0" fontId="69" fillId="46" borderId="0" applyNumberFormat="0" applyBorder="0" applyAlignment="0" applyProtection="0"/>
    <xf numFmtId="0" fontId="70" fillId="3" borderId="0" applyNumberFormat="0" applyBorder="0" applyAlignment="0" applyProtection="0"/>
    <xf numFmtId="0" fontId="71" fillId="50" borderId="0" applyNumberFormat="0" applyBorder="0" applyAlignment="0" applyProtection="0"/>
    <xf numFmtId="0" fontId="5" fillId="3" borderId="0" applyNumberFormat="0" applyBorder="0" applyAlignment="0" applyProtection="0"/>
    <xf numFmtId="193" fontId="72" fillId="0" borderId="0" applyFont="0" applyFill="0" applyBorder="0" applyAlignment="0" applyProtection="0"/>
    <xf numFmtId="194" fontId="73" fillId="0" borderId="0" applyFont="0" applyFill="0" applyBorder="0" applyAlignment="0" applyProtection="0"/>
    <xf numFmtId="4" fontId="58" fillId="67" borderId="0" applyFont="0" applyBorder="0" applyAlignment="0">
      <alignment horizontal="right"/>
    </xf>
    <xf numFmtId="4" fontId="58" fillId="67" borderId="0" applyFont="0" applyBorder="0" applyAlignment="0">
      <alignment horizontal="right"/>
    </xf>
    <xf numFmtId="4" fontId="58" fillId="67" borderId="0" applyFont="0" applyBorder="0" applyAlignment="0">
      <alignment horizontal="right"/>
    </xf>
    <xf numFmtId="4" fontId="58" fillId="67" borderId="0" applyFont="0" applyBorder="0" applyAlignment="0">
      <alignment horizontal="right"/>
    </xf>
    <xf numFmtId="4" fontId="58" fillId="67" borderId="0" applyFont="0" applyBorder="0" applyAlignment="0">
      <alignment horizontal="right"/>
    </xf>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95" fontId="74" fillId="0" borderId="45" applyNumberFormat="0" applyFill="0" applyAlignment="0" applyProtection="0">
      <alignment horizontal="center"/>
    </xf>
    <xf numFmtId="196" fontId="75" fillId="0" borderId="0"/>
    <xf numFmtId="197" fontId="75" fillId="0" borderId="0"/>
    <xf numFmtId="198" fontId="75" fillId="0" borderId="0"/>
    <xf numFmtId="196" fontId="75" fillId="0" borderId="48"/>
    <xf numFmtId="197" fontId="75" fillId="0" borderId="48"/>
    <xf numFmtId="198" fontId="75" fillId="0" borderId="48"/>
    <xf numFmtId="199" fontId="75" fillId="0" borderId="0"/>
    <xf numFmtId="200" fontId="75" fillId="0" borderId="0"/>
    <xf numFmtId="201" fontId="75" fillId="0" borderId="0"/>
    <xf numFmtId="199" fontId="75" fillId="0" borderId="48"/>
    <xf numFmtId="200" fontId="75" fillId="0" borderId="48"/>
    <xf numFmtId="201" fontId="75" fillId="0" borderId="48"/>
    <xf numFmtId="202" fontId="75" fillId="0" borderId="0">
      <alignment horizontal="right"/>
      <protection locked="0"/>
    </xf>
    <xf numFmtId="203" fontId="75" fillId="0" borderId="0">
      <alignment horizontal="right"/>
      <protection locked="0"/>
    </xf>
    <xf numFmtId="204" fontId="75" fillId="0" borderId="0"/>
    <xf numFmtId="205" fontId="75" fillId="0" borderId="0"/>
    <xf numFmtId="206" fontId="75" fillId="0" borderId="0"/>
    <xf numFmtId="204" fontId="75" fillId="0" borderId="48"/>
    <xf numFmtId="205" fontId="75" fillId="0" borderId="48"/>
    <xf numFmtId="206" fontId="75" fillId="0" borderId="48"/>
    <xf numFmtId="0" fontId="76" fillId="68" borderId="49" applyNumberFormat="0" applyAlignment="0" applyProtection="0"/>
    <xf numFmtId="0" fontId="77" fillId="5" borderId="1" applyNumberFormat="0" applyAlignment="0" applyProtection="0"/>
    <xf numFmtId="0" fontId="78" fillId="69" borderId="49" applyNumberFormat="0" applyAlignment="0" applyProtection="0"/>
    <xf numFmtId="0" fontId="7" fillId="5" borderId="1" applyNumberFormat="0" applyAlignment="0" applyProtection="0"/>
    <xf numFmtId="207" fontId="79" fillId="0" borderId="0" applyFill="0" applyBorder="0" applyAlignment="0"/>
    <xf numFmtId="196" fontId="75" fillId="70" borderId="21"/>
    <xf numFmtId="197" fontId="75" fillId="70" borderId="21"/>
    <xf numFmtId="198" fontId="75" fillId="70" borderId="21"/>
    <xf numFmtId="204" fontId="75" fillId="70" borderId="21"/>
    <xf numFmtId="205" fontId="75" fillId="70" borderId="21"/>
    <xf numFmtId="206" fontId="75" fillId="70" borderId="21"/>
    <xf numFmtId="208" fontId="80" fillId="0" borderId="50">
      <alignment horizontal="center"/>
    </xf>
    <xf numFmtId="0" fontId="81" fillId="71" borderId="51" applyNumberFormat="0" applyAlignment="0" applyProtection="0"/>
    <xf numFmtId="0" fontId="82" fillId="6" borderId="3" applyNumberFormat="0" applyAlignment="0" applyProtection="0"/>
    <xf numFmtId="0" fontId="83" fillId="71" borderId="51" applyNumberFormat="0" applyAlignment="0" applyProtection="0"/>
    <xf numFmtId="0" fontId="9" fillId="6" borderId="3" applyNumberFormat="0" applyAlignment="0" applyProtection="0"/>
    <xf numFmtId="0" fontId="84" fillId="0" borderId="0">
      <alignment horizontal="center" wrapText="1"/>
      <protection hidden="1"/>
    </xf>
    <xf numFmtId="0" fontId="58" fillId="72" borderId="0"/>
    <xf numFmtId="0" fontId="58" fillId="72" borderId="0"/>
    <xf numFmtId="0" fontId="58" fillId="72" borderId="0"/>
    <xf numFmtId="0" fontId="58" fillId="72" borderId="0"/>
    <xf numFmtId="0" fontId="58" fillId="72" borderId="0"/>
    <xf numFmtId="209" fontId="85" fillId="0" borderId="0" applyFont="0" applyFill="0" applyBorder="0" applyAlignment="0" applyProtection="0">
      <alignment vertical="center"/>
      <protection hidden="1"/>
    </xf>
    <xf numFmtId="207" fontId="79" fillId="0" borderId="0" applyFont="0" applyFill="0" applyBorder="0" applyAlignment="0" applyProtection="0">
      <alignment horizontal="right"/>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6"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0"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3" fontId="88" fillId="0" borderId="0" applyFont="0" applyFill="0" applyBorder="0" applyAlignment="0" applyProtection="0"/>
    <xf numFmtId="3" fontId="89" fillId="0" borderId="0" applyFont="0" applyFill="0" applyBorder="0" applyAlignment="0" applyProtection="0"/>
    <xf numFmtId="0" fontId="90" fillId="73" borderId="0">
      <alignment horizontal="center" vertical="center" wrapText="1"/>
    </xf>
    <xf numFmtId="210" fontId="91" fillId="0" borderId="0"/>
    <xf numFmtId="210" fontId="60" fillId="0" borderId="0" applyBorder="0"/>
    <xf numFmtId="0" fontId="92" fillId="0" borderId="0">
      <alignment horizontal="left"/>
    </xf>
    <xf numFmtId="0" fontId="93" fillId="0" borderId="0"/>
    <xf numFmtId="0" fontId="94" fillId="0" borderId="0">
      <alignment horizontal="left"/>
    </xf>
    <xf numFmtId="0" fontId="84" fillId="0" borderId="0" applyFill="0" applyBorder="0">
      <alignment horizontal="right"/>
      <protection locked="0"/>
    </xf>
    <xf numFmtId="207" fontId="79" fillId="0" borderId="0" applyFill="0" applyBorder="0">
      <protection locked="0"/>
    </xf>
    <xf numFmtId="207" fontId="79" fillId="0" borderId="0" applyFill="0" applyBorder="0"/>
    <xf numFmtId="207" fontId="79" fillId="0" borderId="0" applyFill="0" applyBorder="0">
      <protection locked="0"/>
    </xf>
    <xf numFmtId="207" fontId="79" fillId="0" borderId="0" applyFill="0" applyBorder="0"/>
    <xf numFmtId="207" fontId="79" fillId="0" borderId="0" applyFont="0" applyFill="0" applyBorder="0" applyAlignment="0" applyProtection="0">
      <alignment horizontal="right"/>
    </xf>
    <xf numFmtId="169" fontId="58" fillId="0" borderId="0" applyFont="0" applyFill="0" applyBorder="0" applyAlignment="0" applyProtection="0"/>
    <xf numFmtId="169" fontId="58" fillId="0" borderId="0" applyFont="0" applyFill="0" applyBorder="0" applyAlignment="0" applyProtection="0"/>
    <xf numFmtId="169" fontId="1" fillId="0" borderId="0" applyFont="0" applyFill="0" applyBorder="0" applyAlignment="0" applyProtection="0"/>
    <xf numFmtId="169" fontId="60" fillId="0" borderId="0" applyFont="0" applyFill="0" applyBorder="0" applyAlignment="0" applyProtection="0">
      <alignment vertical="top"/>
    </xf>
    <xf numFmtId="169" fontId="22" fillId="0" borderId="0" applyFont="0" applyFill="0" applyBorder="0" applyAlignment="0" applyProtection="0"/>
    <xf numFmtId="169" fontId="60" fillId="0" borderId="0" applyFont="0" applyFill="0" applyBorder="0" applyAlignment="0" applyProtection="0">
      <alignment vertical="top"/>
    </xf>
    <xf numFmtId="169" fontId="60" fillId="0" borderId="0" applyFont="0" applyFill="0" applyBorder="0" applyAlignment="0" applyProtection="0">
      <alignment vertical="top"/>
    </xf>
    <xf numFmtId="169" fontId="60" fillId="0" borderId="0" applyFont="0" applyFill="0" applyBorder="0" applyAlignment="0" applyProtection="0">
      <alignment vertical="top"/>
    </xf>
    <xf numFmtId="169"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207" fontId="58" fillId="0" borderId="0" applyFont="0" applyFill="0" applyBorder="0" applyAlignment="0" applyProtection="0"/>
    <xf numFmtId="213" fontId="89" fillId="0" borderId="0" applyFont="0" applyFill="0" applyBorder="0" applyAlignment="0" applyProtection="0"/>
    <xf numFmtId="214" fontId="58" fillId="0" borderId="0" applyBorder="0" applyAlignment="0"/>
    <xf numFmtId="166" fontId="58" fillId="0" borderId="0" applyBorder="0" applyAlignment="0"/>
    <xf numFmtId="215" fontId="58" fillId="0" borderId="0" applyBorder="0" applyAlignment="0"/>
    <xf numFmtId="216" fontId="58" fillId="0" borderId="0" applyBorder="0" applyAlignment="0"/>
    <xf numFmtId="49" fontId="95" fillId="74" borderId="0">
      <alignment vertical="center"/>
    </xf>
    <xf numFmtId="210" fontId="91" fillId="0" borderId="0" applyBorder="0"/>
    <xf numFmtId="0" fontId="84" fillId="0" borderId="0" applyFont="0" applyFill="0" applyBorder="0" applyAlignment="0">
      <protection locked="0"/>
    </xf>
    <xf numFmtId="196" fontId="75" fillId="33" borderId="21">
      <protection locked="0"/>
    </xf>
    <xf numFmtId="197" fontId="75" fillId="33" borderId="21">
      <protection locked="0"/>
    </xf>
    <xf numFmtId="198" fontId="75" fillId="33" borderId="21">
      <protection locked="0"/>
    </xf>
    <xf numFmtId="199" fontId="75" fillId="33" borderId="21">
      <protection locked="0"/>
    </xf>
    <xf numFmtId="200" fontId="75" fillId="33" borderId="21">
      <protection locked="0"/>
    </xf>
    <xf numFmtId="201" fontId="75" fillId="33" borderId="21">
      <protection locked="0"/>
    </xf>
    <xf numFmtId="202" fontId="75" fillId="75" borderId="21">
      <alignment horizontal="right"/>
      <protection locked="0"/>
    </xf>
    <xf numFmtId="203" fontId="75" fillId="33" borderId="21">
      <alignment horizontal="right"/>
      <protection locked="0"/>
    </xf>
    <xf numFmtId="0" fontId="75" fillId="76" borderId="21">
      <alignment horizontal="left"/>
      <protection locked="0"/>
    </xf>
    <xf numFmtId="204" fontId="75" fillId="33" borderId="21">
      <protection locked="0"/>
    </xf>
    <xf numFmtId="205" fontId="75" fillId="33" borderId="21">
      <protection locked="0"/>
    </xf>
    <xf numFmtId="206" fontId="75" fillId="33" borderId="21">
      <protection locked="0"/>
    </xf>
    <xf numFmtId="49" fontId="75" fillId="66" borderId="21">
      <alignment horizontal="left"/>
      <protection locked="0"/>
    </xf>
    <xf numFmtId="207" fontId="79" fillId="0" borderId="0" applyFill="0" applyBorder="0"/>
    <xf numFmtId="0" fontId="89" fillId="0" borderId="0" applyFont="0" applyFill="0" applyBorder="0" applyAlignment="0" applyProtection="0"/>
    <xf numFmtId="207" fontId="79" fillId="0" borderId="0" applyFont="0" applyFill="0" applyBorder="0" applyAlignment="0" applyProtection="0"/>
    <xf numFmtId="217" fontId="86" fillId="0" borderId="0" applyFill="0" applyBorder="0"/>
    <xf numFmtId="218" fontId="86" fillId="0" borderId="0" applyFill="0" applyBorder="0"/>
    <xf numFmtId="15" fontId="96" fillId="0" borderId="0" applyFill="0" applyBorder="0">
      <protection locked="0"/>
    </xf>
    <xf numFmtId="0" fontId="88" fillId="0" borderId="0" applyFont="0" applyFill="0" applyBorder="0" applyAlignment="0" applyProtection="0"/>
    <xf numFmtId="1" fontId="58" fillId="0" borderId="0" applyFill="0" applyBorder="0">
      <alignment horizontal="right"/>
    </xf>
    <xf numFmtId="2" fontId="58" fillId="0" borderId="0" applyFill="0" applyBorder="0">
      <alignment horizontal="right"/>
    </xf>
    <xf numFmtId="2" fontId="96" fillId="0" borderId="0" applyFill="0" applyBorder="0">
      <protection locked="0"/>
    </xf>
    <xf numFmtId="207" fontId="58" fillId="0" borderId="0" applyFill="0" applyBorder="0">
      <alignment horizontal="right"/>
    </xf>
    <xf numFmtId="207" fontId="96" fillId="0" borderId="0" applyFill="0" applyBorder="0">
      <protection locked="0"/>
    </xf>
    <xf numFmtId="207" fontId="58" fillId="0" borderId="0" applyFill="0" applyBorder="0">
      <alignment horizontal="right"/>
    </xf>
    <xf numFmtId="219" fontId="97" fillId="77" borderId="0">
      <alignment horizontal="right"/>
    </xf>
    <xf numFmtId="220" fontId="58" fillId="0" borderId="0" applyFont="0" applyFill="0" applyBorder="0" applyAlignment="0" applyProtection="0"/>
    <xf numFmtId="221" fontId="58" fillId="0" borderId="0" applyFont="0" applyFill="0" applyBorder="0" applyAlignment="0" applyProtection="0"/>
    <xf numFmtId="207" fontId="79" fillId="0" borderId="52" applyNumberFormat="0" applyFont="0" applyFill="0" applyAlignment="0" applyProtection="0"/>
    <xf numFmtId="222" fontId="98" fillId="0" borderId="0" applyBorder="0" applyAlignment="0"/>
    <xf numFmtId="223" fontId="58" fillId="0" borderId="0" applyFont="0" applyFill="0" applyBorder="0" applyAlignment="0" applyProtection="0"/>
    <xf numFmtId="223" fontId="58" fillId="0" borderId="0" applyFont="0" applyFill="0" applyBorder="0" applyAlignment="0" applyProtection="0"/>
    <xf numFmtId="223" fontId="58" fillId="0" borderId="0" applyFont="0" applyFill="0" applyBorder="0" applyAlignment="0" applyProtection="0"/>
    <xf numFmtId="223" fontId="58" fillId="0" borderId="0" applyFont="0" applyFill="0" applyBorder="0" applyAlignment="0" applyProtection="0"/>
    <xf numFmtId="223" fontId="58"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53" fillId="0" borderId="0" applyNumberFormat="0" applyFill="0" applyBorder="0" applyAlignment="0" applyProtection="0"/>
    <xf numFmtId="2" fontId="88" fillId="0" borderId="0" applyFont="0" applyFill="0" applyBorder="0" applyAlignment="0" applyProtection="0"/>
    <xf numFmtId="2" fontId="89" fillId="0" borderId="0" applyFont="0" applyFill="0" applyBorder="0" applyAlignment="0" applyProtection="0"/>
    <xf numFmtId="0" fontId="102" fillId="0" borderId="0">
      <alignment horizontal="left"/>
    </xf>
    <xf numFmtId="0" fontId="103" fillId="0" borderId="0">
      <alignment horizontal="left"/>
    </xf>
    <xf numFmtId="0" fontId="104" fillId="0" borderId="0" applyFill="0" applyBorder="0" applyProtection="0">
      <alignment horizontal="left"/>
    </xf>
    <xf numFmtId="0" fontId="104" fillId="0" borderId="0">
      <alignment horizontal="left"/>
    </xf>
    <xf numFmtId="0" fontId="104" fillId="0" borderId="0" applyFill="0" applyBorder="0" applyProtection="0">
      <alignment horizontal="left"/>
    </xf>
    <xf numFmtId="0" fontId="95" fillId="78" borderId="0">
      <alignment horizontal="right" vertical="center"/>
    </xf>
    <xf numFmtId="0" fontId="65" fillId="48" borderId="0" applyNumberFormat="0" applyBorder="0" applyAlignment="0" applyProtection="0"/>
    <xf numFmtId="0" fontId="105" fillId="2" borderId="0" applyNumberFormat="0" applyBorder="0" applyAlignment="0" applyProtection="0"/>
    <xf numFmtId="0" fontId="106" fillId="52" borderId="0" applyNumberFormat="0" applyBorder="0" applyAlignment="0" applyProtection="0"/>
    <xf numFmtId="0" fontId="4" fillId="2" borderId="0" applyNumberFormat="0" applyBorder="0" applyAlignment="0" applyProtection="0"/>
    <xf numFmtId="4" fontId="58" fillId="72" borderId="0"/>
    <xf numFmtId="4" fontId="58" fillId="72" borderId="0"/>
    <xf numFmtId="4" fontId="58" fillId="72" borderId="0"/>
    <xf numFmtId="4" fontId="58" fillId="72" borderId="0"/>
    <xf numFmtId="4" fontId="58" fillId="72" borderId="0"/>
    <xf numFmtId="224" fontId="107" fillId="0" borderId="0" applyNumberFormat="0" applyFill="0" applyBorder="0">
      <alignment horizontal="center" vertical="center" wrapText="1"/>
      <protection hidden="1"/>
    </xf>
    <xf numFmtId="224" fontId="108" fillId="0" borderId="0" applyNumberFormat="0">
      <alignment vertical="center"/>
      <protection hidden="1"/>
    </xf>
    <xf numFmtId="224" fontId="107" fillId="0" borderId="0" applyNumberFormat="0" applyFill="0" applyBorder="0">
      <alignment vertical="center"/>
      <protection hidden="1"/>
    </xf>
    <xf numFmtId="207" fontId="79" fillId="0" borderId="0" applyFont="0" applyFill="0" applyBorder="0" applyAlignment="0" applyProtection="0">
      <alignment horizontal="right"/>
    </xf>
    <xf numFmtId="225" fontId="109" fillId="0" borderId="14" applyNumberFormat="0" applyFill="0" applyProtection="0">
      <alignment horizontal="center"/>
    </xf>
    <xf numFmtId="37" fontId="110" fillId="79" borderId="0" applyNumberFormat="0">
      <alignment vertical="center"/>
    </xf>
    <xf numFmtId="0" fontId="111" fillId="0" borderId="0">
      <alignment horizontal="left"/>
    </xf>
    <xf numFmtId="0" fontId="112" fillId="0" borderId="0" applyProtection="0">
      <alignment horizontal="right"/>
    </xf>
    <xf numFmtId="37" fontId="113" fillId="77" borderId="0" applyNumberFormat="0">
      <alignment vertical="center"/>
    </xf>
    <xf numFmtId="37" fontId="98" fillId="0" borderId="0" applyNumberFormat="0">
      <alignment vertical="center"/>
    </xf>
    <xf numFmtId="0" fontId="107" fillId="0" borderId="14" applyNumberFormat="0"/>
    <xf numFmtId="0" fontId="114" fillId="62" borderId="0">
      <alignment vertical="center"/>
    </xf>
    <xf numFmtId="0" fontId="115" fillId="0" borderId="53" applyNumberFormat="0" applyFill="0" applyAlignment="0" applyProtection="0"/>
    <xf numFmtId="0" fontId="116" fillId="0" borderId="41" applyNumberFormat="0" applyFill="0" applyAlignment="0" applyProtection="0"/>
    <xf numFmtId="0" fontId="117" fillId="0" borderId="54" applyNumberFormat="0" applyFill="0" applyAlignment="0" applyProtection="0"/>
    <xf numFmtId="0" fontId="49" fillId="0" borderId="41" applyNumberFormat="0" applyFill="0" applyAlignment="0" applyProtection="0"/>
    <xf numFmtId="0" fontId="114" fillId="62" borderId="0">
      <alignment vertical="center"/>
    </xf>
    <xf numFmtId="0" fontId="114" fillId="62" borderId="0">
      <alignment vertical="center"/>
    </xf>
    <xf numFmtId="0" fontId="114" fillId="62" borderId="0">
      <alignment vertical="center"/>
    </xf>
    <xf numFmtId="0" fontId="114" fillId="62" borderId="0">
      <alignment vertical="center"/>
    </xf>
    <xf numFmtId="0" fontId="114" fillId="62" borderId="0">
      <alignment vertical="center"/>
    </xf>
    <xf numFmtId="0" fontId="114" fillId="62" borderId="0">
      <alignment vertical="center"/>
    </xf>
    <xf numFmtId="0" fontId="118" fillId="0" borderId="0">
      <alignment horizontal="left"/>
    </xf>
    <xf numFmtId="0" fontId="119" fillId="0" borderId="11">
      <alignment horizontal="left" vertical="top"/>
    </xf>
    <xf numFmtId="0" fontId="120" fillId="72" borderId="0">
      <alignment vertical="center"/>
    </xf>
    <xf numFmtId="0" fontId="121" fillId="0" borderId="55" applyNumberFormat="0" applyFill="0" applyAlignment="0" applyProtection="0"/>
    <xf numFmtId="0" fontId="122" fillId="0" borderId="42" applyNumberFormat="0" applyFill="0" applyAlignment="0" applyProtection="0"/>
    <xf numFmtId="0" fontId="123" fillId="0" borderId="56" applyNumberFormat="0" applyFill="0" applyAlignment="0" applyProtection="0"/>
    <xf numFmtId="0" fontId="50" fillId="0" borderId="42" applyNumberFormat="0" applyFill="0" applyAlignment="0" applyProtection="0"/>
    <xf numFmtId="0" fontId="120" fillId="72" borderId="0">
      <alignment vertical="center"/>
    </xf>
    <xf numFmtId="0" fontId="120" fillId="72" borderId="0">
      <alignment vertical="center"/>
    </xf>
    <xf numFmtId="0" fontId="120" fillId="72" borderId="0">
      <alignment vertical="center"/>
    </xf>
    <xf numFmtId="0" fontId="120" fillId="72" borderId="0">
      <alignment vertical="center"/>
    </xf>
    <xf numFmtId="0" fontId="120" fillId="72" borderId="0">
      <alignment vertical="center"/>
    </xf>
    <xf numFmtId="0" fontId="120" fillId="72" borderId="0">
      <alignment vertical="center"/>
    </xf>
    <xf numFmtId="0" fontId="124" fillId="0" borderId="0">
      <alignment horizontal="left"/>
    </xf>
    <xf numFmtId="0" fontId="125" fillId="0" borderId="11">
      <alignment horizontal="left" vertical="top"/>
    </xf>
    <xf numFmtId="0" fontId="126" fillId="0" borderId="0"/>
    <xf numFmtId="0" fontId="127" fillId="0" borderId="57" applyNumberFormat="0" applyFill="0" applyAlignment="0" applyProtection="0"/>
    <xf numFmtId="0" fontId="128" fillId="0" borderId="43"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130" fillId="0" borderId="43" applyNumberFormat="0" applyFill="0" applyAlignment="0" applyProtection="0"/>
    <xf numFmtId="0" fontId="129" fillId="0" borderId="58" applyNumberFormat="0" applyFill="0" applyAlignment="0" applyProtection="0"/>
    <xf numFmtId="0" fontId="3" fillId="0" borderId="43" applyNumberFormat="0" applyFill="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31" fillId="0" borderId="0">
      <alignment horizontal="left"/>
    </xf>
    <xf numFmtId="0" fontId="127"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3" fillId="0" borderId="0" applyNumberFormat="0" applyFill="0" applyBorder="0" applyAlignment="0" applyProtection="0"/>
    <xf numFmtId="0" fontId="132" fillId="0" borderId="59" applyNumberFormat="0" applyFont="0" applyFill="0" applyAlignment="0"/>
    <xf numFmtId="226" fontId="91" fillId="0" borderId="0">
      <alignment horizontal="left"/>
    </xf>
    <xf numFmtId="227" fontId="91" fillId="0" borderId="0"/>
    <xf numFmtId="38" fontId="133" fillId="0" borderId="0"/>
    <xf numFmtId="0" fontId="107" fillId="0" borderId="14" applyNumberFormat="0"/>
    <xf numFmtId="0" fontId="134" fillId="0" borderId="0"/>
    <xf numFmtId="0" fontId="133" fillId="0" borderId="0">
      <alignment horizontal="left"/>
    </xf>
    <xf numFmtId="228" fontId="58" fillId="0" borderId="0" applyBorder="0" applyAlignment="0"/>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xf numFmtId="225" fontId="138" fillId="66" borderId="0" applyNumberFormat="0" applyBorder="0" applyAlignment="0" applyProtection="0"/>
    <xf numFmtId="10" fontId="97" fillId="80" borderId="50" applyNumberFormat="0" applyBorder="0" applyAlignment="0" applyProtection="0"/>
    <xf numFmtId="0" fontId="139" fillId="51" borderId="49" applyNumberFormat="0" applyAlignment="0" applyProtection="0"/>
    <xf numFmtId="0" fontId="140" fillId="43" borderId="1" applyNumberFormat="0" applyAlignment="0" applyProtection="0"/>
    <xf numFmtId="0" fontId="141" fillId="54" borderId="49" applyNumberFormat="0" applyAlignment="0" applyProtection="0"/>
    <xf numFmtId="0" fontId="51" fillId="43" borderId="1" applyNumberFormat="0" applyAlignment="0" applyProtection="0"/>
    <xf numFmtId="229" fontId="142" fillId="0" borderId="0" applyFill="0" applyBorder="0" applyProtection="0"/>
    <xf numFmtId="37" fontId="96" fillId="0" borderId="0" applyNumberFormat="0" applyBorder="0" applyAlignment="0">
      <alignment horizontal="left" indent="2"/>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37" fontId="143" fillId="0" borderId="0" applyNumberFormat="0" applyFill="0" applyBorder="0" applyAlignment="0">
      <protection locked="0"/>
    </xf>
    <xf numFmtId="0" fontId="84" fillId="0" borderId="0" applyFill="0" applyBorder="0">
      <alignment horizontal="right"/>
      <protection locked="0"/>
    </xf>
    <xf numFmtId="0" fontId="84" fillId="0" borderId="0" applyFill="0" applyBorder="0">
      <alignment horizontal="right"/>
      <protection locked="0"/>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144" fillId="0" borderId="0" applyNumberFormat="0" applyFill="0" applyBorder="0" applyAlignment="0" applyProtection="0"/>
    <xf numFmtId="0" fontId="75" fillId="0" borderId="0"/>
    <xf numFmtId="0" fontId="75" fillId="0" borderId="0"/>
    <xf numFmtId="0" fontId="145" fillId="0" borderId="0"/>
    <xf numFmtId="0" fontId="146" fillId="0" borderId="0">
      <alignment horizontal="center"/>
    </xf>
    <xf numFmtId="4" fontId="58" fillId="80" borderId="0">
      <alignment horizontal="right"/>
    </xf>
    <xf numFmtId="4" fontId="58" fillId="80" borderId="0">
      <alignment horizontal="right"/>
    </xf>
    <xf numFmtId="4" fontId="58" fillId="80" borderId="0">
      <alignment horizontal="right"/>
    </xf>
    <xf numFmtId="4" fontId="58" fillId="80" borderId="0">
      <alignment horizontal="right"/>
    </xf>
    <xf numFmtId="4" fontId="58" fillId="80" borderId="0">
      <alignment horizontal="right"/>
    </xf>
    <xf numFmtId="37" fontId="147" fillId="0" borderId="0" applyNumberFormat="0" applyBorder="0" applyAlignment="0"/>
    <xf numFmtId="0" fontId="148" fillId="0" borderId="62" applyNumberFormat="0" applyFill="0" applyAlignment="0" applyProtection="0"/>
    <xf numFmtId="0" fontId="149" fillId="0" borderId="2" applyNumberFormat="0" applyFill="0" applyAlignment="0" applyProtection="0"/>
    <xf numFmtId="0" fontId="150" fillId="0" borderId="63" applyNumberFormat="0" applyFill="0" applyAlignment="0" applyProtection="0"/>
    <xf numFmtId="0" fontId="8" fillId="0" borderId="2" applyNumberFormat="0" applyFill="0" applyAlignment="0" applyProtection="0"/>
    <xf numFmtId="15" fontId="144" fillId="0" borderId="0" applyFill="0" applyBorder="0">
      <alignment horizontal="right"/>
    </xf>
    <xf numFmtId="0" fontId="95" fillId="82" borderId="0">
      <alignment horizontal="right" vertical="center"/>
    </xf>
    <xf numFmtId="230" fontId="87" fillId="0" borderId="0" applyFont="0" applyFill="0" applyBorder="0" applyAlignment="0" applyProtection="0"/>
    <xf numFmtId="231" fontId="133" fillId="0" borderId="0" applyFill="0" applyBorder="0" applyProtection="0"/>
    <xf numFmtId="232" fontId="58" fillId="0" borderId="0" applyFont="0" applyFill="0" applyBorder="0" applyAlignment="0" applyProtection="0"/>
    <xf numFmtId="233" fontId="58" fillId="0" borderId="0" applyFont="0" applyFill="0" applyBorder="0" applyAlignment="0" applyProtection="0"/>
    <xf numFmtId="234" fontId="68" fillId="0" borderId="0"/>
    <xf numFmtId="207" fontId="79" fillId="0" borderId="0" applyFont="0" applyFill="0" applyBorder="0" applyAlignment="0" applyProtection="0">
      <alignment horizontal="right"/>
    </xf>
    <xf numFmtId="49" fontId="151" fillId="74" borderId="0">
      <alignment horizontal="centerContinuous" vertical="center"/>
    </xf>
    <xf numFmtId="0" fontId="152" fillId="54" borderId="0" applyNumberFormat="0" applyBorder="0" applyAlignment="0" applyProtection="0"/>
    <xf numFmtId="0" fontId="153" fillId="4" borderId="0" applyNumberFormat="0" applyBorder="0" applyAlignment="0" applyProtection="0"/>
    <xf numFmtId="0" fontId="154" fillId="54" borderId="0" applyNumberFormat="0" applyBorder="0" applyAlignment="0" applyProtection="0"/>
    <xf numFmtId="0" fontId="6" fillId="4" borderId="0" applyNumberFormat="0" applyBorder="0" applyAlignment="0" applyProtection="0"/>
    <xf numFmtId="235" fontId="155" fillId="0" borderId="0"/>
    <xf numFmtId="0" fontId="58"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6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58" fillId="0" borderId="0"/>
    <xf numFmtId="0" fontId="86" fillId="0" borderId="0"/>
    <xf numFmtId="0" fontId="158"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97" fillId="0" borderId="0"/>
    <xf numFmtId="0" fontId="1" fillId="0" borderId="0"/>
    <xf numFmtId="0" fontId="1" fillId="0" borderId="0"/>
    <xf numFmtId="0" fontId="1" fillId="0" borderId="0"/>
    <xf numFmtId="0" fontId="5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56" fillId="0" borderId="0"/>
    <xf numFmtId="0" fontId="1" fillId="0" borderId="0"/>
    <xf numFmtId="0" fontId="1" fillId="0" borderId="0"/>
    <xf numFmtId="0" fontId="156"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75"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84" fillId="0" borderId="0"/>
    <xf numFmtId="0" fontId="54"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56" fillId="0" borderId="0"/>
    <xf numFmtId="0" fontId="84"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84"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58" fillId="0" borderId="0"/>
    <xf numFmtId="0" fontId="56"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210" fontId="60" fillId="0" borderId="0" applyBorder="0"/>
    <xf numFmtId="0" fontId="96" fillId="0" borderId="0" applyFill="0" applyBorder="0">
      <protection locked="0"/>
    </xf>
    <xf numFmtId="224" fontId="58" fillId="0" borderId="0" applyAlignment="0"/>
    <xf numFmtId="39" fontId="58" fillId="0" borderId="0" applyBorder="0" applyAlignment="0"/>
    <xf numFmtId="236" fontId="58" fillId="0" borderId="0" applyBorder="0" applyAlignment="0"/>
    <xf numFmtId="0" fontId="160" fillId="0" borderId="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60" fillId="49" borderId="64" applyNumberFormat="0" applyFont="0" applyAlignment="0" applyProtection="0"/>
    <xf numFmtId="0" fontId="55"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61" fillId="77" borderId="0">
      <alignment horizontal="left" vertical="top" wrapText="1"/>
    </xf>
    <xf numFmtId="237" fontId="162" fillId="0" borderId="0" applyFill="0" applyBorder="0" applyProtection="0"/>
    <xf numFmtId="0" fontId="163" fillId="68" borderId="65" applyNumberFormat="0" applyAlignment="0" applyProtection="0"/>
    <xf numFmtId="0" fontId="164" fillId="5" borderId="44" applyNumberFormat="0" applyAlignment="0" applyProtection="0"/>
    <xf numFmtId="0" fontId="165" fillId="69" borderId="65" applyNumberFormat="0" applyAlignment="0" applyProtection="0"/>
    <xf numFmtId="0" fontId="52" fillId="5" borderId="44" applyNumberFormat="0" applyAlignment="0" applyProtection="0"/>
    <xf numFmtId="238" fontId="87" fillId="0" borderId="0" applyFont="0" applyFill="0" applyBorder="0" applyAlignment="0" applyProtection="0"/>
    <xf numFmtId="1" fontId="166" fillId="0" borderId="0" applyProtection="0">
      <alignment horizontal="right" vertical="center"/>
    </xf>
    <xf numFmtId="0" fontId="58" fillId="83" borderId="0" applyNumberFormat="0" applyFont="0" applyBorder="0" applyAlignment="0" applyProtection="0">
      <protection hidden="1"/>
    </xf>
    <xf numFmtId="0" fontId="144" fillId="0" borderId="0"/>
    <xf numFmtId="239" fontId="68" fillId="0" borderId="0"/>
    <xf numFmtId="240" fontId="85" fillId="0" borderId="0" applyFont="0" applyFill="0" applyBorder="0" applyAlignment="0"/>
    <xf numFmtId="207" fontId="79" fillId="0" borderId="0" applyFill="0" applyBorder="0"/>
    <xf numFmtId="207" fontId="79" fillId="0" borderId="0" applyFill="0" applyBorder="0">
      <protection locked="0"/>
    </xf>
    <xf numFmtId="10"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56"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60"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41" fontId="58" fillId="0" borderId="0" applyBorder="0" applyAlignment="0"/>
    <xf numFmtId="242" fontId="58" fillId="0" borderId="0" applyBorder="0" applyAlignment="0"/>
    <xf numFmtId="243" fontId="58" fillId="0" borderId="0" applyBorder="0" applyAlignment="0"/>
    <xf numFmtId="0" fontId="84" fillId="0" borderId="0" applyFill="0" applyBorder="0">
      <alignment horizontal="right"/>
      <protection locked="0"/>
    </xf>
    <xf numFmtId="244" fontId="97" fillId="0" borderId="0" applyBorder="0" applyAlignment="0"/>
    <xf numFmtId="241" fontId="97" fillId="0" borderId="0" applyBorder="0" applyAlignment="0"/>
    <xf numFmtId="245" fontId="167" fillId="0" borderId="48" applyBorder="0" applyProtection="0"/>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0" fontId="84" fillId="0" borderId="0" applyNumberFormat="0" applyFont="0" applyFill="0" applyBorder="0" applyAlignment="0" applyProtection="0">
      <alignment horizontal="left"/>
    </xf>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15"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4" fontId="84" fillId="0" borderId="0" applyFont="0" applyFill="0" applyBorder="0" applyAlignment="0" applyProtection="0"/>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0" fontId="57" fillId="0" borderId="45">
      <alignment horizontal="center"/>
    </xf>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0" fontId="84" fillId="84" borderId="0" applyNumberFormat="0" applyFont="0" applyBorder="0" applyAlignment="0" applyProtection="0"/>
    <xf numFmtId="246" fontId="58" fillId="0" borderId="0"/>
    <xf numFmtId="207" fontId="58" fillId="0" borderId="0"/>
    <xf numFmtId="0" fontId="84" fillId="0" borderId="0">
      <alignment horizontal="right"/>
      <protection locked="0"/>
    </xf>
    <xf numFmtId="0" fontId="168" fillId="0" borderId="11" applyNumberFormat="0" applyFill="0" applyBorder="0" applyAlignment="0" applyProtection="0">
      <alignment horizontal="right"/>
    </xf>
    <xf numFmtId="0" fontId="103" fillId="0" borderId="66">
      <alignment vertical="center"/>
    </xf>
    <xf numFmtId="0" fontId="169" fillId="0" borderId="0" applyFill="0" applyBorder="0">
      <alignment horizontal="right"/>
      <protection hidden="1"/>
    </xf>
    <xf numFmtId="0" fontId="170" fillId="73" borderId="50">
      <alignment horizontal="center" vertical="center" wrapText="1"/>
      <protection hidden="1"/>
    </xf>
    <xf numFmtId="247" fontId="75" fillId="85" borderId="0">
      <alignment horizontal="right"/>
    </xf>
    <xf numFmtId="0" fontId="95" fillId="74" borderId="0">
      <alignment horizontal="right" vertical="center"/>
    </xf>
    <xf numFmtId="0" fontId="84" fillId="0" borderId="0">
      <protection locked="0"/>
    </xf>
    <xf numFmtId="248" fontId="75" fillId="0" borderId="0" applyFill="0" applyBorder="0" applyProtection="0"/>
    <xf numFmtId="37" fontId="171" fillId="0" borderId="0" applyNumberFormat="0" applyBorder="0" applyAlignment="0"/>
    <xf numFmtId="0" fontId="58" fillId="0" borderId="0">
      <alignment vertical="top"/>
    </xf>
    <xf numFmtId="0" fontId="60" fillId="0" borderId="0">
      <alignment vertical="top"/>
    </xf>
    <xf numFmtId="0" fontId="172" fillId="0" borderId="0" applyNumberFormat="0" applyFill="0" applyBorder="0" applyAlignment="0" applyProtection="0"/>
    <xf numFmtId="0" fontId="173" fillId="0" borderId="0" applyNumberFormat="0" applyFill="0" applyBorder="0" applyAlignment="0" applyProtection="0"/>
    <xf numFmtId="0" fontId="174" fillId="86" borderId="0" applyNumberFormat="0" applyBorder="0" applyProtection="0">
      <alignment horizontal="center" wrapText="1"/>
    </xf>
    <xf numFmtId="0" fontId="174" fillId="86" borderId="0" applyNumberFormat="0" applyBorder="0" applyProtection="0">
      <alignment horizontal="center"/>
    </xf>
    <xf numFmtId="0" fontId="81" fillId="87" borderId="0" applyNumberFormat="0" applyBorder="0" applyProtection="0">
      <alignment horizontal="left"/>
    </xf>
    <xf numFmtId="37" fontId="97" fillId="0" borderId="0" applyFill="0" applyBorder="0" applyAlignment="0" applyProtection="0"/>
    <xf numFmtId="249" fontId="97" fillId="0" borderId="0" applyFill="0" applyBorder="0" applyAlignment="0" applyProtection="0"/>
    <xf numFmtId="249" fontId="58" fillId="0" borderId="0" applyFill="0" applyBorder="0" applyAlignment="0" applyProtection="0"/>
    <xf numFmtId="0" fontId="175" fillId="0" borderId="0" applyNumberFormat="0" applyFill="0" applyBorder="0" applyAlignment="0" applyProtection="0"/>
    <xf numFmtId="250" fontId="97" fillId="88" borderId="0" applyBorder="0" applyAlignment="0" applyProtection="0"/>
    <xf numFmtId="250" fontId="97" fillId="88" borderId="0" applyBorder="0" applyAlignment="0" applyProtection="0"/>
    <xf numFmtId="0" fontId="176" fillId="87" borderId="0" applyNumberFormat="0" applyBorder="0" applyAlignment="0" applyProtection="0"/>
    <xf numFmtId="0" fontId="173" fillId="0" borderId="21" applyNumberFormat="0" applyFill="0" applyProtection="0">
      <alignment horizontal="left"/>
    </xf>
    <xf numFmtId="0" fontId="173" fillId="0" borderId="21" applyNumberFormat="0" applyFill="0" applyProtection="0">
      <alignment horizontal="center"/>
    </xf>
    <xf numFmtId="251" fontId="173" fillId="0" borderId="21" applyFill="0" applyProtection="0">
      <alignment horizontal="center"/>
    </xf>
    <xf numFmtId="251" fontId="173" fillId="0" borderId="21" applyFill="0" applyProtection="0">
      <alignment horizontal="center"/>
    </xf>
    <xf numFmtId="252" fontId="173" fillId="0" borderId="21" applyFill="0" applyProtection="0">
      <alignment horizontal="center"/>
    </xf>
    <xf numFmtId="251" fontId="173" fillId="0" borderId="21" applyFill="0" applyProtection="0">
      <alignment horizontal="center"/>
    </xf>
    <xf numFmtId="252" fontId="173" fillId="0" borderId="21" applyFill="0" applyProtection="0">
      <alignment horizontal="center"/>
    </xf>
    <xf numFmtId="252" fontId="173" fillId="0" borderId="21" applyFill="0" applyProtection="0">
      <alignment horizontal="center"/>
    </xf>
    <xf numFmtId="252" fontId="173" fillId="0" borderId="21" applyFill="0" applyProtection="0">
      <alignment horizontal="center"/>
    </xf>
    <xf numFmtId="252" fontId="173" fillId="0" borderId="21" applyFill="0" applyProtection="0">
      <alignment horizontal="center"/>
    </xf>
    <xf numFmtId="253" fontId="97" fillId="0" borderId="0" applyBorder="0"/>
    <xf numFmtId="250" fontId="97" fillId="67" borderId="0" applyBorder="0" applyAlignment="0" applyProtection="0"/>
    <xf numFmtId="207" fontId="58" fillId="0" borderId="0"/>
    <xf numFmtId="0" fontId="177" fillId="0" borderId="0"/>
    <xf numFmtId="0" fontId="133" fillId="0" borderId="0"/>
    <xf numFmtId="15" fontId="58" fillId="0" borderId="0"/>
    <xf numFmtId="10" fontId="58" fillId="0" borderId="0"/>
    <xf numFmtId="207" fontId="107" fillId="72" borderId="67"/>
    <xf numFmtId="0" fontId="178" fillId="72" borderId="50">
      <protection locked="0"/>
    </xf>
    <xf numFmtId="0" fontId="132" fillId="0" borderId="45" applyNumberFormat="0" applyFont="0" applyFill="0" applyAlignment="0"/>
    <xf numFmtId="0" fontId="179" fillId="0" borderId="0" applyBorder="0" applyProtection="0">
      <alignment vertical="center"/>
    </xf>
    <xf numFmtId="207" fontId="179" fillId="0" borderId="14" applyBorder="0" applyProtection="0">
      <alignment horizontal="right" vertical="center"/>
    </xf>
    <xf numFmtId="0" fontId="180" fillId="89" borderId="0" applyBorder="0" applyProtection="0">
      <alignment horizontal="centerContinuous" vertical="center"/>
    </xf>
    <xf numFmtId="0" fontId="180" fillId="87" borderId="14" applyBorder="0" applyProtection="0">
      <alignment horizontal="centerContinuous" vertical="center"/>
    </xf>
    <xf numFmtId="0" fontId="179" fillId="0" borderId="0" applyBorder="0" applyProtection="0">
      <alignment vertical="center"/>
    </xf>
    <xf numFmtId="0" fontId="181" fillId="0" borderId="0" applyFill="0" applyBorder="0" applyAlignment="0"/>
    <xf numFmtId="0" fontId="104" fillId="0" borderId="0">
      <alignment horizontal="left"/>
    </xf>
    <xf numFmtId="0" fontId="124" fillId="0" borderId="0"/>
    <xf numFmtId="0" fontId="182" fillId="0" borderId="0" applyFill="0" applyBorder="0" applyProtection="0">
      <alignment horizontal="left"/>
    </xf>
    <xf numFmtId="0" fontId="104" fillId="0" borderId="11" applyFill="0" applyBorder="0" applyProtection="0">
      <alignment horizontal="left" vertical="top"/>
    </xf>
    <xf numFmtId="0" fontId="183" fillId="0" borderId="0"/>
    <xf numFmtId="0" fontId="183" fillId="0" borderId="0"/>
    <xf numFmtId="0" fontId="184" fillId="0" borderId="0"/>
    <xf numFmtId="0" fontId="184" fillId="0" borderId="0"/>
    <xf numFmtId="0" fontId="183" fillId="0" borderId="0"/>
    <xf numFmtId="0" fontId="183" fillId="0" borderId="0"/>
    <xf numFmtId="0" fontId="185" fillId="77" borderId="0"/>
    <xf numFmtId="0" fontId="97" fillId="77" borderId="0">
      <alignment horizontal="left"/>
    </xf>
    <xf numFmtId="0" fontId="97" fillId="77" borderId="0">
      <alignment horizontal="left" indent="1"/>
    </xf>
    <xf numFmtId="0" fontId="97" fillId="77" borderId="0">
      <alignment horizontal="left" vertical="center" indent="2"/>
    </xf>
    <xf numFmtId="0" fontId="173" fillId="0" borderId="0">
      <alignment horizontal="center"/>
    </xf>
    <xf numFmtId="15" fontId="75" fillId="0" borderId="0">
      <alignment horizontal="center"/>
    </xf>
    <xf numFmtId="0" fontId="186" fillId="0" borderId="0" applyNumberFormat="0" applyFill="0" applyBorder="0" applyAlignment="0" applyProtection="0"/>
    <xf numFmtId="0" fontId="187" fillId="0" borderId="0" applyNumberFormat="0" applyFill="0" applyBorder="0" applyAlignment="0" applyProtection="0"/>
    <xf numFmtId="0" fontId="48" fillId="0" borderId="0" applyNumberFormat="0" applyFill="0" applyBorder="0" applyAlignment="0" applyProtection="0"/>
    <xf numFmtId="0" fontId="84" fillId="0" borderId="0" applyBorder="0"/>
    <xf numFmtId="0" fontId="184" fillId="0" borderId="0"/>
    <xf numFmtId="0" fontId="183" fillId="0" borderId="0"/>
    <xf numFmtId="207" fontId="79" fillId="0" borderId="68" applyFill="0"/>
    <xf numFmtId="207" fontId="79" fillId="0" borderId="68" applyFill="0"/>
    <xf numFmtId="207" fontId="79" fillId="0" borderId="48" applyFill="0"/>
    <xf numFmtId="207" fontId="79" fillId="0" borderId="48" applyFill="0"/>
    <xf numFmtId="207" fontId="79" fillId="0" borderId="48" applyFill="0"/>
    <xf numFmtId="207" fontId="79" fillId="0" borderId="48" applyFill="0"/>
    <xf numFmtId="0" fontId="188" fillId="0" borderId="5" applyNumberFormat="0" applyFill="0" applyAlignment="0" applyProtection="0"/>
    <xf numFmtId="207" fontId="79" fillId="0" borderId="48" applyFill="0"/>
    <xf numFmtId="207" fontId="79" fillId="0" borderId="48" applyFill="0"/>
    <xf numFmtId="0" fontId="91" fillId="0" borderId="69" applyNumberFormat="0" applyFill="0" applyAlignment="0" applyProtection="0"/>
    <xf numFmtId="0" fontId="189" fillId="0" borderId="70" applyNumberFormat="0" applyFill="0" applyAlignment="0" applyProtection="0"/>
    <xf numFmtId="207" fontId="79" fillId="0" borderId="68" applyFill="0"/>
    <xf numFmtId="207" fontId="79" fillId="0" borderId="68" applyFill="0"/>
    <xf numFmtId="0" fontId="2" fillId="0" borderId="5" applyNumberFormat="0" applyFill="0" applyAlignment="0" applyProtection="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54" fontId="65" fillId="0" borderId="0" applyNumberFormat="0" applyAlignment="0">
      <alignment horizontal="right"/>
    </xf>
    <xf numFmtId="37" fontId="69" fillId="0" borderId="0" applyNumberFormat="0" applyFill="0" applyBorder="0" applyAlignment="0">
      <alignment horizontal="right"/>
    </xf>
    <xf numFmtId="255" fontId="58" fillId="0" borderId="0" applyFont="0" applyFill="0" applyBorder="0" applyAlignment="0" applyProtection="0"/>
    <xf numFmtId="256" fontId="58" fillId="0" borderId="0" applyFont="0" applyFill="0" applyBorder="0" applyAlignment="0" applyProtection="0"/>
    <xf numFmtId="0" fontId="190" fillId="0" borderId="0" applyNumberFormat="0" applyFill="0" applyBorder="0"/>
    <xf numFmtId="0" fontId="190" fillId="0" borderId="0" applyNumberFormat="0" applyFill="0" applyBorder="0" applyAlignment="0" applyProtection="0"/>
    <xf numFmtId="0" fontId="191" fillId="0" borderId="0" applyNumberFormat="0" applyFill="0" applyBorder="0" applyAlignment="0" applyProtection="0"/>
    <xf numFmtId="0" fontId="150" fillId="0" borderId="0" applyNumberFormat="0" applyFill="0" applyBorder="0" applyAlignment="0" applyProtection="0"/>
    <xf numFmtId="0" fontId="10" fillId="0" borderId="0" applyNumberFormat="0" applyFill="0" applyBorder="0" applyAlignment="0" applyProtection="0"/>
    <xf numFmtId="207" fontId="192" fillId="0" borderId="14" applyBorder="0" applyProtection="0">
      <alignment horizontal="right"/>
    </xf>
    <xf numFmtId="4" fontId="58" fillId="67" borderId="0" applyFont="0" applyBorder="0" applyAlignment="0">
      <alignment horizontal="right"/>
    </xf>
    <xf numFmtId="4" fontId="58" fillId="67" borderId="0" applyFont="0" applyBorder="0" applyAlignment="0">
      <alignment horizontal="right"/>
    </xf>
    <xf numFmtId="4" fontId="58" fillId="67" borderId="0" applyFont="0" applyBorder="0" applyAlignment="0">
      <alignment horizontal="right"/>
    </xf>
    <xf numFmtId="4" fontId="58" fillId="67" borderId="0" applyFont="0" applyBorder="0" applyAlignment="0">
      <alignment horizontal="right"/>
    </xf>
    <xf numFmtId="0" fontId="58" fillId="72" borderId="0"/>
    <xf numFmtId="0" fontId="58" fillId="72" borderId="0"/>
    <xf numFmtId="0" fontId="58" fillId="72" borderId="0"/>
    <xf numFmtId="0" fontId="58" fillId="72" borderId="0"/>
    <xf numFmtId="4" fontId="58" fillId="72" borderId="0"/>
    <xf numFmtId="4" fontId="58" fillId="72" borderId="0"/>
    <xf numFmtId="4" fontId="58" fillId="72" borderId="0"/>
    <xf numFmtId="4" fontId="58" fillId="72" borderId="0"/>
    <xf numFmtId="4" fontId="58" fillId="80" borderId="0">
      <alignment horizontal="right"/>
    </xf>
    <xf numFmtId="4" fontId="58" fillId="80" borderId="0">
      <alignment horizontal="right"/>
    </xf>
    <xf numFmtId="4" fontId="58" fillId="80" borderId="0">
      <alignment horizontal="right"/>
    </xf>
    <xf numFmtId="4" fontId="58" fillId="80" borderId="0">
      <alignment horizontal="right"/>
    </xf>
    <xf numFmtId="0" fontId="1" fillId="0" borderId="0"/>
    <xf numFmtId="0" fontId="1" fillId="0" borderId="0"/>
    <xf numFmtId="0" fontId="58"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58" fillId="0" borderId="0"/>
    <xf numFmtId="0" fontId="58" fillId="0" borderId="0"/>
    <xf numFmtId="164" fontId="58" fillId="0" borderId="0" applyFont="0" applyFill="0" applyBorder="0" applyAlignment="0" applyProtection="0"/>
    <xf numFmtId="9" fontId="58" fillId="0" borderId="0" applyFont="0" applyFill="0" applyBorder="0" applyAlignment="0" applyProtection="0"/>
    <xf numFmtId="0" fontId="58" fillId="0" borderId="0"/>
    <xf numFmtId="164" fontId="58" fillId="0" borderId="0" applyFont="0" applyFill="0" applyBorder="0" applyAlignment="0" applyProtection="0"/>
    <xf numFmtId="0" fontId="16" fillId="0" borderId="0" applyNumberFormat="0" applyFill="0" applyBorder="0" applyAlignment="0" applyProtection="0">
      <alignment vertical="top"/>
      <protection locked="0"/>
    </xf>
    <xf numFmtId="0" fontId="58" fillId="0" borderId="0"/>
    <xf numFmtId="9" fontId="58" fillId="0" borderId="0" applyFont="0" applyFill="0" applyBorder="0" applyAlignment="0" applyProtection="0"/>
    <xf numFmtId="0" fontId="58" fillId="0" borderId="0"/>
    <xf numFmtId="164" fontId="58" fillId="0" borderId="0" applyFont="0" applyFill="0" applyBorder="0" applyAlignment="0" applyProtection="0"/>
    <xf numFmtId="9"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0" fontId="84" fillId="0" borderId="0" applyFont="0" applyFill="0" applyBorder="0" applyAlignment="0" applyProtection="0"/>
    <xf numFmtId="0" fontId="84" fillId="0" borderId="0"/>
    <xf numFmtId="0" fontId="84" fillId="0" borderId="0"/>
    <xf numFmtId="0" fontId="97" fillId="0" borderId="0"/>
    <xf numFmtId="0" fontId="193" fillId="0" borderId="0"/>
    <xf numFmtId="0" fontId="58" fillId="49" borderId="64" applyNumberFormat="0" applyFont="0" applyAlignment="0" applyProtection="0"/>
    <xf numFmtId="0" fontId="58" fillId="49" borderId="64" applyNumberFormat="0" applyFont="0" applyAlignment="0" applyProtection="0"/>
    <xf numFmtId="0" fontId="194"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1" fillId="5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1" fillId="6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6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5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4" fillId="90" borderId="0" applyNumberFormat="0" applyBorder="0" applyAlignment="0" applyProtection="0"/>
    <xf numFmtId="0" fontId="62" fillId="56" borderId="0" applyNumberFormat="0" applyBorder="0" applyAlignment="0" applyProtection="0"/>
    <xf numFmtId="0" fontId="64" fillId="47" borderId="0" applyNumberFormat="0" applyBorder="0" applyAlignment="0" applyProtection="0"/>
    <xf numFmtId="0" fontId="62" fillId="47" borderId="0" applyNumberFormat="0" applyBorder="0" applyAlignment="0" applyProtection="0"/>
    <xf numFmtId="0" fontId="64" fillId="54" borderId="0" applyNumberFormat="0" applyBorder="0" applyAlignment="0" applyProtection="0"/>
    <xf numFmtId="0" fontId="62" fillId="53" borderId="0" applyNumberFormat="0" applyBorder="0" applyAlignment="0" applyProtection="0"/>
    <xf numFmtId="0" fontId="64" fillId="68" borderId="0" applyNumberFormat="0" applyBorder="0" applyAlignment="0" applyProtection="0"/>
    <xf numFmtId="0" fontId="62" fillId="58" borderId="0" applyNumberFormat="0" applyBorder="0" applyAlignment="0" applyProtection="0"/>
    <xf numFmtId="0" fontId="64" fillId="90" borderId="0" applyNumberFormat="0" applyBorder="0" applyAlignment="0" applyProtection="0"/>
    <xf numFmtId="0" fontId="62" fillId="59" borderId="0" applyNumberFormat="0" applyBorder="0" applyAlignment="0" applyProtection="0"/>
    <xf numFmtId="0" fontId="62" fillId="60" borderId="0" applyNumberFormat="0" applyBorder="0" applyAlignment="0" applyProtection="0"/>
    <xf numFmtId="0" fontId="64" fillId="90" borderId="0" applyNumberFormat="0" applyBorder="0" applyAlignment="0" applyProtection="0"/>
    <xf numFmtId="0" fontId="62" fillId="61"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64" fillId="62" borderId="0" applyNumberFormat="0" applyBorder="0" applyAlignment="0" applyProtection="0"/>
    <xf numFmtId="0" fontId="62" fillId="64" borderId="0" applyNumberFormat="0" applyBorder="0" applyAlignment="0" applyProtection="0"/>
    <xf numFmtId="0" fontId="64" fillId="57" borderId="0" applyNumberFormat="0" applyBorder="0" applyAlignment="0" applyProtection="0"/>
    <xf numFmtId="0" fontId="62" fillId="58" borderId="0" applyNumberFormat="0" applyBorder="0" applyAlignment="0" applyProtection="0"/>
    <xf numFmtId="0" fontId="64" fillId="90" borderId="0" applyNumberFormat="0" applyBorder="0" applyAlignment="0" applyProtection="0"/>
    <xf numFmtId="0" fontId="62" fillId="59" borderId="0" applyNumberFormat="0" applyBorder="0" applyAlignment="0" applyProtection="0"/>
    <xf numFmtId="0" fontId="64" fillId="60" borderId="0" applyNumberFormat="0" applyBorder="0" applyAlignment="0" applyProtection="0"/>
    <xf numFmtId="0" fontId="62" fillId="57" borderId="0" applyNumberFormat="0" applyBorder="0" applyAlignment="0" applyProtection="0"/>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37" fontId="66" fillId="66" borderId="47" applyNumberFormat="0" applyAlignment="0">
      <alignment horizontal="right"/>
      <protection locked="0"/>
    </xf>
    <xf numFmtId="0" fontId="71" fillId="46" borderId="0" applyNumberFormat="0" applyBorder="0" applyAlignment="0" applyProtection="0"/>
    <xf numFmtId="0" fontId="69" fillId="46" borderId="0" applyNumberFormat="0" applyBorder="0"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65" fontId="57" fillId="0" borderId="48" applyAlignment="0" applyProtection="0"/>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7"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8"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196"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0"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201"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199"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5"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6"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204" fontId="75" fillId="0" borderId="48"/>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195" fillId="69"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6" fillId="68"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195"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195"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195"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195"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195"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8" fillId="69" borderId="49" applyNumberFormat="0" applyAlignment="0" applyProtection="0"/>
    <xf numFmtId="0" fontId="76" fillId="68" borderId="49" applyNumberFormat="0" applyAlignment="0" applyProtection="0"/>
    <xf numFmtId="0" fontId="76" fillId="68" borderId="49" applyNumberFormat="0" applyAlignment="0" applyProtection="0"/>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208" fontId="80" fillId="0" borderId="46">
      <alignment horizontal="center"/>
    </xf>
    <xf numFmtId="0" fontId="83" fillId="91" borderId="71" applyNumberFormat="0" applyAlignment="0" applyProtection="0"/>
    <xf numFmtId="0" fontId="81" fillId="71" borderId="5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96"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40" fontId="8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6" fillId="0" borderId="0" applyFont="0" applyFill="0" applyBorder="0" applyAlignment="0" applyProtection="0"/>
    <xf numFmtId="164" fontId="1" fillId="0" borderId="0" applyFont="0" applyFill="0" applyBorder="0" applyAlignment="0" applyProtection="0"/>
    <xf numFmtId="164" fontId="19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0"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5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8" fillId="0" borderId="0" applyFont="0" applyFill="0" applyBorder="0" applyAlignment="0" applyProtection="0"/>
    <xf numFmtId="169" fontId="60" fillId="0" borderId="0" applyFont="0" applyFill="0" applyBorder="0" applyAlignment="0" applyProtection="0">
      <alignment vertical="top"/>
    </xf>
    <xf numFmtId="169" fontId="58" fillId="0" borderId="0" applyFont="0" applyFill="0" applyBorder="0" applyAlignment="0" applyProtection="0"/>
    <xf numFmtId="169" fontId="196" fillId="0" borderId="0" applyFont="0" applyFill="0" applyBorder="0" applyAlignment="0" applyProtection="0"/>
    <xf numFmtId="169" fontId="19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6"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196" fillId="0" borderId="0" applyFont="0" applyFill="0" applyBorder="0" applyAlignment="0" applyProtection="0"/>
    <xf numFmtId="169" fontId="196" fillId="0" borderId="0" applyFont="0" applyFill="0" applyBorder="0" applyAlignment="0" applyProtection="0"/>
    <xf numFmtId="169" fontId="196"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60" fillId="0" borderId="0" applyFont="0" applyFill="0" applyBorder="0" applyAlignment="0" applyProtection="0">
      <alignment vertical="top"/>
    </xf>
    <xf numFmtId="169" fontId="58" fillId="0" borderId="0" applyFont="0" applyFill="0" applyBorder="0" applyAlignment="0" applyProtection="0"/>
    <xf numFmtId="169" fontId="60" fillId="0" borderId="0" applyFont="0" applyFill="0" applyBorder="0" applyAlignment="0" applyProtection="0">
      <alignment vertical="top"/>
    </xf>
    <xf numFmtId="169" fontId="58" fillId="0" borderId="0" applyFont="0" applyFill="0" applyBorder="0" applyAlignment="0" applyProtection="0"/>
    <xf numFmtId="169" fontId="58" fillId="0" borderId="0" applyFont="0" applyFill="0" applyBorder="0" applyAlignment="0" applyProtection="0"/>
    <xf numFmtId="169" fontId="1" fillId="0" borderId="0" applyFont="0" applyFill="0" applyBorder="0" applyAlignment="0" applyProtection="0"/>
    <xf numFmtId="169" fontId="197" fillId="0" borderId="0" applyFont="0" applyFill="0" applyBorder="0" applyAlignment="0" applyProtection="0"/>
    <xf numFmtId="169" fontId="197" fillId="0" borderId="0" applyFont="0" applyFill="0" applyBorder="0" applyAlignment="0" applyProtection="0"/>
    <xf numFmtId="0" fontId="99" fillId="0" borderId="0" applyNumberFormat="0" applyFill="0" applyBorder="0" applyAlignment="0" applyProtection="0"/>
    <xf numFmtId="0" fontId="106" fillId="48" borderId="0" applyNumberFormat="0" applyBorder="0" applyAlignment="0" applyProtection="0"/>
    <xf numFmtId="0" fontId="65" fillId="48" borderId="0" applyNumberFormat="0" applyBorder="0" applyAlignment="0" applyProtection="0"/>
    <xf numFmtId="0" fontId="198" fillId="0" borderId="72" applyNumberFormat="0" applyFill="0" applyAlignment="0" applyProtection="0"/>
    <xf numFmtId="0" fontId="199" fillId="0" borderId="55"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200" fillId="0" borderId="0" applyNumberFormat="0" applyFill="0" applyBorder="0" applyAlignment="0" applyProtection="0"/>
    <xf numFmtId="0" fontId="127" fillId="0" borderId="0" applyNumberFormat="0" applyFill="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10" fontId="97" fillId="80" borderId="46" applyNumberFormat="0" applyBorder="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201" fillId="54"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39" fillId="51"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20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20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20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20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20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41" fillId="54" borderId="49" applyNumberFormat="0" applyAlignment="0" applyProtection="0"/>
    <xf numFmtId="0" fontId="139" fillId="51" borderId="49" applyNumberFormat="0" applyAlignment="0" applyProtection="0"/>
    <xf numFmtId="0" fontId="139" fillId="51" borderId="49" applyNumberFormat="0" applyAlignment="0" applyProtection="0"/>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166" fontId="96" fillId="80" borderId="60" applyNumberFormat="0" applyAlignment="0">
      <protection locked="0"/>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57" fillId="81" borderId="61">
      <alignment horizontal="left" vertical="center" wrapText="1"/>
    </xf>
    <xf numFmtId="0" fontId="97" fillId="72" borderId="0"/>
    <xf numFmtId="0" fontId="202" fillId="0" borderId="73" applyNumberFormat="0" applyFill="0" applyAlignment="0" applyProtection="0"/>
    <xf numFmtId="0" fontId="148" fillId="0" borderId="62" applyNumberFormat="0" applyFill="0" applyAlignment="0" applyProtection="0"/>
    <xf numFmtId="0" fontId="203" fillId="54" borderId="0" applyNumberFormat="0" applyBorder="0" applyAlignment="0" applyProtection="0"/>
    <xf numFmtId="0" fontId="152"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1" fillId="0" borderId="0"/>
    <xf numFmtId="0" fontId="58" fillId="0" borderId="0"/>
    <xf numFmtId="0" fontId="1"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7" fontId="20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258" fontId="58" fillId="0" borderId="0"/>
    <xf numFmtId="0" fontId="1" fillId="0" borderId="0"/>
    <xf numFmtId="0" fontId="158"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60" fillId="0" borderId="0">
      <alignment vertical="top"/>
    </xf>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96" fillId="0" borderId="0"/>
    <xf numFmtId="0" fontId="1" fillId="0" borderId="0"/>
    <xf numFmtId="0" fontId="1" fillId="0" borderId="0"/>
    <xf numFmtId="0" fontId="1" fillId="0" borderId="0"/>
    <xf numFmtId="0" fontId="156"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7" fillId="0" borderId="0"/>
    <xf numFmtId="0" fontId="1" fillId="0" borderId="0"/>
    <xf numFmtId="0" fontId="1" fillId="0" borderId="0"/>
    <xf numFmtId="0" fontId="1" fillId="0" borderId="0"/>
    <xf numFmtId="0" fontId="58" fillId="0" borderId="0" applyNumberFormat="0" applyFont="0" applyFill="0" applyBorder="0" applyAlignment="0" applyProtection="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7" fillId="0" borderId="0"/>
    <xf numFmtId="0" fontId="1" fillId="0" borderId="0"/>
    <xf numFmtId="0" fontId="58" fillId="0" borderId="0"/>
    <xf numFmtId="0" fontId="58" fillId="0" borderId="0"/>
    <xf numFmtId="0" fontId="5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56"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2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58"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7"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29" fillId="69" borderId="74" applyNumberFormat="0" applyAlignment="0" applyProtection="0"/>
    <xf numFmtId="0" fontId="129" fillId="69" borderId="74"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29" fillId="69" borderId="74"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3" fillId="68"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29" fillId="69" borderId="74"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29" fillId="69" borderId="74"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29" fillId="69" borderId="74"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5" fillId="69" borderId="65" applyNumberFormat="0" applyAlignment="0" applyProtection="0"/>
    <xf numFmtId="0" fontId="163" fillId="68" borderId="65" applyNumberFormat="0" applyAlignment="0" applyProtection="0"/>
    <xf numFmtId="0" fontId="163" fillId="68" borderId="65" applyNumberFormat="0" applyAlignment="0" applyProtection="0"/>
    <xf numFmtId="9" fontId="197" fillId="0" borderId="0" applyFont="0" applyFill="0" applyBorder="0" applyAlignment="0" applyProtection="0"/>
    <xf numFmtId="9" fontId="19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6"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7" fillId="0" borderId="75">
      <alignment horizontal="center"/>
    </xf>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0" fontId="170" fillId="73" borderId="50">
      <alignment horizontal="center" vertical="center" wrapText="1"/>
      <protection hidden="1"/>
    </xf>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207" fontId="107" fillId="72" borderId="67"/>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178" fillId="72" borderId="50">
      <protection locked="0"/>
    </xf>
    <xf numFmtId="0" fontId="206" fillId="0" borderId="0" applyNumberFormat="0" applyFill="0" applyBorder="0" applyAlignment="0" applyProtection="0"/>
    <xf numFmtId="0" fontId="186" fillId="0" borderId="0" applyNumberFormat="0" applyFill="0" applyBorder="0" applyAlignment="0" applyProtection="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207" fontId="79" fillId="0" borderId="48" applyFill="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0" fontId="189" fillId="0" borderId="76"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207" fontId="79" fillId="0" borderId="48" applyFill="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0" fontId="189" fillId="0" borderId="76"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189" fillId="0" borderId="76"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91" fillId="0" borderId="69"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6"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6"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0" fontId="189" fillId="0" borderId="70" applyNumberFormat="0" applyFill="0" applyAlignment="0" applyProtection="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6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207" fontId="79" fillId="0" borderId="48" applyFill="0"/>
    <xf numFmtId="0" fontId="190" fillId="0" borderId="0" applyNumberForma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58" fillId="0" borderId="0"/>
    <xf numFmtId="0" fontId="1" fillId="0" borderId="0"/>
    <xf numFmtId="0" fontId="1" fillId="0" borderId="0"/>
    <xf numFmtId="0" fontId="1" fillId="0" borderId="0"/>
    <xf numFmtId="0" fontId="1" fillId="0" borderId="0"/>
    <xf numFmtId="0" fontId="1" fillId="0" borderId="0"/>
    <xf numFmtId="9" fontId="58" fillId="0" borderId="0" applyFont="0" applyFill="0" applyBorder="0" applyAlignment="0" applyProtection="0"/>
    <xf numFmtId="0" fontId="58" fillId="0" borderId="0"/>
    <xf numFmtId="260" fontId="58" fillId="0" borderId="0"/>
    <xf numFmtId="260" fontId="58" fillId="0" borderId="0"/>
    <xf numFmtId="261" fontId="58" fillId="0" borderId="0"/>
    <xf numFmtId="0" fontId="58" fillId="0" borderId="0"/>
    <xf numFmtId="0" fontId="58" fillId="0" borderId="0"/>
    <xf numFmtId="261" fontId="58"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1" fillId="44" borderId="0" applyNumberFormat="0" applyBorder="0" applyAlignment="0" applyProtection="0"/>
    <xf numFmtId="261" fontId="61"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261" fontId="60" fillId="44" borderId="0" applyNumberFormat="0" applyBorder="0" applyAlignment="0" applyProtection="0"/>
    <xf numFmtId="261" fontId="60" fillId="44" borderId="0" applyNumberFormat="0" applyBorder="0" applyAlignment="0" applyProtection="0"/>
    <xf numFmtId="0" fontId="61" fillId="44" borderId="0" applyNumberFormat="0" applyBorder="0" applyAlignment="0" applyProtection="0"/>
    <xf numFmtId="261" fontId="60"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261"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261" fontId="61" fillId="44" borderId="0" applyNumberFormat="0" applyBorder="0" applyAlignment="0" applyProtection="0"/>
    <xf numFmtId="261" fontId="61" fillId="44" borderId="0" applyNumberFormat="0" applyBorder="0" applyAlignment="0" applyProtection="0"/>
    <xf numFmtId="0" fontId="208" fillId="44" borderId="0" applyNumberFormat="0" applyBorder="0" applyAlignment="0" applyProtection="0"/>
    <xf numFmtId="261" fontId="61" fillId="44" borderId="0" applyNumberFormat="0" applyBorder="0" applyAlignment="0" applyProtection="0"/>
    <xf numFmtId="0" fontId="208" fillId="44" borderId="0" applyNumberFormat="0" applyBorder="0" applyAlignment="0" applyProtection="0"/>
    <xf numFmtId="0" fontId="208" fillId="44" borderId="0" applyNumberFormat="0" applyBorder="0" applyAlignment="0" applyProtection="0"/>
    <xf numFmtId="0" fontId="208" fillId="44" borderId="0" applyNumberFormat="0" applyBorder="0" applyAlignment="0" applyProtection="0"/>
    <xf numFmtId="261" fontId="208" fillId="44" borderId="0" applyNumberFormat="0" applyBorder="0" applyAlignment="0" applyProtection="0"/>
    <xf numFmtId="0" fontId="61" fillId="44" borderId="0" applyNumberFormat="0" applyBorder="0" applyAlignment="0" applyProtection="0"/>
    <xf numFmtId="0" fontId="159" fillId="44" borderId="0" applyNumberFormat="0" applyBorder="0" applyAlignment="0" applyProtection="0"/>
    <xf numFmtId="0" fontId="159" fillId="44" borderId="0" applyNumberFormat="0" applyBorder="0" applyAlignment="0" applyProtection="0"/>
    <xf numFmtId="261" fontId="159" fillId="44" borderId="0" applyNumberFormat="0" applyBorder="0" applyAlignment="0" applyProtection="0"/>
    <xf numFmtId="261" fontId="159" fillId="44" borderId="0" applyNumberFormat="0" applyBorder="0" applyAlignment="0" applyProtection="0"/>
    <xf numFmtId="0" fontId="61" fillId="44" borderId="0" applyNumberFormat="0" applyBorder="0" applyAlignment="0" applyProtection="0"/>
    <xf numFmtId="261" fontId="159"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261" fontId="61" fillId="44" borderId="0" applyNumberFormat="0" applyBorder="0" applyAlignment="0" applyProtection="0"/>
    <xf numFmtId="0" fontId="6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261" fontId="1" fillId="44" borderId="0" applyNumberFormat="0" applyBorder="0" applyAlignment="0" applyProtection="0"/>
    <xf numFmtId="261"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261" fontId="61" fillId="4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261" fontId="61"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261" fontId="60" fillId="46" borderId="0" applyNumberFormat="0" applyBorder="0" applyAlignment="0" applyProtection="0"/>
    <xf numFmtId="261" fontId="60" fillId="46" borderId="0" applyNumberFormat="0" applyBorder="0" applyAlignment="0" applyProtection="0"/>
    <xf numFmtId="0" fontId="61" fillId="46" borderId="0" applyNumberFormat="0" applyBorder="0" applyAlignment="0" applyProtection="0"/>
    <xf numFmtId="261" fontId="60"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261"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261" fontId="61" fillId="46" borderId="0" applyNumberFormat="0" applyBorder="0" applyAlignment="0" applyProtection="0"/>
    <xf numFmtId="261" fontId="61" fillId="46" borderId="0" applyNumberFormat="0" applyBorder="0" applyAlignment="0" applyProtection="0"/>
    <xf numFmtId="0" fontId="208" fillId="46" borderId="0" applyNumberFormat="0" applyBorder="0" applyAlignment="0" applyProtection="0"/>
    <xf numFmtId="261" fontId="61" fillId="46" borderId="0" applyNumberFormat="0" applyBorder="0" applyAlignment="0" applyProtection="0"/>
    <xf numFmtId="0" fontId="208" fillId="46" borderId="0" applyNumberFormat="0" applyBorder="0" applyAlignment="0" applyProtection="0"/>
    <xf numFmtId="0" fontId="208" fillId="46" borderId="0" applyNumberFormat="0" applyBorder="0" applyAlignment="0" applyProtection="0"/>
    <xf numFmtId="0" fontId="208" fillId="46" borderId="0" applyNumberFormat="0" applyBorder="0" applyAlignment="0" applyProtection="0"/>
    <xf numFmtId="261" fontId="208" fillId="46" borderId="0" applyNumberFormat="0" applyBorder="0" applyAlignment="0" applyProtection="0"/>
    <xf numFmtId="0" fontId="61" fillId="46" borderId="0" applyNumberFormat="0" applyBorder="0" applyAlignment="0" applyProtection="0"/>
    <xf numFmtId="0" fontId="159" fillId="46" borderId="0" applyNumberFormat="0" applyBorder="0" applyAlignment="0" applyProtection="0"/>
    <xf numFmtId="0" fontId="159" fillId="46" borderId="0" applyNumberFormat="0" applyBorder="0" applyAlignment="0" applyProtection="0"/>
    <xf numFmtId="261" fontId="159" fillId="46" borderId="0" applyNumberFormat="0" applyBorder="0" applyAlignment="0" applyProtection="0"/>
    <xf numFmtId="261" fontId="159" fillId="46" borderId="0" applyNumberFormat="0" applyBorder="0" applyAlignment="0" applyProtection="0"/>
    <xf numFmtId="0" fontId="61" fillId="46" borderId="0" applyNumberFormat="0" applyBorder="0" applyAlignment="0" applyProtection="0"/>
    <xf numFmtId="261" fontId="159"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261" fontId="61" fillId="46" borderId="0" applyNumberFormat="0" applyBorder="0" applyAlignment="0" applyProtection="0"/>
    <xf numFmtId="0" fontId="6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261" fontId="1" fillId="46" borderId="0" applyNumberFormat="0" applyBorder="0" applyAlignment="0" applyProtection="0"/>
    <xf numFmtId="261"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261" fontId="61" fillId="4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261" fontId="61"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261" fontId="60" fillId="48" borderId="0" applyNumberFormat="0" applyBorder="0" applyAlignment="0" applyProtection="0"/>
    <xf numFmtId="261" fontId="60" fillId="48" borderId="0" applyNumberFormat="0" applyBorder="0" applyAlignment="0" applyProtection="0"/>
    <xf numFmtId="0" fontId="61" fillId="48" borderId="0" applyNumberFormat="0" applyBorder="0" applyAlignment="0" applyProtection="0"/>
    <xf numFmtId="261" fontId="60"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261"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261" fontId="61" fillId="48" borderId="0" applyNumberFormat="0" applyBorder="0" applyAlignment="0" applyProtection="0"/>
    <xf numFmtId="261" fontId="61" fillId="48" borderId="0" applyNumberFormat="0" applyBorder="0" applyAlignment="0" applyProtection="0"/>
    <xf numFmtId="0" fontId="208" fillId="48" borderId="0" applyNumberFormat="0" applyBorder="0" applyAlignment="0" applyProtection="0"/>
    <xf numFmtId="261" fontId="61" fillId="48" borderId="0" applyNumberFormat="0" applyBorder="0" applyAlignment="0" applyProtection="0"/>
    <xf numFmtId="0" fontId="208" fillId="48" borderId="0" applyNumberFormat="0" applyBorder="0" applyAlignment="0" applyProtection="0"/>
    <xf numFmtId="0" fontId="208" fillId="48" borderId="0" applyNumberFormat="0" applyBorder="0" applyAlignment="0" applyProtection="0"/>
    <xf numFmtId="0" fontId="208" fillId="48" borderId="0" applyNumberFormat="0" applyBorder="0" applyAlignment="0" applyProtection="0"/>
    <xf numFmtId="261" fontId="208" fillId="48" borderId="0" applyNumberFormat="0" applyBorder="0" applyAlignment="0" applyProtection="0"/>
    <xf numFmtId="0" fontId="61" fillId="48" borderId="0" applyNumberFormat="0" applyBorder="0" applyAlignment="0" applyProtection="0"/>
    <xf numFmtId="0" fontId="159" fillId="48" borderId="0" applyNumberFormat="0" applyBorder="0" applyAlignment="0" applyProtection="0"/>
    <xf numFmtId="0" fontId="159" fillId="48" borderId="0" applyNumberFormat="0" applyBorder="0" applyAlignment="0" applyProtection="0"/>
    <xf numFmtId="261" fontId="159" fillId="48" borderId="0" applyNumberFormat="0" applyBorder="0" applyAlignment="0" applyProtection="0"/>
    <xf numFmtId="261" fontId="159" fillId="48" borderId="0" applyNumberFormat="0" applyBorder="0" applyAlignment="0" applyProtection="0"/>
    <xf numFmtId="0" fontId="61" fillId="48" borderId="0" applyNumberFormat="0" applyBorder="0" applyAlignment="0" applyProtection="0"/>
    <xf numFmtId="261" fontId="159"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261" fontId="61" fillId="48" borderId="0" applyNumberFormat="0" applyBorder="0" applyAlignment="0" applyProtection="0"/>
    <xf numFmtId="0" fontId="6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261" fontId="1" fillId="48" borderId="0" applyNumberFormat="0" applyBorder="0" applyAlignment="0" applyProtection="0"/>
    <xf numFmtId="261"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261" fontId="61" fillId="4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261" fontId="61"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261" fontId="60" fillId="50" borderId="0" applyNumberFormat="0" applyBorder="0" applyAlignment="0" applyProtection="0"/>
    <xf numFmtId="261" fontId="60" fillId="50" borderId="0" applyNumberFormat="0" applyBorder="0" applyAlignment="0" applyProtection="0"/>
    <xf numFmtId="0" fontId="61" fillId="50" borderId="0" applyNumberFormat="0" applyBorder="0" applyAlignment="0" applyProtection="0"/>
    <xf numFmtId="261" fontId="60"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261"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261" fontId="61" fillId="50" borderId="0" applyNumberFormat="0" applyBorder="0" applyAlignment="0" applyProtection="0"/>
    <xf numFmtId="261" fontId="61" fillId="50" borderId="0" applyNumberFormat="0" applyBorder="0" applyAlignment="0" applyProtection="0"/>
    <xf numFmtId="0" fontId="208" fillId="50" borderId="0" applyNumberFormat="0" applyBorder="0" applyAlignment="0" applyProtection="0"/>
    <xf numFmtId="261" fontId="61" fillId="50" borderId="0" applyNumberFormat="0" applyBorder="0" applyAlignment="0" applyProtection="0"/>
    <xf numFmtId="0" fontId="208" fillId="50" borderId="0" applyNumberFormat="0" applyBorder="0" applyAlignment="0" applyProtection="0"/>
    <xf numFmtId="0" fontId="208" fillId="50" borderId="0" applyNumberFormat="0" applyBorder="0" applyAlignment="0" applyProtection="0"/>
    <xf numFmtId="0" fontId="208" fillId="50" borderId="0" applyNumberFormat="0" applyBorder="0" applyAlignment="0" applyProtection="0"/>
    <xf numFmtId="261" fontId="208" fillId="50" borderId="0" applyNumberFormat="0" applyBorder="0" applyAlignment="0" applyProtection="0"/>
    <xf numFmtId="0" fontId="61" fillId="50" borderId="0" applyNumberFormat="0" applyBorder="0" applyAlignment="0" applyProtection="0"/>
    <xf numFmtId="0" fontId="159" fillId="50" borderId="0" applyNumberFormat="0" applyBorder="0" applyAlignment="0" applyProtection="0"/>
    <xf numFmtId="0" fontId="159" fillId="50" borderId="0" applyNumberFormat="0" applyBorder="0" applyAlignment="0" applyProtection="0"/>
    <xf numFmtId="261" fontId="159" fillId="50" borderId="0" applyNumberFormat="0" applyBorder="0" applyAlignment="0" applyProtection="0"/>
    <xf numFmtId="261" fontId="159" fillId="50" borderId="0" applyNumberFormat="0" applyBorder="0" applyAlignment="0" applyProtection="0"/>
    <xf numFmtId="0" fontId="61" fillId="50" borderId="0" applyNumberFormat="0" applyBorder="0" applyAlignment="0" applyProtection="0"/>
    <xf numFmtId="261" fontId="159"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261" fontId="61" fillId="50" borderId="0" applyNumberFormat="0" applyBorder="0" applyAlignment="0" applyProtection="0"/>
    <xf numFmtId="0" fontId="6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261" fontId="1" fillId="50" borderId="0" applyNumberFormat="0" applyBorder="0" applyAlignment="0" applyProtection="0"/>
    <xf numFmtId="261"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261" fontId="61" fillId="5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261" fontId="61" fillId="52"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261" fontId="60" fillId="52" borderId="0" applyNumberFormat="0" applyBorder="0" applyAlignment="0" applyProtection="0"/>
    <xf numFmtId="261" fontId="60" fillId="52" borderId="0" applyNumberFormat="0" applyBorder="0" applyAlignment="0" applyProtection="0"/>
    <xf numFmtId="0" fontId="61" fillId="52" borderId="0" applyNumberFormat="0" applyBorder="0" applyAlignment="0" applyProtection="0"/>
    <xf numFmtId="261" fontId="60"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261"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261" fontId="61" fillId="52" borderId="0" applyNumberFormat="0" applyBorder="0" applyAlignment="0" applyProtection="0"/>
    <xf numFmtId="261" fontId="61" fillId="52" borderId="0" applyNumberFormat="0" applyBorder="0" applyAlignment="0" applyProtection="0"/>
    <xf numFmtId="0" fontId="208" fillId="52" borderId="0" applyNumberFormat="0" applyBorder="0" applyAlignment="0" applyProtection="0"/>
    <xf numFmtId="261" fontId="61" fillId="52" borderId="0" applyNumberFormat="0" applyBorder="0" applyAlignment="0" applyProtection="0"/>
    <xf numFmtId="0" fontId="208" fillId="52" borderId="0" applyNumberFormat="0" applyBorder="0" applyAlignment="0" applyProtection="0"/>
    <xf numFmtId="0" fontId="208" fillId="52" borderId="0" applyNumberFormat="0" applyBorder="0" applyAlignment="0" applyProtection="0"/>
    <xf numFmtId="0" fontId="208" fillId="52" borderId="0" applyNumberFormat="0" applyBorder="0" applyAlignment="0" applyProtection="0"/>
    <xf numFmtId="261" fontId="208" fillId="52" borderId="0" applyNumberFormat="0" applyBorder="0" applyAlignment="0" applyProtection="0"/>
    <xf numFmtId="0" fontId="61" fillId="52" borderId="0" applyNumberFormat="0" applyBorder="0" applyAlignment="0" applyProtection="0"/>
    <xf numFmtId="0" fontId="159" fillId="52" borderId="0" applyNumberFormat="0" applyBorder="0" applyAlignment="0" applyProtection="0"/>
    <xf numFmtId="0" fontId="159" fillId="52" borderId="0" applyNumberFormat="0" applyBorder="0" applyAlignment="0" applyProtection="0"/>
    <xf numFmtId="261" fontId="159" fillId="52" borderId="0" applyNumberFormat="0" applyBorder="0" applyAlignment="0" applyProtection="0"/>
    <xf numFmtId="261" fontId="159" fillId="52" borderId="0" applyNumberFormat="0" applyBorder="0" applyAlignment="0" applyProtection="0"/>
    <xf numFmtId="0" fontId="61" fillId="52" borderId="0" applyNumberFormat="0" applyBorder="0" applyAlignment="0" applyProtection="0"/>
    <xf numFmtId="261" fontId="159"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261" fontId="61" fillId="52" borderId="0" applyNumberFormat="0" applyBorder="0" applyAlignment="0" applyProtection="0"/>
    <xf numFmtId="0" fontId="61" fillId="52" borderId="0" applyNumberFormat="0" applyBorder="0" applyAlignment="0" applyProtection="0"/>
    <xf numFmtId="0" fontId="193" fillId="25" borderId="0" applyNumberFormat="0" applyBorder="0" applyAlignment="0" applyProtection="0"/>
    <xf numFmtId="261" fontId="193" fillId="25" borderId="0" applyNumberFormat="0" applyBorder="0" applyAlignment="0" applyProtection="0"/>
    <xf numFmtId="0" fontId="193" fillId="25" borderId="0" applyNumberFormat="0" applyBorder="0" applyAlignment="0" applyProtection="0"/>
    <xf numFmtId="0" fontId="61" fillId="52" borderId="0" applyNumberFormat="0" applyBorder="0" applyAlignment="0" applyProtection="0"/>
    <xf numFmtId="261" fontId="61" fillId="5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261" fontId="61"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261" fontId="60" fillId="51" borderId="0" applyNumberFormat="0" applyBorder="0" applyAlignment="0" applyProtection="0"/>
    <xf numFmtId="261" fontId="60" fillId="51" borderId="0" applyNumberFormat="0" applyBorder="0" applyAlignment="0" applyProtection="0"/>
    <xf numFmtId="0" fontId="61" fillId="51" borderId="0" applyNumberFormat="0" applyBorder="0" applyAlignment="0" applyProtection="0"/>
    <xf numFmtId="261" fontId="60"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261"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261" fontId="61" fillId="51" borderId="0" applyNumberFormat="0" applyBorder="0" applyAlignment="0" applyProtection="0"/>
    <xf numFmtId="261" fontId="61" fillId="51" borderId="0" applyNumberFormat="0" applyBorder="0" applyAlignment="0" applyProtection="0"/>
    <xf numFmtId="0" fontId="208" fillId="51" borderId="0" applyNumberFormat="0" applyBorder="0" applyAlignment="0" applyProtection="0"/>
    <xf numFmtId="261" fontId="61" fillId="51" borderId="0" applyNumberFormat="0" applyBorder="0" applyAlignment="0" applyProtection="0"/>
    <xf numFmtId="0" fontId="208" fillId="51" borderId="0" applyNumberFormat="0" applyBorder="0" applyAlignment="0" applyProtection="0"/>
    <xf numFmtId="0" fontId="208" fillId="51" borderId="0" applyNumberFormat="0" applyBorder="0" applyAlignment="0" applyProtection="0"/>
    <xf numFmtId="0" fontId="208" fillId="51" borderId="0" applyNumberFormat="0" applyBorder="0" applyAlignment="0" applyProtection="0"/>
    <xf numFmtId="261" fontId="208" fillId="51" borderId="0" applyNumberFormat="0" applyBorder="0" applyAlignment="0" applyProtection="0"/>
    <xf numFmtId="0" fontId="61" fillId="51" borderId="0" applyNumberFormat="0" applyBorder="0" applyAlignment="0" applyProtection="0"/>
    <xf numFmtId="0" fontId="159" fillId="51" borderId="0" applyNumberFormat="0" applyBorder="0" applyAlignment="0" applyProtection="0"/>
    <xf numFmtId="0" fontId="159" fillId="51" borderId="0" applyNumberFormat="0" applyBorder="0" applyAlignment="0" applyProtection="0"/>
    <xf numFmtId="261" fontId="159" fillId="51" borderId="0" applyNumberFormat="0" applyBorder="0" applyAlignment="0" applyProtection="0"/>
    <xf numFmtId="261" fontId="159" fillId="51" borderId="0" applyNumberFormat="0" applyBorder="0" applyAlignment="0" applyProtection="0"/>
    <xf numFmtId="0" fontId="61" fillId="51" borderId="0" applyNumberFormat="0" applyBorder="0" applyAlignment="0" applyProtection="0"/>
    <xf numFmtId="261" fontId="159"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261" fontId="61" fillId="51" borderId="0" applyNumberFormat="0" applyBorder="0" applyAlignment="0" applyProtection="0"/>
    <xf numFmtId="0" fontId="61" fillId="51"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261" fontId="1" fillId="68" borderId="0" applyNumberFormat="0" applyBorder="0" applyAlignment="0" applyProtection="0"/>
    <xf numFmtId="261"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261" fontId="6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1" fillId="45" borderId="0" applyNumberFormat="0" applyBorder="0" applyAlignment="0" applyProtection="0"/>
    <xf numFmtId="261" fontId="61"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261" fontId="60" fillId="45" borderId="0" applyNumberFormat="0" applyBorder="0" applyAlignment="0" applyProtection="0"/>
    <xf numFmtId="261" fontId="60" fillId="45" borderId="0" applyNumberFormat="0" applyBorder="0" applyAlignment="0" applyProtection="0"/>
    <xf numFmtId="0" fontId="61" fillId="45" borderId="0" applyNumberFormat="0" applyBorder="0" applyAlignment="0" applyProtection="0"/>
    <xf numFmtId="261" fontId="60"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261"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261" fontId="61" fillId="45" borderId="0" applyNumberFormat="0" applyBorder="0" applyAlignment="0" applyProtection="0"/>
    <xf numFmtId="261" fontId="61" fillId="45" borderId="0" applyNumberFormat="0" applyBorder="0" applyAlignment="0" applyProtection="0"/>
    <xf numFmtId="0" fontId="208" fillId="45" borderId="0" applyNumberFormat="0" applyBorder="0" applyAlignment="0" applyProtection="0"/>
    <xf numFmtId="261" fontId="61" fillId="45" borderId="0" applyNumberFormat="0" applyBorder="0" applyAlignment="0" applyProtection="0"/>
    <xf numFmtId="0" fontId="208" fillId="45" borderId="0" applyNumberFormat="0" applyBorder="0" applyAlignment="0" applyProtection="0"/>
    <xf numFmtId="0" fontId="208" fillId="45" borderId="0" applyNumberFormat="0" applyBorder="0" applyAlignment="0" applyProtection="0"/>
    <xf numFmtId="0" fontId="208" fillId="45" borderId="0" applyNumberFormat="0" applyBorder="0" applyAlignment="0" applyProtection="0"/>
    <xf numFmtId="261" fontId="208" fillId="45" borderId="0" applyNumberFormat="0" applyBorder="0" applyAlignment="0" applyProtection="0"/>
    <xf numFmtId="0" fontId="61" fillId="45" borderId="0" applyNumberFormat="0" applyBorder="0" applyAlignment="0" applyProtection="0"/>
    <xf numFmtId="0" fontId="159" fillId="45" borderId="0" applyNumberFormat="0" applyBorder="0" applyAlignment="0" applyProtection="0"/>
    <xf numFmtId="0" fontId="159" fillId="45" borderId="0" applyNumberFormat="0" applyBorder="0" applyAlignment="0" applyProtection="0"/>
    <xf numFmtId="261" fontId="159" fillId="45" borderId="0" applyNumberFormat="0" applyBorder="0" applyAlignment="0" applyProtection="0"/>
    <xf numFmtId="261" fontId="159" fillId="45" borderId="0" applyNumberFormat="0" applyBorder="0" applyAlignment="0" applyProtection="0"/>
    <xf numFmtId="0" fontId="61" fillId="45" borderId="0" applyNumberFormat="0" applyBorder="0" applyAlignment="0" applyProtection="0"/>
    <xf numFmtId="261" fontId="159"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261" fontId="61" fillId="45" borderId="0" applyNumberFormat="0" applyBorder="0" applyAlignment="0" applyProtection="0"/>
    <xf numFmtId="0" fontId="6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261" fontId="1" fillId="45" borderId="0" applyNumberFormat="0" applyBorder="0" applyAlignment="0" applyProtection="0"/>
    <xf numFmtId="261"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261" fontId="61" fillId="4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261" fontId="61"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261" fontId="60" fillId="47" borderId="0" applyNumberFormat="0" applyBorder="0" applyAlignment="0" applyProtection="0"/>
    <xf numFmtId="261" fontId="60" fillId="47" borderId="0" applyNumberFormat="0" applyBorder="0" applyAlignment="0" applyProtection="0"/>
    <xf numFmtId="0" fontId="61" fillId="47" borderId="0" applyNumberFormat="0" applyBorder="0" applyAlignment="0" applyProtection="0"/>
    <xf numFmtId="261" fontId="60"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261"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261" fontId="61" fillId="47" borderId="0" applyNumberFormat="0" applyBorder="0" applyAlignment="0" applyProtection="0"/>
    <xf numFmtId="261" fontId="61" fillId="47" borderId="0" applyNumberFormat="0" applyBorder="0" applyAlignment="0" applyProtection="0"/>
    <xf numFmtId="0" fontId="208" fillId="47" borderId="0" applyNumberFormat="0" applyBorder="0" applyAlignment="0" applyProtection="0"/>
    <xf numFmtId="261" fontId="61" fillId="47" borderId="0" applyNumberFormat="0" applyBorder="0" applyAlignment="0" applyProtection="0"/>
    <xf numFmtId="0" fontId="208" fillId="47" borderId="0" applyNumberFormat="0" applyBorder="0" applyAlignment="0" applyProtection="0"/>
    <xf numFmtId="0" fontId="208" fillId="47" borderId="0" applyNumberFormat="0" applyBorder="0" applyAlignment="0" applyProtection="0"/>
    <xf numFmtId="0" fontId="208" fillId="47" borderId="0" applyNumberFormat="0" applyBorder="0" applyAlignment="0" applyProtection="0"/>
    <xf numFmtId="261" fontId="208" fillId="47" borderId="0" applyNumberFormat="0" applyBorder="0" applyAlignment="0" applyProtection="0"/>
    <xf numFmtId="0" fontId="61" fillId="47" borderId="0" applyNumberFormat="0" applyBorder="0" applyAlignment="0" applyProtection="0"/>
    <xf numFmtId="0" fontId="159" fillId="47" borderId="0" applyNumberFormat="0" applyBorder="0" applyAlignment="0" applyProtection="0"/>
    <xf numFmtId="0" fontId="159" fillId="47" borderId="0" applyNumberFormat="0" applyBorder="0" applyAlignment="0" applyProtection="0"/>
    <xf numFmtId="261" fontId="159" fillId="47" borderId="0" applyNumberFormat="0" applyBorder="0" applyAlignment="0" applyProtection="0"/>
    <xf numFmtId="261" fontId="159" fillId="47" borderId="0" applyNumberFormat="0" applyBorder="0" applyAlignment="0" applyProtection="0"/>
    <xf numFmtId="0" fontId="61" fillId="47" borderId="0" applyNumberFormat="0" applyBorder="0" applyAlignment="0" applyProtection="0"/>
    <xf numFmtId="261" fontId="159"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261" fontId="61" fillId="47" borderId="0" applyNumberFormat="0" applyBorder="0" applyAlignment="0" applyProtection="0"/>
    <xf numFmtId="0" fontId="61" fillId="47" borderId="0" applyNumberFormat="0" applyBorder="0" applyAlignment="0" applyProtection="0"/>
    <xf numFmtId="0" fontId="193" fillId="14" borderId="0" applyNumberFormat="0" applyBorder="0" applyAlignment="0" applyProtection="0"/>
    <xf numFmtId="261" fontId="193" fillId="14" borderId="0" applyNumberFormat="0" applyBorder="0" applyAlignment="0" applyProtection="0"/>
    <xf numFmtId="0" fontId="193" fillId="14" borderId="0" applyNumberFormat="0" applyBorder="0" applyAlignment="0" applyProtection="0"/>
    <xf numFmtId="0" fontId="61" fillId="47" borderId="0" applyNumberFormat="0" applyBorder="0" applyAlignment="0" applyProtection="0"/>
    <xf numFmtId="261" fontId="61"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261" fontId="61"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261" fontId="60" fillId="53" borderId="0" applyNumberFormat="0" applyBorder="0" applyAlignment="0" applyProtection="0"/>
    <xf numFmtId="261" fontId="60" fillId="53" borderId="0" applyNumberFormat="0" applyBorder="0" applyAlignment="0" applyProtection="0"/>
    <xf numFmtId="0" fontId="61" fillId="53" borderId="0" applyNumberFormat="0" applyBorder="0" applyAlignment="0" applyProtection="0"/>
    <xf numFmtId="261" fontId="60"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261"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261" fontId="61" fillId="53" borderId="0" applyNumberFormat="0" applyBorder="0" applyAlignment="0" applyProtection="0"/>
    <xf numFmtId="261" fontId="61" fillId="53" borderId="0" applyNumberFormat="0" applyBorder="0" applyAlignment="0" applyProtection="0"/>
    <xf numFmtId="0" fontId="208" fillId="53" borderId="0" applyNumberFormat="0" applyBorder="0" applyAlignment="0" applyProtection="0"/>
    <xf numFmtId="261" fontId="61" fillId="53" borderId="0" applyNumberFormat="0" applyBorder="0" applyAlignment="0" applyProtection="0"/>
    <xf numFmtId="0" fontId="208" fillId="53" borderId="0" applyNumberFormat="0" applyBorder="0" applyAlignment="0" applyProtection="0"/>
    <xf numFmtId="0" fontId="208" fillId="53" borderId="0" applyNumberFormat="0" applyBorder="0" applyAlignment="0" applyProtection="0"/>
    <xf numFmtId="0" fontId="208" fillId="53" borderId="0" applyNumberFormat="0" applyBorder="0" applyAlignment="0" applyProtection="0"/>
    <xf numFmtId="261" fontId="208" fillId="53" borderId="0" applyNumberFormat="0" applyBorder="0" applyAlignment="0" applyProtection="0"/>
    <xf numFmtId="0" fontId="61" fillId="53" borderId="0" applyNumberFormat="0" applyBorder="0" applyAlignment="0" applyProtection="0"/>
    <xf numFmtId="0" fontId="159" fillId="53" borderId="0" applyNumberFormat="0" applyBorder="0" applyAlignment="0" applyProtection="0"/>
    <xf numFmtId="0" fontId="159" fillId="53" borderId="0" applyNumberFormat="0" applyBorder="0" applyAlignment="0" applyProtection="0"/>
    <xf numFmtId="261" fontId="159" fillId="53" borderId="0" applyNumberFormat="0" applyBorder="0" applyAlignment="0" applyProtection="0"/>
    <xf numFmtId="261" fontId="159" fillId="53" borderId="0" applyNumberFormat="0" applyBorder="0" applyAlignment="0" applyProtection="0"/>
    <xf numFmtId="0" fontId="61" fillId="53" borderId="0" applyNumberFormat="0" applyBorder="0" applyAlignment="0" applyProtection="0"/>
    <xf numFmtId="261" fontId="159"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261" fontId="61" fillId="53" borderId="0" applyNumberFormat="0" applyBorder="0" applyAlignment="0" applyProtection="0"/>
    <xf numFmtId="0" fontId="6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261" fontId="1" fillId="53" borderId="0" applyNumberFormat="0" applyBorder="0" applyAlignment="0" applyProtection="0"/>
    <xf numFmtId="261"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261" fontId="61"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50" borderId="0" applyNumberFormat="0" applyBorder="0" applyAlignment="0" applyProtection="0"/>
    <xf numFmtId="261" fontId="61"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261" fontId="60" fillId="50" borderId="0" applyNumberFormat="0" applyBorder="0" applyAlignment="0" applyProtection="0"/>
    <xf numFmtId="261" fontId="60" fillId="50" borderId="0" applyNumberFormat="0" applyBorder="0" applyAlignment="0" applyProtection="0"/>
    <xf numFmtId="0" fontId="61" fillId="50" borderId="0" applyNumberFormat="0" applyBorder="0" applyAlignment="0" applyProtection="0"/>
    <xf numFmtId="261" fontId="60"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261"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261" fontId="61" fillId="50" borderId="0" applyNumberFormat="0" applyBorder="0" applyAlignment="0" applyProtection="0"/>
    <xf numFmtId="261" fontId="61" fillId="50" borderId="0" applyNumberFormat="0" applyBorder="0" applyAlignment="0" applyProtection="0"/>
    <xf numFmtId="0" fontId="208" fillId="50" borderId="0" applyNumberFormat="0" applyBorder="0" applyAlignment="0" applyProtection="0"/>
    <xf numFmtId="261" fontId="61" fillId="50" borderId="0" applyNumberFormat="0" applyBorder="0" applyAlignment="0" applyProtection="0"/>
    <xf numFmtId="0" fontId="208" fillId="50" borderId="0" applyNumberFormat="0" applyBorder="0" applyAlignment="0" applyProtection="0"/>
    <xf numFmtId="0" fontId="208" fillId="50" borderId="0" applyNumberFormat="0" applyBorder="0" applyAlignment="0" applyProtection="0"/>
    <xf numFmtId="0" fontId="208" fillId="50" borderId="0" applyNumberFormat="0" applyBorder="0" applyAlignment="0" applyProtection="0"/>
    <xf numFmtId="261" fontId="208" fillId="50" borderId="0" applyNumberFormat="0" applyBorder="0" applyAlignment="0" applyProtection="0"/>
    <xf numFmtId="0" fontId="61" fillId="50" borderId="0" applyNumberFormat="0" applyBorder="0" applyAlignment="0" applyProtection="0"/>
    <xf numFmtId="0" fontId="159" fillId="50" borderId="0" applyNumberFormat="0" applyBorder="0" applyAlignment="0" applyProtection="0"/>
    <xf numFmtId="0" fontId="159" fillId="50" borderId="0" applyNumberFormat="0" applyBorder="0" applyAlignment="0" applyProtection="0"/>
    <xf numFmtId="261" fontId="159" fillId="50" borderId="0" applyNumberFormat="0" applyBorder="0" applyAlignment="0" applyProtection="0"/>
    <xf numFmtId="261" fontId="159" fillId="50" borderId="0" applyNumberFormat="0" applyBorder="0" applyAlignment="0" applyProtection="0"/>
    <xf numFmtId="0" fontId="61" fillId="50" borderId="0" applyNumberFormat="0" applyBorder="0" applyAlignment="0" applyProtection="0"/>
    <xf numFmtId="261" fontId="159"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261" fontId="61" fillId="50" borderId="0" applyNumberFormat="0" applyBorder="0" applyAlignment="0" applyProtection="0"/>
    <xf numFmtId="0" fontId="6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261" fontId="1" fillId="50" borderId="0" applyNumberFormat="0" applyBorder="0" applyAlignment="0" applyProtection="0"/>
    <xf numFmtId="261"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261" fontId="61"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45" borderId="0" applyNumberFormat="0" applyBorder="0" applyAlignment="0" applyProtection="0"/>
    <xf numFmtId="261" fontId="61"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261" fontId="60" fillId="45" borderId="0" applyNumberFormat="0" applyBorder="0" applyAlignment="0" applyProtection="0"/>
    <xf numFmtId="261" fontId="60" fillId="45" borderId="0" applyNumberFormat="0" applyBorder="0" applyAlignment="0" applyProtection="0"/>
    <xf numFmtId="0" fontId="61" fillId="45" borderId="0" applyNumberFormat="0" applyBorder="0" applyAlignment="0" applyProtection="0"/>
    <xf numFmtId="261" fontId="60"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261"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261" fontId="61" fillId="45" borderId="0" applyNumberFormat="0" applyBorder="0" applyAlignment="0" applyProtection="0"/>
    <xf numFmtId="261" fontId="61" fillId="45" borderId="0" applyNumberFormat="0" applyBorder="0" applyAlignment="0" applyProtection="0"/>
    <xf numFmtId="0" fontId="208" fillId="45" borderId="0" applyNumberFormat="0" applyBorder="0" applyAlignment="0" applyProtection="0"/>
    <xf numFmtId="261" fontId="61" fillId="45" borderId="0" applyNumberFormat="0" applyBorder="0" applyAlignment="0" applyProtection="0"/>
    <xf numFmtId="0" fontId="208" fillId="45" borderId="0" applyNumberFormat="0" applyBorder="0" applyAlignment="0" applyProtection="0"/>
    <xf numFmtId="0" fontId="208" fillId="45" borderId="0" applyNumberFormat="0" applyBorder="0" applyAlignment="0" applyProtection="0"/>
    <xf numFmtId="0" fontId="208" fillId="45" borderId="0" applyNumberFormat="0" applyBorder="0" applyAlignment="0" applyProtection="0"/>
    <xf numFmtId="261" fontId="208" fillId="45" borderId="0" applyNumberFormat="0" applyBorder="0" applyAlignment="0" applyProtection="0"/>
    <xf numFmtId="0" fontId="61" fillId="45" borderId="0" applyNumberFormat="0" applyBorder="0" applyAlignment="0" applyProtection="0"/>
    <xf numFmtId="0" fontId="159" fillId="45" borderId="0" applyNumberFormat="0" applyBorder="0" applyAlignment="0" applyProtection="0"/>
    <xf numFmtId="0" fontId="159" fillId="45" borderId="0" applyNumberFormat="0" applyBorder="0" applyAlignment="0" applyProtection="0"/>
    <xf numFmtId="261" fontId="159" fillId="45" borderId="0" applyNumberFormat="0" applyBorder="0" applyAlignment="0" applyProtection="0"/>
    <xf numFmtId="261" fontId="159" fillId="45" borderId="0" applyNumberFormat="0" applyBorder="0" applyAlignment="0" applyProtection="0"/>
    <xf numFmtId="0" fontId="61" fillId="45" borderId="0" applyNumberFormat="0" applyBorder="0" applyAlignment="0" applyProtection="0"/>
    <xf numFmtId="261" fontId="159"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261" fontId="61" fillId="45" borderId="0" applyNumberFormat="0" applyBorder="0" applyAlignment="0" applyProtection="0"/>
    <xf numFmtId="0" fontId="6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261" fontId="1" fillId="45" borderId="0" applyNumberFormat="0" applyBorder="0" applyAlignment="0" applyProtection="0"/>
    <xf numFmtId="261"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261" fontId="6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55" borderId="0" applyNumberFormat="0" applyBorder="0" applyAlignment="0" applyProtection="0"/>
    <xf numFmtId="261" fontId="61"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261" fontId="60" fillId="55" borderId="0" applyNumberFormat="0" applyBorder="0" applyAlignment="0" applyProtection="0"/>
    <xf numFmtId="261" fontId="60" fillId="55" borderId="0" applyNumberFormat="0" applyBorder="0" applyAlignment="0" applyProtection="0"/>
    <xf numFmtId="0" fontId="61" fillId="55" borderId="0" applyNumberFormat="0" applyBorder="0" applyAlignment="0" applyProtection="0"/>
    <xf numFmtId="261" fontId="60" fillId="5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261" fontId="61" fillId="5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261" fontId="61" fillId="55" borderId="0" applyNumberFormat="0" applyBorder="0" applyAlignment="0" applyProtection="0"/>
    <xf numFmtId="261" fontId="61" fillId="55" borderId="0" applyNumberFormat="0" applyBorder="0" applyAlignment="0" applyProtection="0"/>
    <xf numFmtId="0" fontId="208" fillId="55" borderId="0" applyNumberFormat="0" applyBorder="0" applyAlignment="0" applyProtection="0"/>
    <xf numFmtId="261" fontId="61" fillId="55" borderId="0" applyNumberFormat="0" applyBorder="0" applyAlignment="0" applyProtection="0"/>
    <xf numFmtId="0" fontId="208" fillId="55" borderId="0" applyNumberFormat="0" applyBorder="0" applyAlignment="0" applyProtection="0"/>
    <xf numFmtId="0" fontId="208" fillId="55" borderId="0" applyNumberFormat="0" applyBorder="0" applyAlignment="0" applyProtection="0"/>
    <xf numFmtId="0" fontId="208" fillId="55" borderId="0" applyNumberFormat="0" applyBorder="0" applyAlignment="0" applyProtection="0"/>
    <xf numFmtId="261" fontId="208" fillId="55" borderId="0" applyNumberFormat="0" applyBorder="0" applyAlignment="0" applyProtection="0"/>
    <xf numFmtId="0" fontId="61" fillId="55" borderId="0" applyNumberFormat="0" applyBorder="0" applyAlignment="0" applyProtection="0"/>
    <xf numFmtId="0" fontId="159" fillId="55" borderId="0" applyNumberFormat="0" applyBorder="0" applyAlignment="0" applyProtection="0"/>
    <xf numFmtId="0" fontId="159" fillId="55" borderId="0" applyNumberFormat="0" applyBorder="0" applyAlignment="0" applyProtection="0"/>
    <xf numFmtId="261" fontId="159" fillId="55" borderId="0" applyNumberFormat="0" applyBorder="0" applyAlignment="0" applyProtection="0"/>
    <xf numFmtId="261" fontId="159" fillId="55" borderId="0" applyNumberFormat="0" applyBorder="0" applyAlignment="0" applyProtection="0"/>
    <xf numFmtId="0" fontId="61" fillId="55" borderId="0" applyNumberFormat="0" applyBorder="0" applyAlignment="0" applyProtection="0"/>
    <xf numFmtId="261" fontId="159" fillId="5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261" fontId="61" fillId="55" borderId="0" applyNumberFormat="0" applyBorder="0" applyAlignment="0" applyProtection="0"/>
    <xf numFmtId="0" fontId="6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261" fontId="1" fillId="55" borderId="0" applyNumberFormat="0" applyBorder="0" applyAlignment="0" applyProtection="0"/>
    <xf numFmtId="261"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261" fontId="61" fillId="5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2" fillId="56" borderId="0" applyNumberFormat="0" applyBorder="0" applyAlignment="0" applyProtection="0"/>
    <xf numFmtId="261" fontId="62" fillId="56" borderId="0" applyNumberFormat="0" applyBorder="0" applyAlignment="0" applyProtection="0"/>
    <xf numFmtId="261" fontId="62" fillId="56" borderId="0" applyNumberFormat="0" applyBorder="0" applyAlignment="0" applyProtection="0"/>
    <xf numFmtId="0" fontId="209" fillId="56" borderId="0" applyNumberFormat="0" applyBorder="0" applyAlignment="0" applyProtection="0"/>
    <xf numFmtId="261" fontId="62" fillId="56" borderId="0" applyNumberFormat="0" applyBorder="0" applyAlignment="0" applyProtection="0"/>
    <xf numFmtId="0" fontId="209" fillId="56" borderId="0" applyNumberFormat="0" applyBorder="0" applyAlignment="0" applyProtection="0"/>
    <xf numFmtId="0" fontId="209" fillId="56" borderId="0" applyNumberFormat="0" applyBorder="0" applyAlignment="0" applyProtection="0"/>
    <xf numFmtId="0" fontId="209" fillId="56" borderId="0" applyNumberFormat="0" applyBorder="0" applyAlignment="0" applyProtection="0"/>
    <xf numFmtId="0" fontId="209" fillId="56"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261" fontId="209" fillId="56" borderId="0" applyNumberFormat="0" applyBorder="0" applyAlignment="0" applyProtection="0"/>
    <xf numFmtId="0" fontId="64" fillId="56" borderId="0" applyNumberFormat="0" applyBorder="0" applyAlignment="0" applyProtection="0"/>
    <xf numFmtId="261" fontId="64" fillId="56" borderId="0" applyNumberFormat="0" applyBorder="0" applyAlignment="0" applyProtection="0"/>
    <xf numFmtId="0" fontId="210" fillId="56" borderId="0" applyNumberFormat="0" applyBorder="0" applyAlignment="0" applyProtection="0"/>
    <xf numFmtId="0" fontId="210" fillId="56" borderId="0" applyNumberFormat="0" applyBorder="0" applyAlignment="0" applyProtection="0"/>
    <xf numFmtId="261" fontId="210"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261" fontId="11" fillId="56" borderId="0" applyNumberFormat="0" applyBorder="0" applyAlignment="0" applyProtection="0"/>
    <xf numFmtId="0" fontId="64" fillId="56" borderId="0" applyNumberFormat="0" applyBorder="0" applyAlignment="0" applyProtection="0"/>
    <xf numFmtId="0" fontId="64" fillId="56"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261" fontId="64" fillId="56" borderId="0" applyNumberFormat="0" applyBorder="0" applyAlignment="0" applyProtection="0"/>
    <xf numFmtId="0" fontId="211" fillId="11" borderId="0" applyNumberFormat="0" applyBorder="0" applyAlignment="0" applyProtection="0"/>
    <xf numFmtId="0" fontId="2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261" fontId="211" fillId="11" borderId="0" applyNumberFormat="0" applyBorder="0" applyAlignment="0" applyProtection="0"/>
    <xf numFmtId="0" fontId="64" fillId="56" borderId="0" applyNumberFormat="0" applyBorder="0" applyAlignment="0" applyProtection="0"/>
    <xf numFmtId="261" fontId="64" fillId="56" borderId="0" applyNumberFormat="0" applyBorder="0" applyAlignment="0" applyProtection="0"/>
    <xf numFmtId="0" fontId="11" fillId="11" borderId="0" applyNumberFormat="0" applyBorder="0" applyAlignment="0" applyProtection="0"/>
    <xf numFmtId="261" fontId="11" fillId="11" borderId="0" applyNumberFormat="0" applyBorder="0" applyAlignment="0" applyProtection="0"/>
    <xf numFmtId="0" fontId="62" fillId="47" borderId="0" applyNumberFormat="0" applyBorder="0" applyAlignment="0" applyProtection="0"/>
    <xf numFmtId="261" fontId="62" fillId="47" borderId="0" applyNumberFormat="0" applyBorder="0" applyAlignment="0" applyProtection="0"/>
    <xf numFmtId="261" fontId="62" fillId="47" borderId="0" applyNumberFormat="0" applyBorder="0" applyAlignment="0" applyProtection="0"/>
    <xf numFmtId="0" fontId="209" fillId="47" borderId="0" applyNumberFormat="0" applyBorder="0" applyAlignment="0" applyProtection="0"/>
    <xf numFmtId="261" fontId="62" fillId="47" borderId="0" applyNumberFormat="0" applyBorder="0" applyAlignment="0" applyProtection="0"/>
    <xf numFmtId="0" fontId="209" fillId="47" borderId="0" applyNumberFormat="0" applyBorder="0" applyAlignment="0" applyProtection="0"/>
    <xf numFmtId="0" fontId="209" fillId="47" borderId="0" applyNumberFormat="0" applyBorder="0" applyAlignment="0" applyProtection="0"/>
    <xf numFmtId="0" fontId="209" fillId="47" borderId="0" applyNumberFormat="0" applyBorder="0" applyAlignment="0" applyProtection="0"/>
    <xf numFmtId="0" fontId="209" fillId="47"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261" fontId="209" fillId="47" borderId="0" applyNumberFormat="0" applyBorder="0" applyAlignment="0" applyProtection="0"/>
    <xf numFmtId="0" fontId="64" fillId="47" borderId="0" applyNumberFormat="0" applyBorder="0" applyAlignment="0" applyProtection="0"/>
    <xf numFmtId="261" fontId="64" fillId="47" borderId="0" applyNumberFormat="0" applyBorder="0" applyAlignment="0" applyProtection="0"/>
    <xf numFmtId="0" fontId="210" fillId="47" borderId="0" applyNumberFormat="0" applyBorder="0" applyAlignment="0" applyProtection="0"/>
    <xf numFmtId="0" fontId="210" fillId="47" borderId="0" applyNumberFormat="0" applyBorder="0" applyAlignment="0" applyProtection="0"/>
    <xf numFmtId="261" fontId="210"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261" fontId="11"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261" fontId="64" fillId="47" borderId="0" applyNumberFormat="0" applyBorder="0" applyAlignment="0" applyProtection="0"/>
    <xf numFmtId="0" fontId="211" fillId="15" borderId="0" applyNumberFormat="0" applyBorder="0" applyAlignment="0" applyProtection="0"/>
    <xf numFmtId="0" fontId="2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261" fontId="211" fillId="15" borderId="0" applyNumberFormat="0" applyBorder="0" applyAlignment="0" applyProtection="0"/>
    <xf numFmtId="0" fontId="64" fillId="47" borderId="0" applyNumberFormat="0" applyBorder="0" applyAlignment="0" applyProtection="0"/>
    <xf numFmtId="261" fontId="64" fillId="47" borderId="0" applyNumberFormat="0" applyBorder="0" applyAlignment="0" applyProtection="0"/>
    <xf numFmtId="0" fontId="11" fillId="15" borderId="0" applyNumberFormat="0" applyBorder="0" applyAlignment="0" applyProtection="0"/>
    <xf numFmtId="261" fontId="11" fillId="15" borderId="0" applyNumberFormat="0" applyBorder="0" applyAlignment="0" applyProtection="0"/>
    <xf numFmtId="0" fontId="62" fillId="53" borderId="0" applyNumberFormat="0" applyBorder="0" applyAlignment="0" applyProtection="0"/>
    <xf numFmtId="261" fontId="62" fillId="53" borderId="0" applyNumberFormat="0" applyBorder="0" applyAlignment="0" applyProtection="0"/>
    <xf numFmtId="261" fontId="62" fillId="53" borderId="0" applyNumberFormat="0" applyBorder="0" applyAlignment="0" applyProtection="0"/>
    <xf numFmtId="0" fontId="209" fillId="53" borderId="0" applyNumberFormat="0" applyBorder="0" applyAlignment="0" applyProtection="0"/>
    <xf numFmtId="261" fontId="62" fillId="53" borderId="0" applyNumberFormat="0" applyBorder="0" applyAlignment="0" applyProtection="0"/>
    <xf numFmtId="0" fontId="209" fillId="53" borderId="0" applyNumberFormat="0" applyBorder="0" applyAlignment="0" applyProtection="0"/>
    <xf numFmtId="0" fontId="209" fillId="53" borderId="0" applyNumberFormat="0" applyBorder="0" applyAlignment="0" applyProtection="0"/>
    <xf numFmtId="0" fontId="209" fillId="53" borderId="0" applyNumberFormat="0" applyBorder="0" applyAlignment="0" applyProtection="0"/>
    <xf numFmtId="0" fontId="209" fillId="53"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261" fontId="209" fillId="53" borderId="0" applyNumberFormat="0" applyBorder="0" applyAlignment="0" applyProtection="0"/>
    <xf numFmtId="0" fontId="64" fillId="53" borderId="0" applyNumberFormat="0" applyBorder="0" applyAlignment="0" applyProtection="0"/>
    <xf numFmtId="261" fontId="64" fillId="53" borderId="0" applyNumberFormat="0" applyBorder="0" applyAlignment="0" applyProtection="0"/>
    <xf numFmtId="0" fontId="210" fillId="53" borderId="0" applyNumberFormat="0" applyBorder="0" applyAlignment="0" applyProtection="0"/>
    <xf numFmtId="0" fontId="210" fillId="53" borderId="0" applyNumberFormat="0" applyBorder="0" applyAlignment="0" applyProtection="0"/>
    <xf numFmtId="261" fontId="210"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261" fontId="11"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261" fontId="64" fillId="53" borderId="0" applyNumberFormat="0" applyBorder="0" applyAlignment="0" applyProtection="0"/>
    <xf numFmtId="0" fontId="211" fillId="19" borderId="0" applyNumberFormat="0" applyBorder="0" applyAlignment="0" applyProtection="0"/>
    <xf numFmtId="0" fontId="2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261" fontId="211" fillId="19" borderId="0" applyNumberFormat="0" applyBorder="0" applyAlignment="0" applyProtection="0"/>
    <xf numFmtId="0" fontId="64" fillId="53" borderId="0" applyNumberFormat="0" applyBorder="0" applyAlignment="0" applyProtection="0"/>
    <xf numFmtId="261" fontId="64" fillId="53" borderId="0" applyNumberFormat="0" applyBorder="0" applyAlignment="0" applyProtection="0"/>
    <xf numFmtId="0" fontId="11" fillId="19" borderId="0" applyNumberFormat="0" applyBorder="0" applyAlignment="0" applyProtection="0"/>
    <xf numFmtId="261" fontId="11" fillId="19" borderId="0" applyNumberFormat="0" applyBorder="0" applyAlignment="0" applyProtection="0"/>
    <xf numFmtId="0" fontId="62" fillId="58" borderId="0" applyNumberFormat="0" applyBorder="0" applyAlignment="0" applyProtection="0"/>
    <xf numFmtId="261" fontId="62" fillId="58" borderId="0" applyNumberFormat="0" applyBorder="0" applyAlignment="0" applyProtection="0"/>
    <xf numFmtId="261" fontId="62" fillId="58" borderId="0" applyNumberFormat="0" applyBorder="0" applyAlignment="0" applyProtection="0"/>
    <xf numFmtId="0" fontId="209" fillId="58" borderId="0" applyNumberFormat="0" applyBorder="0" applyAlignment="0" applyProtection="0"/>
    <xf numFmtId="261" fontId="62" fillId="58" borderId="0" applyNumberFormat="0" applyBorder="0" applyAlignment="0" applyProtection="0"/>
    <xf numFmtId="0" fontId="209" fillId="58" borderId="0" applyNumberFormat="0" applyBorder="0" applyAlignment="0" applyProtection="0"/>
    <xf numFmtId="0" fontId="209" fillId="58" borderId="0" applyNumberFormat="0" applyBorder="0" applyAlignment="0" applyProtection="0"/>
    <xf numFmtId="0" fontId="209" fillId="58" borderId="0" applyNumberFormat="0" applyBorder="0" applyAlignment="0" applyProtection="0"/>
    <xf numFmtId="0" fontId="209" fillId="58"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261" fontId="209" fillId="58" borderId="0" applyNumberFormat="0" applyBorder="0" applyAlignment="0" applyProtection="0"/>
    <xf numFmtId="0" fontId="64" fillId="58" borderId="0" applyNumberFormat="0" applyBorder="0" applyAlignment="0" applyProtection="0"/>
    <xf numFmtId="261" fontId="64" fillId="58" borderId="0" applyNumberFormat="0" applyBorder="0" applyAlignment="0" applyProtection="0"/>
    <xf numFmtId="0" fontId="210" fillId="58" borderId="0" applyNumberFormat="0" applyBorder="0" applyAlignment="0" applyProtection="0"/>
    <xf numFmtId="0" fontId="210" fillId="58" borderId="0" applyNumberFormat="0" applyBorder="0" applyAlignment="0" applyProtection="0"/>
    <xf numFmtId="261" fontId="210"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261" fontId="11"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261" fontId="64" fillId="58" borderId="0" applyNumberFormat="0" applyBorder="0" applyAlignment="0" applyProtection="0"/>
    <xf numFmtId="0" fontId="211" fillId="23" borderId="0" applyNumberFormat="0" applyBorder="0" applyAlignment="0" applyProtection="0"/>
    <xf numFmtId="0" fontId="2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261" fontId="211" fillId="23" borderId="0" applyNumberFormat="0" applyBorder="0" applyAlignment="0" applyProtection="0"/>
    <xf numFmtId="0" fontId="64" fillId="58" borderId="0" applyNumberFormat="0" applyBorder="0" applyAlignment="0" applyProtection="0"/>
    <xf numFmtId="261" fontId="64" fillId="58" borderId="0" applyNumberFormat="0" applyBorder="0" applyAlignment="0" applyProtection="0"/>
    <xf numFmtId="0" fontId="11" fillId="23" borderId="0" applyNumberFormat="0" applyBorder="0" applyAlignment="0" applyProtection="0"/>
    <xf numFmtId="261" fontId="11" fillId="23" borderId="0" applyNumberFormat="0" applyBorder="0" applyAlignment="0" applyProtection="0"/>
    <xf numFmtId="0" fontId="62" fillId="59" borderId="0" applyNumberFormat="0" applyBorder="0" applyAlignment="0" applyProtection="0"/>
    <xf numFmtId="261" fontId="62" fillId="59" borderId="0" applyNumberFormat="0" applyBorder="0" applyAlignment="0" applyProtection="0"/>
    <xf numFmtId="261" fontId="62" fillId="59" borderId="0" applyNumberFormat="0" applyBorder="0" applyAlignment="0" applyProtection="0"/>
    <xf numFmtId="0" fontId="209" fillId="59" borderId="0" applyNumberFormat="0" applyBorder="0" applyAlignment="0" applyProtection="0"/>
    <xf numFmtId="261" fontId="62" fillId="59" borderId="0" applyNumberFormat="0" applyBorder="0" applyAlignment="0" applyProtection="0"/>
    <xf numFmtId="0" fontId="209" fillId="59" borderId="0" applyNumberFormat="0" applyBorder="0" applyAlignment="0" applyProtection="0"/>
    <xf numFmtId="0" fontId="209" fillId="59" borderId="0" applyNumberFormat="0" applyBorder="0" applyAlignment="0" applyProtection="0"/>
    <xf numFmtId="0" fontId="209" fillId="59" borderId="0" applyNumberFormat="0" applyBorder="0" applyAlignment="0" applyProtection="0"/>
    <xf numFmtId="0" fontId="209" fillId="5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261" fontId="209" fillId="59" borderId="0" applyNumberFormat="0" applyBorder="0" applyAlignment="0" applyProtection="0"/>
    <xf numFmtId="0" fontId="64" fillId="59" borderId="0" applyNumberFormat="0" applyBorder="0" applyAlignment="0" applyProtection="0"/>
    <xf numFmtId="261" fontId="64" fillId="59" borderId="0" applyNumberFormat="0" applyBorder="0" applyAlignment="0" applyProtection="0"/>
    <xf numFmtId="0" fontId="210" fillId="59" borderId="0" applyNumberFormat="0" applyBorder="0" applyAlignment="0" applyProtection="0"/>
    <xf numFmtId="0" fontId="210" fillId="59" borderId="0" applyNumberFormat="0" applyBorder="0" applyAlignment="0" applyProtection="0"/>
    <xf numFmtId="261" fontId="210"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261" fontId="11" fillId="59" borderId="0" applyNumberFormat="0" applyBorder="0" applyAlignment="0" applyProtection="0"/>
    <xf numFmtId="0" fontId="64" fillId="59" borderId="0" applyNumberFormat="0" applyBorder="0" applyAlignment="0" applyProtection="0"/>
    <xf numFmtId="0" fontId="64" fillId="59"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261" fontId="64" fillId="59" borderId="0" applyNumberFormat="0" applyBorder="0" applyAlignment="0" applyProtection="0"/>
    <xf numFmtId="0" fontId="211" fillId="27" borderId="0" applyNumberFormat="0" applyBorder="0" applyAlignment="0" applyProtection="0"/>
    <xf numFmtId="0" fontId="2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261" fontId="211" fillId="27" borderId="0" applyNumberFormat="0" applyBorder="0" applyAlignment="0" applyProtection="0"/>
    <xf numFmtId="0" fontId="64" fillId="59" borderId="0" applyNumberFormat="0" applyBorder="0" applyAlignment="0" applyProtection="0"/>
    <xf numFmtId="261" fontId="64" fillId="59" borderId="0" applyNumberFormat="0" applyBorder="0" applyAlignment="0" applyProtection="0"/>
    <xf numFmtId="0" fontId="11" fillId="27" borderId="0" applyNumberFormat="0" applyBorder="0" applyAlignment="0" applyProtection="0"/>
    <xf numFmtId="261" fontId="11" fillId="27"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261" fontId="62" fillId="60" borderId="0" applyNumberFormat="0" applyBorder="0" applyAlignment="0" applyProtection="0"/>
    <xf numFmtId="261" fontId="62" fillId="60" borderId="0" applyNumberFormat="0" applyBorder="0" applyAlignment="0" applyProtection="0"/>
    <xf numFmtId="0" fontId="209" fillId="60" borderId="0" applyNumberFormat="0" applyBorder="0" applyAlignment="0" applyProtection="0"/>
    <xf numFmtId="261" fontId="62" fillId="60" borderId="0" applyNumberFormat="0" applyBorder="0" applyAlignment="0" applyProtection="0"/>
    <xf numFmtId="0" fontId="209" fillId="60" borderId="0" applyNumberFormat="0" applyBorder="0" applyAlignment="0" applyProtection="0"/>
    <xf numFmtId="0" fontId="209" fillId="60" borderId="0" applyNumberFormat="0" applyBorder="0" applyAlignment="0" applyProtection="0"/>
    <xf numFmtId="0" fontId="209" fillId="60" borderId="0" applyNumberFormat="0" applyBorder="0" applyAlignment="0" applyProtection="0"/>
    <xf numFmtId="0" fontId="209" fillId="60"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261" fontId="209" fillId="60" borderId="0" applyNumberFormat="0" applyBorder="0" applyAlignment="0" applyProtection="0"/>
    <xf numFmtId="0" fontId="64" fillId="60" borderId="0" applyNumberFormat="0" applyBorder="0" applyAlignment="0" applyProtection="0"/>
    <xf numFmtId="261" fontId="64" fillId="60" borderId="0" applyNumberFormat="0" applyBorder="0" applyAlignment="0" applyProtection="0"/>
    <xf numFmtId="0" fontId="210" fillId="60" borderId="0" applyNumberFormat="0" applyBorder="0" applyAlignment="0" applyProtection="0"/>
    <xf numFmtId="0" fontId="210" fillId="60" borderId="0" applyNumberFormat="0" applyBorder="0" applyAlignment="0" applyProtection="0"/>
    <xf numFmtId="261" fontId="210"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261" fontId="11"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261" fontId="64" fillId="60" borderId="0" applyNumberFormat="0" applyBorder="0" applyAlignment="0" applyProtection="0"/>
    <xf numFmtId="0" fontId="211" fillId="31" borderId="0" applyNumberFormat="0" applyBorder="0" applyAlignment="0" applyProtection="0"/>
    <xf numFmtId="0" fontId="2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261" fontId="211" fillId="31" borderId="0" applyNumberFormat="0" applyBorder="0" applyAlignment="0" applyProtection="0"/>
    <xf numFmtId="0" fontId="64" fillId="60" borderId="0" applyNumberFormat="0" applyBorder="0" applyAlignment="0" applyProtection="0"/>
    <xf numFmtId="261" fontId="64" fillId="60" borderId="0" applyNumberFormat="0" applyBorder="0" applyAlignment="0" applyProtection="0"/>
    <xf numFmtId="0" fontId="11" fillId="31" borderId="0" applyNumberFormat="0" applyBorder="0" applyAlignment="0" applyProtection="0"/>
    <xf numFmtId="261" fontId="11" fillId="31" borderId="0" applyNumberFormat="0" applyBorder="0" applyAlignment="0" applyProtection="0"/>
    <xf numFmtId="0" fontId="62" fillId="61" borderId="0" applyNumberFormat="0" applyBorder="0" applyAlignment="0" applyProtection="0"/>
    <xf numFmtId="261" fontId="62" fillId="61" borderId="0" applyNumberFormat="0" applyBorder="0" applyAlignment="0" applyProtection="0"/>
    <xf numFmtId="261" fontId="62" fillId="61" borderId="0" applyNumberFormat="0" applyBorder="0" applyAlignment="0" applyProtection="0"/>
    <xf numFmtId="0" fontId="209" fillId="61" borderId="0" applyNumberFormat="0" applyBorder="0" applyAlignment="0" applyProtection="0"/>
    <xf numFmtId="261" fontId="62" fillId="61" borderId="0" applyNumberFormat="0" applyBorder="0" applyAlignment="0" applyProtection="0"/>
    <xf numFmtId="0" fontId="209" fillId="61" borderId="0" applyNumberFormat="0" applyBorder="0" applyAlignment="0" applyProtection="0"/>
    <xf numFmtId="0" fontId="209" fillId="61" borderId="0" applyNumberFormat="0" applyBorder="0" applyAlignment="0" applyProtection="0"/>
    <xf numFmtId="0" fontId="209" fillId="61" borderId="0" applyNumberFormat="0" applyBorder="0" applyAlignment="0" applyProtection="0"/>
    <xf numFmtId="0" fontId="209" fillId="61"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261" fontId="209" fillId="61" borderId="0" applyNumberFormat="0" applyBorder="0" applyAlignment="0" applyProtection="0"/>
    <xf numFmtId="0" fontId="64" fillId="61" borderId="0" applyNumberFormat="0" applyBorder="0" applyAlignment="0" applyProtection="0"/>
    <xf numFmtId="261" fontId="64" fillId="61" borderId="0" applyNumberFormat="0" applyBorder="0" applyAlignment="0" applyProtection="0"/>
    <xf numFmtId="0" fontId="210" fillId="61" borderId="0" applyNumberFormat="0" applyBorder="0" applyAlignment="0" applyProtection="0"/>
    <xf numFmtId="0" fontId="210" fillId="61" borderId="0" applyNumberFormat="0" applyBorder="0" applyAlignment="0" applyProtection="0"/>
    <xf numFmtId="261" fontId="210" fillId="61"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261" fontId="11"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261" fontId="64" fillId="61"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261" fontId="211" fillId="8" borderId="0" applyNumberFormat="0" applyBorder="0" applyAlignment="0" applyProtection="0"/>
    <xf numFmtId="0" fontId="64" fillId="61" borderId="0" applyNumberFormat="0" applyBorder="0" applyAlignment="0" applyProtection="0"/>
    <xf numFmtId="261" fontId="64" fillId="61" borderId="0" applyNumberFormat="0" applyBorder="0" applyAlignment="0" applyProtection="0"/>
    <xf numFmtId="0" fontId="11" fillId="8" borderId="0" applyNumberFormat="0" applyBorder="0" applyAlignment="0" applyProtection="0"/>
    <xf numFmtId="261" fontId="11" fillId="8" borderId="0" applyNumberFormat="0" applyBorder="0" applyAlignment="0" applyProtection="0"/>
    <xf numFmtId="0" fontId="62" fillId="63" borderId="0" applyNumberFormat="0" applyBorder="0" applyAlignment="0" applyProtection="0"/>
    <xf numFmtId="261" fontId="62" fillId="63" borderId="0" applyNumberFormat="0" applyBorder="0" applyAlignment="0" applyProtection="0"/>
    <xf numFmtId="261" fontId="62" fillId="63" borderId="0" applyNumberFormat="0" applyBorder="0" applyAlignment="0" applyProtection="0"/>
    <xf numFmtId="0" fontId="209" fillId="63" borderId="0" applyNumberFormat="0" applyBorder="0" applyAlignment="0" applyProtection="0"/>
    <xf numFmtId="261" fontId="62" fillId="63" borderId="0" applyNumberFormat="0" applyBorder="0" applyAlignment="0" applyProtection="0"/>
    <xf numFmtId="0" fontId="209" fillId="63" borderId="0" applyNumberFormat="0" applyBorder="0" applyAlignment="0" applyProtection="0"/>
    <xf numFmtId="0" fontId="209" fillId="63" borderId="0" applyNumberFormat="0" applyBorder="0" applyAlignment="0" applyProtection="0"/>
    <xf numFmtId="0" fontId="209" fillId="63" borderId="0" applyNumberFormat="0" applyBorder="0" applyAlignment="0" applyProtection="0"/>
    <xf numFmtId="0" fontId="209" fillId="63"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261" fontId="209" fillId="63" borderId="0" applyNumberFormat="0" applyBorder="0" applyAlignment="0" applyProtection="0"/>
    <xf numFmtId="0" fontId="64" fillId="63" borderId="0" applyNumberFormat="0" applyBorder="0" applyAlignment="0" applyProtection="0"/>
    <xf numFmtId="261" fontId="64" fillId="63" borderId="0" applyNumberFormat="0" applyBorder="0" applyAlignment="0" applyProtection="0"/>
    <xf numFmtId="0" fontId="210" fillId="63" borderId="0" applyNumberFormat="0" applyBorder="0" applyAlignment="0" applyProtection="0"/>
    <xf numFmtId="0" fontId="210" fillId="63" borderId="0" applyNumberFormat="0" applyBorder="0" applyAlignment="0" applyProtection="0"/>
    <xf numFmtId="261" fontId="210"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261" fontId="11"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261" fontId="64" fillId="63"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261" fontId="211" fillId="12" borderId="0" applyNumberFormat="0" applyBorder="0" applyAlignment="0" applyProtection="0"/>
    <xf numFmtId="0" fontId="64" fillId="63" borderId="0" applyNumberFormat="0" applyBorder="0" applyAlignment="0" applyProtection="0"/>
    <xf numFmtId="261" fontId="64" fillId="63" borderId="0" applyNumberFormat="0" applyBorder="0" applyAlignment="0" applyProtection="0"/>
    <xf numFmtId="0" fontId="11" fillId="12" borderId="0" applyNumberFormat="0" applyBorder="0" applyAlignment="0" applyProtection="0"/>
    <xf numFmtId="261" fontId="11" fillId="12" borderId="0" applyNumberFormat="0" applyBorder="0" applyAlignment="0" applyProtection="0"/>
    <xf numFmtId="0" fontId="62" fillId="64" borderId="0" applyNumberFormat="0" applyBorder="0" applyAlignment="0" applyProtection="0"/>
    <xf numFmtId="261" fontId="62" fillId="64" borderId="0" applyNumberFormat="0" applyBorder="0" applyAlignment="0" applyProtection="0"/>
    <xf numFmtId="261" fontId="62" fillId="64" borderId="0" applyNumberFormat="0" applyBorder="0" applyAlignment="0" applyProtection="0"/>
    <xf numFmtId="0" fontId="209" fillId="64" borderId="0" applyNumberFormat="0" applyBorder="0" applyAlignment="0" applyProtection="0"/>
    <xf numFmtId="261" fontId="62" fillId="64" borderId="0" applyNumberFormat="0" applyBorder="0" applyAlignment="0" applyProtection="0"/>
    <xf numFmtId="0" fontId="209" fillId="64" borderId="0" applyNumberFormat="0" applyBorder="0" applyAlignment="0" applyProtection="0"/>
    <xf numFmtId="0" fontId="209" fillId="64" borderId="0" applyNumberFormat="0" applyBorder="0" applyAlignment="0" applyProtection="0"/>
    <xf numFmtId="0" fontId="209" fillId="64" borderId="0" applyNumberFormat="0" applyBorder="0" applyAlignment="0" applyProtection="0"/>
    <xf numFmtId="0" fontId="209" fillId="64"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261" fontId="209" fillId="64" borderId="0" applyNumberFormat="0" applyBorder="0" applyAlignment="0" applyProtection="0"/>
    <xf numFmtId="0" fontId="64" fillId="64" borderId="0" applyNumberFormat="0" applyBorder="0" applyAlignment="0" applyProtection="0"/>
    <xf numFmtId="261" fontId="64" fillId="64" borderId="0" applyNumberFormat="0" applyBorder="0" applyAlignment="0" applyProtection="0"/>
    <xf numFmtId="0" fontId="210" fillId="64" borderId="0" applyNumberFormat="0" applyBorder="0" applyAlignment="0" applyProtection="0"/>
    <xf numFmtId="0" fontId="210" fillId="64" borderId="0" applyNumberFormat="0" applyBorder="0" applyAlignment="0" applyProtection="0"/>
    <xf numFmtId="261" fontId="210"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261" fontId="11"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261" fontId="64" fillId="64" borderId="0" applyNumberFormat="0" applyBorder="0" applyAlignment="0" applyProtection="0"/>
    <xf numFmtId="0" fontId="211" fillId="16" borderId="0" applyNumberFormat="0" applyBorder="0" applyAlignment="0" applyProtection="0"/>
    <xf numFmtId="0" fontId="2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261" fontId="211" fillId="16" borderId="0" applyNumberFormat="0" applyBorder="0" applyAlignment="0" applyProtection="0"/>
    <xf numFmtId="0" fontId="64" fillId="64" borderId="0" applyNumberFormat="0" applyBorder="0" applyAlignment="0" applyProtection="0"/>
    <xf numFmtId="261" fontId="64" fillId="64" borderId="0" applyNumberFormat="0" applyBorder="0" applyAlignment="0" applyProtection="0"/>
    <xf numFmtId="0" fontId="11" fillId="16" borderId="0" applyNumberFormat="0" applyBorder="0" applyAlignment="0" applyProtection="0"/>
    <xf numFmtId="261" fontId="11" fillId="16" borderId="0" applyNumberFormat="0" applyBorder="0" applyAlignment="0" applyProtection="0"/>
    <xf numFmtId="0" fontId="62" fillId="58" borderId="0" applyNumberFormat="0" applyBorder="0" applyAlignment="0" applyProtection="0"/>
    <xf numFmtId="261" fontId="62" fillId="58" borderId="0" applyNumberFormat="0" applyBorder="0" applyAlignment="0" applyProtection="0"/>
    <xf numFmtId="261" fontId="62" fillId="58" borderId="0" applyNumberFormat="0" applyBorder="0" applyAlignment="0" applyProtection="0"/>
    <xf numFmtId="0" fontId="209" fillId="58" borderId="0" applyNumberFormat="0" applyBorder="0" applyAlignment="0" applyProtection="0"/>
    <xf numFmtId="261" fontId="62" fillId="58" borderId="0" applyNumberFormat="0" applyBorder="0" applyAlignment="0" applyProtection="0"/>
    <xf numFmtId="0" fontId="209" fillId="58" borderId="0" applyNumberFormat="0" applyBorder="0" applyAlignment="0" applyProtection="0"/>
    <xf numFmtId="0" fontId="209" fillId="58" borderId="0" applyNumberFormat="0" applyBorder="0" applyAlignment="0" applyProtection="0"/>
    <xf numFmtId="0" fontId="209" fillId="58" borderId="0" applyNumberFormat="0" applyBorder="0" applyAlignment="0" applyProtection="0"/>
    <xf numFmtId="0" fontId="209" fillId="58"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261" fontId="209" fillId="58" borderId="0" applyNumberFormat="0" applyBorder="0" applyAlignment="0" applyProtection="0"/>
    <xf numFmtId="0" fontId="64" fillId="58" borderId="0" applyNumberFormat="0" applyBorder="0" applyAlignment="0" applyProtection="0"/>
    <xf numFmtId="261" fontId="64" fillId="58" borderId="0" applyNumberFormat="0" applyBorder="0" applyAlignment="0" applyProtection="0"/>
    <xf numFmtId="0" fontId="210" fillId="58" borderId="0" applyNumberFormat="0" applyBorder="0" applyAlignment="0" applyProtection="0"/>
    <xf numFmtId="0" fontId="210" fillId="58" borderId="0" applyNumberFormat="0" applyBorder="0" applyAlignment="0" applyProtection="0"/>
    <xf numFmtId="261" fontId="210"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261" fontId="11"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261" fontId="64" fillId="58" borderId="0" applyNumberFormat="0" applyBorder="0" applyAlignment="0" applyProtection="0"/>
    <xf numFmtId="0" fontId="211" fillId="20" borderId="0" applyNumberFormat="0" applyBorder="0" applyAlignment="0" applyProtection="0"/>
    <xf numFmtId="0" fontId="2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261" fontId="211" fillId="20" borderId="0" applyNumberFormat="0" applyBorder="0" applyAlignment="0" applyProtection="0"/>
    <xf numFmtId="0" fontId="64" fillId="58" borderId="0" applyNumberFormat="0" applyBorder="0" applyAlignment="0" applyProtection="0"/>
    <xf numFmtId="261" fontId="64" fillId="58" borderId="0" applyNumberFormat="0" applyBorder="0" applyAlignment="0" applyProtection="0"/>
    <xf numFmtId="0" fontId="11" fillId="20" borderId="0" applyNumberFormat="0" applyBorder="0" applyAlignment="0" applyProtection="0"/>
    <xf numFmtId="261" fontId="11" fillId="20" borderId="0" applyNumberFormat="0" applyBorder="0" applyAlignment="0" applyProtection="0"/>
    <xf numFmtId="0" fontId="62" fillId="59" borderId="0" applyNumberFormat="0" applyBorder="0" applyAlignment="0" applyProtection="0"/>
    <xf numFmtId="261" fontId="62" fillId="59" borderId="0" applyNumberFormat="0" applyBorder="0" applyAlignment="0" applyProtection="0"/>
    <xf numFmtId="261" fontId="62" fillId="59" borderId="0" applyNumberFormat="0" applyBorder="0" applyAlignment="0" applyProtection="0"/>
    <xf numFmtId="0" fontId="209" fillId="59" borderId="0" applyNumberFormat="0" applyBorder="0" applyAlignment="0" applyProtection="0"/>
    <xf numFmtId="261" fontId="62" fillId="59" borderId="0" applyNumberFormat="0" applyBorder="0" applyAlignment="0" applyProtection="0"/>
    <xf numFmtId="0" fontId="209" fillId="59" borderId="0" applyNumberFormat="0" applyBorder="0" applyAlignment="0" applyProtection="0"/>
    <xf numFmtId="0" fontId="209" fillId="59" borderId="0" applyNumberFormat="0" applyBorder="0" applyAlignment="0" applyProtection="0"/>
    <xf numFmtId="0" fontId="209" fillId="59" borderId="0" applyNumberFormat="0" applyBorder="0" applyAlignment="0" applyProtection="0"/>
    <xf numFmtId="0" fontId="209" fillId="59"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261" fontId="209" fillId="59" borderId="0" applyNumberFormat="0" applyBorder="0" applyAlignment="0" applyProtection="0"/>
    <xf numFmtId="0" fontId="64" fillId="59" borderId="0" applyNumberFormat="0" applyBorder="0" applyAlignment="0" applyProtection="0"/>
    <xf numFmtId="261" fontId="64" fillId="59" borderId="0" applyNumberFormat="0" applyBorder="0" applyAlignment="0" applyProtection="0"/>
    <xf numFmtId="0" fontId="210" fillId="59" borderId="0" applyNumberFormat="0" applyBorder="0" applyAlignment="0" applyProtection="0"/>
    <xf numFmtId="0" fontId="210" fillId="59" borderId="0" applyNumberFormat="0" applyBorder="0" applyAlignment="0" applyProtection="0"/>
    <xf numFmtId="261" fontId="210" fillId="59" borderId="0" applyNumberFormat="0" applyBorder="0" applyAlignment="0" applyProtection="0"/>
    <xf numFmtId="0" fontId="211" fillId="24" borderId="0" applyNumberFormat="0" applyBorder="0" applyAlignment="0" applyProtection="0"/>
    <xf numFmtId="0" fontId="211" fillId="24" borderId="0" applyNumberFormat="0" applyBorder="0" applyAlignment="0" applyProtection="0"/>
    <xf numFmtId="261" fontId="211" fillId="24" borderId="0" applyNumberFormat="0" applyBorder="0" applyAlignment="0" applyProtection="0"/>
    <xf numFmtId="0" fontId="64" fillId="59" borderId="0" applyNumberFormat="0" applyBorder="0" applyAlignment="0" applyProtection="0"/>
    <xf numFmtId="261" fontId="64" fillId="59" borderId="0" applyNumberFormat="0" applyBorder="0" applyAlignment="0" applyProtection="0"/>
    <xf numFmtId="0" fontId="64" fillId="59" borderId="0" applyNumberFormat="0" applyBorder="0" applyAlignment="0" applyProtection="0"/>
    <xf numFmtId="0" fontId="64" fillId="59"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261" fontId="64" fillId="59" borderId="0" applyNumberFormat="0" applyBorder="0" applyAlignment="0" applyProtection="0"/>
    <xf numFmtId="261" fontId="11" fillId="24" borderId="0" applyNumberFormat="0" applyBorder="0" applyAlignment="0" applyProtection="0"/>
    <xf numFmtId="0" fontId="62" fillId="57" borderId="0" applyNumberFormat="0" applyBorder="0" applyAlignment="0" applyProtection="0"/>
    <xf numFmtId="261" fontId="62" fillId="57" borderId="0" applyNumberFormat="0" applyBorder="0" applyAlignment="0" applyProtection="0"/>
    <xf numFmtId="261" fontId="62" fillId="57" borderId="0" applyNumberFormat="0" applyBorder="0" applyAlignment="0" applyProtection="0"/>
    <xf numFmtId="0" fontId="209" fillId="57" borderId="0" applyNumberFormat="0" applyBorder="0" applyAlignment="0" applyProtection="0"/>
    <xf numFmtId="261" fontId="62" fillId="57" borderId="0" applyNumberFormat="0" applyBorder="0" applyAlignment="0" applyProtection="0"/>
    <xf numFmtId="0" fontId="209" fillId="57" borderId="0" applyNumberFormat="0" applyBorder="0" applyAlignment="0" applyProtection="0"/>
    <xf numFmtId="0" fontId="209" fillId="57" borderId="0" applyNumberFormat="0" applyBorder="0" applyAlignment="0" applyProtection="0"/>
    <xf numFmtId="0" fontId="209" fillId="57" borderId="0" applyNumberFormat="0" applyBorder="0" applyAlignment="0" applyProtection="0"/>
    <xf numFmtId="0" fontId="209" fillId="5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261" fontId="209" fillId="57" borderId="0" applyNumberFormat="0" applyBorder="0" applyAlignment="0" applyProtection="0"/>
    <xf numFmtId="0" fontId="64" fillId="57" borderId="0" applyNumberFormat="0" applyBorder="0" applyAlignment="0" applyProtection="0"/>
    <xf numFmtId="261" fontId="64" fillId="57" borderId="0" applyNumberFormat="0" applyBorder="0" applyAlignment="0" applyProtection="0"/>
    <xf numFmtId="0" fontId="210" fillId="57" borderId="0" applyNumberFormat="0" applyBorder="0" applyAlignment="0" applyProtection="0"/>
    <xf numFmtId="0" fontId="210" fillId="57" borderId="0" applyNumberFormat="0" applyBorder="0" applyAlignment="0" applyProtection="0"/>
    <xf numFmtId="261" fontId="210"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261" fontId="11" fillId="5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261" fontId="64" fillId="57" borderId="0" applyNumberFormat="0" applyBorder="0" applyAlignment="0" applyProtection="0"/>
    <xf numFmtId="0" fontId="211" fillId="28" borderId="0" applyNumberFormat="0" applyBorder="0" applyAlignment="0" applyProtection="0"/>
    <xf numFmtId="0" fontId="2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261" fontId="211" fillId="28" borderId="0" applyNumberFormat="0" applyBorder="0" applyAlignment="0" applyProtection="0"/>
    <xf numFmtId="0" fontId="64" fillId="57" borderId="0" applyNumberFormat="0" applyBorder="0" applyAlignment="0" applyProtection="0"/>
    <xf numFmtId="261" fontId="64" fillId="57" borderId="0" applyNumberFormat="0" applyBorder="0" applyAlignment="0" applyProtection="0"/>
    <xf numFmtId="0" fontId="11" fillId="28" borderId="0" applyNumberFormat="0" applyBorder="0" applyAlignment="0" applyProtection="0"/>
    <xf numFmtId="261" fontId="11" fillId="28" borderId="0" applyNumberFormat="0" applyBorder="0" applyAlignment="0" applyProtection="0"/>
    <xf numFmtId="0" fontId="58" fillId="0" borderId="0">
      <alignment horizontal="center" wrapText="1"/>
    </xf>
    <xf numFmtId="0" fontId="212" fillId="0" borderId="46">
      <alignment horizontal="center"/>
    </xf>
    <xf numFmtId="0" fontId="72" fillId="0" borderId="68">
      <alignment horizontal="center" vertical="center"/>
    </xf>
    <xf numFmtId="0" fontId="72" fillId="0" borderId="68">
      <alignment horizontal="center" vertical="center"/>
    </xf>
    <xf numFmtId="0" fontId="72" fillId="0" borderId="68">
      <alignment horizontal="center" vertical="center"/>
    </xf>
    <xf numFmtId="0" fontId="72" fillId="0" borderId="68">
      <alignment horizontal="center" vertical="center"/>
    </xf>
    <xf numFmtId="0" fontId="72" fillId="0" borderId="68">
      <alignment horizontal="center" vertical="center"/>
    </xf>
    <xf numFmtId="261" fontId="72" fillId="0" borderId="68">
      <alignment horizontal="center" vertical="center"/>
    </xf>
    <xf numFmtId="261" fontId="72" fillId="0" borderId="68">
      <alignment horizontal="center" vertical="center"/>
    </xf>
    <xf numFmtId="261" fontId="72" fillId="0" borderId="68">
      <alignment horizontal="center" vertical="center"/>
    </xf>
    <xf numFmtId="0" fontId="72" fillId="0" borderId="68">
      <alignment horizontal="center" vertical="center"/>
    </xf>
    <xf numFmtId="0" fontId="72" fillId="0" borderId="68">
      <alignment horizontal="center" vertical="center"/>
    </xf>
    <xf numFmtId="261" fontId="72" fillId="0" borderId="68">
      <alignment horizontal="center" vertical="center"/>
    </xf>
    <xf numFmtId="261" fontId="72" fillId="0" borderId="68">
      <alignment horizontal="center" vertical="center"/>
    </xf>
    <xf numFmtId="261" fontId="72" fillId="0" borderId="68">
      <alignment horizontal="center" vertical="center"/>
    </xf>
    <xf numFmtId="0" fontId="72" fillId="0" borderId="68">
      <alignment horizontal="center" vertical="center"/>
    </xf>
    <xf numFmtId="0" fontId="72" fillId="0" borderId="68">
      <alignment horizontal="center" vertical="center"/>
    </xf>
    <xf numFmtId="0" fontId="72" fillId="0" borderId="68">
      <alignment horizontal="center" vertical="center"/>
    </xf>
    <xf numFmtId="261" fontId="72" fillId="0" borderId="68">
      <alignment horizontal="center" vertical="center"/>
    </xf>
    <xf numFmtId="261" fontId="72" fillId="0" borderId="68">
      <alignment horizontal="center" vertical="center"/>
    </xf>
    <xf numFmtId="261" fontId="72" fillId="0" borderId="68">
      <alignment horizontal="center" vertical="center"/>
    </xf>
    <xf numFmtId="0" fontId="72" fillId="0" borderId="68">
      <alignment horizontal="center" vertical="center"/>
    </xf>
    <xf numFmtId="0" fontId="72" fillId="0" borderId="68">
      <alignment horizontal="center" vertical="center"/>
    </xf>
    <xf numFmtId="261" fontId="72" fillId="0" borderId="68">
      <alignment horizontal="center" vertical="center"/>
    </xf>
    <xf numFmtId="261" fontId="72" fillId="0" borderId="68">
      <alignment horizontal="center" vertical="center"/>
    </xf>
    <xf numFmtId="261" fontId="72" fillId="0" borderId="68">
      <alignment horizontal="center" vertical="center"/>
    </xf>
    <xf numFmtId="0" fontId="69" fillId="46" borderId="0" applyNumberFormat="0" applyBorder="0" applyAlignment="0" applyProtection="0"/>
    <xf numFmtId="261" fontId="69" fillId="46" borderId="0" applyNumberFormat="0" applyBorder="0" applyAlignment="0" applyProtection="0"/>
    <xf numFmtId="261" fontId="69" fillId="46" borderId="0" applyNumberFormat="0" applyBorder="0" applyAlignment="0" applyProtection="0"/>
    <xf numFmtId="0" fontId="213" fillId="46" borderId="0" applyNumberFormat="0" applyBorder="0" applyAlignment="0" applyProtection="0"/>
    <xf numFmtId="261" fontId="69" fillId="46" borderId="0" applyNumberFormat="0" applyBorder="0" applyAlignment="0" applyProtection="0"/>
    <xf numFmtId="0" fontId="213" fillId="46" borderId="0" applyNumberFormat="0" applyBorder="0" applyAlignment="0" applyProtection="0"/>
    <xf numFmtId="0" fontId="213" fillId="46" borderId="0" applyNumberFormat="0" applyBorder="0" applyAlignment="0" applyProtection="0"/>
    <xf numFmtId="0" fontId="213" fillId="46" borderId="0" applyNumberFormat="0" applyBorder="0" applyAlignment="0" applyProtection="0"/>
    <xf numFmtId="0" fontId="213" fillId="46"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261" fontId="213" fillId="46" borderId="0" applyNumberFormat="0" applyBorder="0" applyAlignment="0" applyProtection="0"/>
    <xf numFmtId="0" fontId="71" fillId="46" borderId="0" applyNumberFormat="0" applyBorder="0" applyAlignment="0" applyProtection="0"/>
    <xf numFmtId="261" fontId="71" fillId="46" borderId="0" applyNumberFormat="0" applyBorder="0" applyAlignment="0" applyProtection="0"/>
    <xf numFmtId="0" fontId="214" fillId="46" borderId="0" applyNumberFormat="0" applyBorder="0" applyAlignment="0" applyProtection="0"/>
    <xf numFmtId="0" fontId="214" fillId="46" borderId="0" applyNumberFormat="0" applyBorder="0" applyAlignment="0" applyProtection="0"/>
    <xf numFmtId="261" fontId="214"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261" fontId="5"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261" fontId="71" fillId="46" borderId="0" applyNumberFormat="0" applyBorder="0" applyAlignment="0" applyProtection="0"/>
    <xf numFmtId="0" fontId="215" fillId="3" borderId="0" applyNumberFormat="0" applyBorder="0" applyAlignment="0" applyProtection="0"/>
    <xf numFmtId="0" fontId="21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261" fontId="215" fillId="3" borderId="0" applyNumberFormat="0" applyBorder="0" applyAlignment="0" applyProtection="0"/>
    <xf numFmtId="0" fontId="71" fillId="46" borderId="0" applyNumberFormat="0" applyBorder="0" applyAlignment="0" applyProtection="0"/>
    <xf numFmtId="261" fontId="71" fillId="46" borderId="0" applyNumberFormat="0" applyBorder="0" applyAlignment="0" applyProtection="0"/>
    <xf numFmtId="0" fontId="5" fillId="3" borderId="0" applyNumberFormat="0" applyBorder="0" applyAlignment="0" applyProtection="0"/>
    <xf numFmtId="261" fontId="5" fillId="3" borderId="0" applyNumberFormat="0" applyBorder="0" applyAlignment="0" applyProtection="0"/>
    <xf numFmtId="0" fontId="216" fillId="0" borderId="0" applyNumberFormat="0" applyFont="0" applyProtection="0">
      <alignment horizontal="right" vertical="center"/>
    </xf>
    <xf numFmtId="262" fontId="144" fillId="0" borderId="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261"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77" fillId="5" borderId="1" applyNumberFormat="0" applyAlignment="0" applyProtection="0"/>
    <xf numFmtId="0" fontId="77" fillId="5" borderId="1"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0" fontId="76"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0"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261" fontId="217"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261"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9"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78" fillId="69"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76" fillId="68" borderId="80" applyNumberFormat="0" applyAlignment="0" applyProtection="0"/>
    <xf numFmtId="0" fontId="220" fillId="5" borderId="1" applyNumberFormat="0" applyAlignment="0" applyProtection="0"/>
    <xf numFmtId="0" fontId="220" fillId="5" borderId="1" applyNumberFormat="0" applyAlignment="0" applyProtection="0"/>
    <xf numFmtId="0" fontId="7" fillId="5" borderId="1" applyNumberFormat="0" applyAlignment="0" applyProtection="0"/>
    <xf numFmtId="0" fontId="7" fillId="5" borderId="1" applyNumberFormat="0" applyAlignment="0" applyProtection="0"/>
    <xf numFmtId="261" fontId="220" fillId="5" borderId="1"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261"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218" fillId="68" borderId="80" applyNumberFormat="0" applyAlignment="0" applyProtection="0"/>
    <xf numFmtId="0" fontId="7" fillId="5" borderId="1" applyNumberFormat="0" applyAlignment="0" applyProtection="0"/>
    <xf numFmtId="261" fontId="7" fillId="5" borderId="1" applyNumberFormat="0" applyAlignment="0" applyProtection="0"/>
    <xf numFmtId="263" fontId="97" fillId="0" borderId="0" applyFill="0" applyBorder="0"/>
    <xf numFmtId="263" fontId="97" fillId="0" borderId="0" applyFill="0" applyBorder="0"/>
    <xf numFmtId="264" fontId="97" fillId="0" borderId="0" applyFill="0" applyBorder="0"/>
    <xf numFmtId="264" fontId="97" fillId="0" borderId="0" applyFill="0" applyBorder="0"/>
    <xf numFmtId="265" fontId="97" fillId="0" borderId="0" applyFill="0" applyBorder="0"/>
    <xf numFmtId="265" fontId="97" fillId="0" borderId="0" applyFill="0" applyBorder="0"/>
    <xf numFmtId="266" fontId="97" fillId="0" borderId="0" applyFill="0" applyBorder="0"/>
    <xf numFmtId="266" fontId="97" fillId="0" borderId="0" applyFill="0" applyBorder="0"/>
    <xf numFmtId="267" fontId="97" fillId="0" borderId="0" applyFill="0" applyBorder="0"/>
    <xf numFmtId="267" fontId="97" fillId="0" borderId="0" applyFill="0" applyBorder="0"/>
    <xf numFmtId="268" fontId="97" fillId="0" borderId="0" applyFill="0" applyBorder="0"/>
    <xf numFmtId="268" fontId="97" fillId="0" borderId="0" applyFill="0" applyBorder="0"/>
    <xf numFmtId="269" fontId="97" fillId="0" borderId="0" applyFill="0" applyBorder="0"/>
    <xf numFmtId="269" fontId="97" fillId="0" borderId="0" applyFill="0" applyBorder="0"/>
    <xf numFmtId="270" fontId="97" fillId="0" borderId="0" applyFill="0" applyBorder="0"/>
    <xf numFmtId="270" fontId="97" fillId="0" borderId="0" applyFill="0" applyBorder="0"/>
    <xf numFmtId="271" fontId="97" fillId="0" borderId="0" applyFill="0" applyBorder="0"/>
    <xf numFmtId="271" fontId="97" fillId="0" borderId="0" applyFill="0" applyBorder="0"/>
    <xf numFmtId="272" fontId="97" fillId="0" borderId="0" applyFill="0" applyBorder="0"/>
    <xf numFmtId="272" fontId="97" fillId="0" borderId="0" applyFill="0" applyBorder="0"/>
    <xf numFmtId="272" fontId="97" fillId="0" borderId="0" applyFill="0" applyBorder="0">
      <alignment horizontal="center"/>
    </xf>
    <xf numFmtId="272" fontId="97" fillId="0" borderId="0" applyFill="0" applyBorder="0">
      <alignment horizontal="center"/>
    </xf>
    <xf numFmtId="273" fontId="97" fillId="0" borderId="0" applyFill="0" applyBorder="0"/>
    <xf numFmtId="273" fontId="97" fillId="0" borderId="0" applyFill="0" applyBorder="0"/>
    <xf numFmtId="0" fontId="81" fillId="71" borderId="51" applyNumberFormat="0" applyAlignment="0" applyProtection="0"/>
    <xf numFmtId="261" fontId="81" fillId="71" borderId="51" applyNumberFormat="0" applyAlignment="0" applyProtection="0"/>
    <xf numFmtId="261" fontId="81" fillId="71" borderId="51" applyNumberFormat="0" applyAlignment="0" applyProtection="0"/>
    <xf numFmtId="0" fontId="221" fillId="71" borderId="51" applyNumberFormat="0" applyAlignment="0" applyProtection="0"/>
    <xf numFmtId="261" fontId="81" fillId="71" borderId="51" applyNumberFormat="0" applyAlignment="0" applyProtection="0"/>
    <xf numFmtId="0" fontId="221" fillId="71" borderId="51" applyNumberFormat="0" applyAlignment="0" applyProtection="0"/>
    <xf numFmtId="0" fontId="221" fillId="71" borderId="51" applyNumberFormat="0" applyAlignment="0" applyProtection="0"/>
    <xf numFmtId="0" fontId="221" fillId="71" borderId="51" applyNumberFormat="0" applyAlignment="0" applyProtection="0"/>
    <xf numFmtId="0" fontId="221" fillId="71" borderId="51" applyNumberFormat="0" applyAlignment="0" applyProtection="0"/>
    <xf numFmtId="0" fontId="82" fillId="6" borderId="3" applyNumberFormat="0" applyAlignment="0" applyProtection="0"/>
    <xf numFmtId="0" fontId="82" fillId="6" borderId="3" applyNumberFormat="0" applyAlignment="0" applyProtection="0"/>
    <xf numFmtId="261" fontId="221" fillId="71" borderId="51" applyNumberFormat="0" applyAlignment="0" applyProtection="0"/>
    <xf numFmtId="0" fontId="83" fillId="71" borderId="51" applyNumberFormat="0" applyAlignment="0" applyProtection="0"/>
    <xf numFmtId="261" fontId="83" fillId="71" borderId="51" applyNumberFormat="0" applyAlignment="0" applyProtection="0"/>
    <xf numFmtId="0" fontId="222" fillId="71" borderId="51" applyNumberFormat="0" applyAlignment="0" applyProtection="0"/>
    <xf numFmtId="0" fontId="222" fillId="71" borderId="51" applyNumberFormat="0" applyAlignment="0" applyProtection="0"/>
    <xf numFmtId="261" fontId="222" fillId="71" borderId="51" applyNumberFormat="0" applyAlignment="0" applyProtection="0"/>
    <xf numFmtId="0" fontId="223" fillId="6" borderId="3" applyNumberFormat="0" applyAlignment="0" applyProtection="0"/>
    <xf numFmtId="0" fontId="223" fillId="6" borderId="3" applyNumberFormat="0" applyAlignment="0" applyProtection="0"/>
    <xf numFmtId="261" fontId="223" fillId="6" borderId="3" applyNumberFormat="0" applyAlignment="0" applyProtection="0"/>
    <xf numFmtId="0" fontId="83" fillId="71" borderId="51" applyNumberFormat="0" applyAlignment="0" applyProtection="0"/>
    <xf numFmtId="261" fontId="83" fillId="71" borderId="51" applyNumberFormat="0" applyAlignment="0" applyProtection="0"/>
    <xf numFmtId="0" fontId="83" fillId="71" borderId="51" applyNumberFormat="0" applyAlignment="0" applyProtection="0"/>
    <xf numFmtId="0" fontId="83" fillId="71" borderId="51" applyNumberFormat="0" applyAlignment="0" applyProtection="0"/>
    <xf numFmtId="0" fontId="9" fillId="6" borderId="3" applyNumberFormat="0" applyAlignment="0" applyProtection="0"/>
    <xf numFmtId="0" fontId="9" fillId="6" borderId="3" applyNumberFormat="0" applyAlignment="0" applyProtection="0"/>
    <xf numFmtId="261" fontId="83" fillId="71" borderId="51" applyNumberFormat="0" applyAlignment="0" applyProtection="0"/>
    <xf numFmtId="261" fontId="9" fillId="6" borderId="3" applyNumberFormat="0" applyAlignment="0" applyProtection="0"/>
    <xf numFmtId="274" fontId="97" fillId="0" borderId="0" applyFill="0" applyBorder="0"/>
    <xf numFmtId="274" fontId="97" fillId="0" borderId="0" applyFill="0" applyBorder="0"/>
    <xf numFmtId="275" fontId="97" fillId="0" borderId="0" applyFill="0" applyBorder="0"/>
    <xf numFmtId="275" fontId="97" fillId="0" borderId="0" applyFill="0" applyBorder="0"/>
    <xf numFmtId="3" fontId="1" fillId="0" borderId="0" applyFont="0" applyFill="0" applyAlignment="0" applyProtection="0"/>
    <xf numFmtId="3" fontId="1" fillId="0" borderId="0" applyFont="0" applyFill="0" applyAlignment="0" applyProtection="0"/>
    <xf numFmtId="276" fontId="58" fillId="0" borderId="0" applyFont="0" applyFill="0" applyBorder="0" applyAlignment="0" applyProtection="0"/>
    <xf numFmtId="276" fontId="58" fillId="0" borderId="0" applyFont="0" applyFill="0" applyBorder="0" applyAlignment="0" applyProtection="0"/>
    <xf numFmtId="276" fontId="58" fillId="0" borderId="0" applyFont="0" applyFill="0" applyBorder="0" applyAlignment="0" applyProtection="0"/>
    <xf numFmtId="259" fontId="58" fillId="0" borderId="0" applyFont="0" applyFill="0" applyBorder="0" applyAlignment="0" applyProtection="0"/>
    <xf numFmtId="259" fontId="58" fillId="0" borderId="0" applyFont="0" applyFill="0" applyBorder="0" applyAlignment="0" applyProtection="0"/>
    <xf numFmtId="277" fontId="224" fillId="0" borderId="0" applyFont="0" applyFill="0" applyBorder="0" applyAlignment="0" applyProtection="0">
      <alignment horizontal="left"/>
      <protection locked="0"/>
    </xf>
    <xf numFmtId="277" fontId="224" fillId="0" borderId="0" applyFont="0" applyFill="0" applyBorder="0" applyAlignment="0" applyProtection="0">
      <alignment horizontal="left"/>
      <protection locked="0"/>
    </xf>
    <xf numFmtId="181" fontId="12" fillId="0" borderId="0" applyFont="0" applyFill="0" applyBorder="0" applyAlignment="0" applyProtection="0"/>
    <xf numFmtId="181" fontId="12" fillId="0" borderId="0" applyFont="0" applyFill="0" applyBorder="0" applyAlignment="0" applyProtection="0"/>
    <xf numFmtId="277" fontId="224" fillId="0" borderId="0" applyFont="0" applyFill="0" applyBorder="0" applyAlignment="0" applyProtection="0">
      <alignment horizontal="left"/>
      <protection locked="0"/>
    </xf>
    <xf numFmtId="277" fontId="58" fillId="0" borderId="46" applyFont="0" applyFill="0" applyBorder="0" applyAlignment="0" applyProtection="0">
      <alignment horizontal="left"/>
      <protection locked="0"/>
    </xf>
    <xf numFmtId="277" fontId="58" fillId="0" borderId="46" applyFont="0" applyFill="0" applyBorder="0" applyAlignment="0" applyProtection="0">
      <alignment horizontal="left"/>
      <protection locked="0"/>
    </xf>
    <xf numFmtId="277" fontId="58" fillId="0" borderId="46" applyFont="0" applyFill="0" applyBorder="0" applyAlignment="0" applyProtection="0">
      <alignment horizontal="left"/>
      <protection locked="0"/>
    </xf>
    <xf numFmtId="277" fontId="58" fillId="0" borderId="46" applyFont="0" applyFill="0" applyBorder="0" applyAlignment="0" applyProtection="0">
      <alignment horizontal="left"/>
      <protection locked="0"/>
    </xf>
    <xf numFmtId="168" fontId="1" fillId="0" borderId="0" applyFont="0" applyFill="0" applyBorder="0" applyAlignment="0" applyProtection="0"/>
    <xf numFmtId="168" fontId="1" fillId="0" borderId="0" applyFont="0" applyFill="0" applyBorder="0" applyAlignment="0" applyProtection="0"/>
    <xf numFmtId="277" fontId="225" fillId="0" borderId="0" applyFont="0" applyFill="0" applyBorder="0" applyAlignment="0" applyProtection="0">
      <alignment horizontal="left"/>
      <protection locked="0"/>
    </xf>
    <xf numFmtId="277" fontId="224" fillId="0" borderId="0" applyFont="0" applyFill="0" applyBorder="0" applyAlignment="0" applyProtection="0">
      <alignment horizontal="left"/>
      <protection locked="0"/>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1" fontId="225" fillId="0" borderId="0" applyFont="0" applyFill="0" applyBorder="0" applyAlignment="0" applyProtection="0">
      <protection locked="0"/>
    </xf>
    <xf numFmtId="171" fontId="21" fillId="0" borderId="0" applyFont="0" applyFill="0" applyBorder="0" applyAlignment="0" applyProtection="0">
      <protection locked="0"/>
    </xf>
    <xf numFmtId="172" fontId="225" fillId="0" borderId="0" applyFont="0" applyFill="0" applyBorder="0" applyAlignment="0" applyProtection="0">
      <protection locked="0"/>
    </xf>
    <xf numFmtId="172" fontId="21" fillId="0" borderId="0" applyFont="0" applyFill="0" applyBorder="0" applyAlignment="0" applyProtection="0">
      <protection locked="0"/>
    </xf>
    <xf numFmtId="278" fontId="58" fillId="39" borderId="46" applyFont="0" applyFill="0" applyBorder="0" applyAlignment="0" applyProtection="0"/>
    <xf numFmtId="278" fontId="58" fillId="39" borderId="46" applyFont="0" applyFill="0" applyBorder="0" applyAlignment="0" applyProtection="0"/>
    <xf numFmtId="278" fontId="58" fillId="39" borderId="46" applyFont="0" applyFill="0" applyBorder="0" applyAlignment="0" applyProtection="0"/>
    <xf numFmtId="278" fontId="58" fillId="39" borderId="46" applyFont="0" applyFill="0" applyBorder="0" applyAlignment="0" applyProtection="0"/>
    <xf numFmtId="279" fontId="21" fillId="0" borderId="0" applyFont="0" applyFill="0" applyBorder="0" applyAlignment="0" applyProtection="0"/>
    <xf numFmtId="173" fontId="225" fillId="0" borderId="0" applyFont="0" applyFill="0" applyBorder="0" applyAlignment="0" applyProtection="0"/>
    <xf numFmtId="279" fontId="2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 fontId="144"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 fontId="14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 fontId="14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 fontId="14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 fontId="14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4" fillId="0" borderId="0" applyFont="0" applyFill="0" applyBorder="0" applyAlignment="0" applyProtection="0"/>
    <xf numFmtId="164" fontId="12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58" fillId="0" borderId="0" applyFont="0" applyFill="0" applyBorder="0" applyAlignment="0" applyProtection="0"/>
    <xf numFmtId="164" fontId="61" fillId="0" borderId="0" applyFont="0" applyFill="0" applyBorder="0" applyAlignment="0" applyProtection="0"/>
    <xf numFmtId="0" fontId="58" fillId="0" borderId="0" applyFont="0" applyFill="0" applyBorder="0" applyAlignment="0" applyProtection="0"/>
    <xf numFmtId="261" fontId="58" fillId="0" borderId="0" applyFont="0" applyFill="0" applyBorder="0" applyAlignment="0" applyProtection="0"/>
    <xf numFmtId="0" fontId="58" fillId="0" borderId="0" applyFont="0" applyFill="0" applyBorder="0" applyAlignment="0" applyProtection="0"/>
    <xf numFmtId="164" fontId="61" fillId="0" borderId="0" applyFont="0" applyFill="0" applyBorder="0" applyAlignment="0" applyProtection="0"/>
    <xf numFmtId="0" fontId="58" fillId="0" borderId="0" applyFont="0" applyFill="0" applyBorder="0" applyAlignment="0" applyProtection="0"/>
    <xf numFmtId="261" fontId="58" fillId="0" borderId="0" applyFont="0" applyFill="0" applyBorder="0" applyAlignment="0" applyProtection="0"/>
    <xf numFmtId="164" fontId="58"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0"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261" fontId="58" fillId="0" borderId="0" applyFont="0" applyFill="0" applyBorder="0" applyAlignment="0" applyProtection="0"/>
    <xf numFmtId="0" fontId="58" fillId="0" borderId="0" applyFont="0" applyFill="0" applyBorder="0" applyAlignment="0" applyProtection="0"/>
    <xf numFmtId="164" fontId="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0" fontId="58" fillId="0" borderId="0" applyFont="0" applyFill="0" applyBorder="0" applyAlignment="0" applyProtection="0"/>
    <xf numFmtId="261" fontId="58"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0" fontId="58" fillId="0" borderId="0" applyFont="0" applyFill="0" applyBorder="0" applyAlignment="0" applyProtection="0"/>
    <xf numFmtId="261" fontId="58" fillId="0" borderId="0" applyFont="0" applyFill="0" applyBorder="0" applyAlignment="0" applyProtection="0"/>
    <xf numFmtId="164" fontId="61" fillId="0" borderId="0" applyFont="0" applyFill="0" applyBorder="0" applyAlignment="0" applyProtection="0"/>
    <xf numFmtId="0" fontId="58" fillId="0" borderId="0" applyFont="0" applyFill="0" applyBorder="0" applyAlignment="0" applyProtection="0"/>
    <xf numFmtId="261" fontId="58" fillId="0" borderId="0" applyFont="0" applyFill="0" applyBorder="0" applyAlignment="0" applyProtection="0"/>
    <xf numFmtId="164" fontId="61" fillId="0" borderId="0" applyFont="0" applyFill="0" applyBorder="0" applyAlignment="0" applyProtection="0"/>
    <xf numFmtId="164" fontId="12"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6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280" fontId="58" fillId="0" borderId="0" applyFont="0" applyFill="0" applyBorder="0" applyAlignment="0" applyProtection="0"/>
    <xf numFmtId="280"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59"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226" fillId="0" borderId="0" applyFont="0" applyFill="0" applyBorder="0" applyAlignment="0" applyProtection="0"/>
    <xf numFmtId="164" fontId="22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26"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281" fontId="227" fillId="92" borderId="0" applyFont="0" applyBorder="0" applyAlignment="0" applyProtection="0"/>
    <xf numFmtId="282" fontId="227" fillId="92" borderId="0" applyFont="0" applyBorder="0" applyProtection="0">
      <alignment horizontal="right"/>
    </xf>
    <xf numFmtId="3" fontId="1" fillId="0" borderId="81" applyFont="0" applyFill="0" applyAlignment="0" applyProtection="0"/>
    <xf numFmtId="3" fontId="1" fillId="0" borderId="81" applyFont="0" applyFill="0" applyAlignment="0" applyProtection="0"/>
    <xf numFmtId="0" fontId="228" fillId="92" borderId="0" applyBorder="0"/>
    <xf numFmtId="0" fontId="229" fillId="32" borderId="82">
      <alignment vertical="top" wrapText="1"/>
      <protection locked="0"/>
    </xf>
    <xf numFmtId="0" fontId="229" fillId="32" borderId="82">
      <alignment horizontal="left" vertical="top" wrapText="1" indent="1"/>
      <protection locked="0"/>
    </xf>
    <xf numFmtId="0" fontId="229" fillId="32" borderId="82">
      <alignment horizontal="left" vertical="top" wrapText="1" indent="1"/>
      <protection locked="0"/>
    </xf>
    <xf numFmtId="261" fontId="229" fillId="32" borderId="82">
      <alignment horizontal="left" vertical="top" wrapText="1" indent="1"/>
      <protection locked="0"/>
    </xf>
    <xf numFmtId="0" fontId="229" fillId="32" borderId="82">
      <alignment vertical="top" wrapText="1"/>
      <protection locked="0"/>
    </xf>
    <xf numFmtId="261" fontId="229" fillId="32" borderId="82">
      <alignment vertical="top" wrapText="1"/>
      <protection locked="0"/>
    </xf>
    <xf numFmtId="0" fontId="228" fillId="92" borderId="0" applyBorder="0">
      <alignment wrapText="1"/>
    </xf>
    <xf numFmtId="0" fontId="230" fillId="93" borderId="46">
      <alignment horizontal="center"/>
    </xf>
    <xf numFmtId="283" fontId="97" fillId="0" borderId="0" applyFill="0" applyBorder="0"/>
    <xf numFmtId="283" fontId="97" fillId="0" borderId="0" applyFill="0" applyBorder="0"/>
    <xf numFmtId="284" fontId="226" fillId="0" borderId="0" applyFill="0" applyBorder="0"/>
    <xf numFmtId="285" fontId="97" fillId="0" borderId="0" applyFill="0" applyBorder="0"/>
    <xf numFmtId="285" fontId="97" fillId="0" borderId="0" applyFill="0" applyBorder="0"/>
    <xf numFmtId="286" fontId="97" fillId="0" borderId="0" applyFill="0" applyBorder="0"/>
    <xf numFmtId="286" fontId="97" fillId="0" borderId="0" applyFill="0" applyBorder="0"/>
    <xf numFmtId="287" fontId="97" fillId="0" borderId="0" applyFill="0" applyBorder="0"/>
    <xf numFmtId="287" fontId="97" fillId="0" borderId="0" applyFill="0" applyBorder="0"/>
    <xf numFmtId="288" fontId="97" fillId="0" borderId="0" applyFill="0" applyBorder="0"/>
    <xf numFmtId="288" fontId="97" fillId="0" borderId="0" applyFill="0" applyBorder="0"/>
    <xf numFmtId="289" fontId="97" fillId="0" borderId="0" applyFill="0" applyBorder="0"/>
    <xf numFmtId="289" fontId="97" fillId="0" borderId="0" applyFill="0" applyBorder="0"/>
    <xf numFmtId="290" fontId="97" fillId="0" borderId="0" applyFill="0" applyBorder="0"/>
    <xf numFmtId="290" fontId="97" fillId="0" borderId="0" applyFill="0" applyBorder="0"/>
    <xf numFmtId="291" fontId="97" fillId="0" borderId="0" applyFill="0" applyBorder="0"/>
    <xf numFmtId="291" fontId="97" fillId="0" borderId="0" applyFill="0" applyBorder="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8" fillId="0" borderId="0" applyFont="0" applyFill="0" applyBorder="0" applyAlignment="0" applyProtection="0"/>
    <xf numFmtId="292"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1" fillId="0" borderId="0" applyFont="0" applyFill="0" applyBorder="0" applyAlignment="0" applyProtection="0"/>
    <xf numFmtId="0" fontId="231" fillId="32" borderId="83" applyFill="0">
      <alignment horizontal="right"/>
      <protection locked="0"/>
    </xf>
    <xf numFmtId="0" fontId="232" fillId="0" borderId="46">
      <protection locked="0"/>
    </xf>
    <xf numFmtId="0" fontId="233" fillId="32" borderId="82" applyNumberFormat="0">
      <protection locked="0"/>
    </xf>
    <xf numFmtId="261" fontId="233" fillId="32" borderId="82" applyNumberFormat="0">
      <protection locked="0"/>
    </xf>
    <xf numFmtId="0" fontId="233" fillId="32" borderId="82" applyNumberFormat="0">
      <protection locked="0"/>
    </xf>
    <xf numFmtId="0" fontId="232" fillId="0" borderId="46">
      <protection locked="0"/>
    </xf>
    <xf numFmtId="0" fontId="232" fillId="0" borderId="46">
      <alignment horizontal="center"/>
      <protection locked="0"/>
    </xf>
    <xf numFmtId="0" fontId="234" fillId="92" borderId="0" applyAlignment="0"/>
    <xf numFmtId="0" fontId="58" fillId="33" borderId="0"/>
    <xf numFmtId="0" fontId="58" fillId="33" borderId="0"/>
    <xf numFmtId="261" fontId="58" fillId="33" borderId="0"/>
    <xf numFmtId="0" fontId="229" fillId="39" borderId="0"/>
    <xf numFmtId="260" fontId="229" fillId="39" borderId="0"/>
    <xf numFmtId="0" fontId="229" fillId="39" borderId="0"/>
    <xf numFmtId="261" fontId="229" fillId="39" borderId="0"/>
    <xf numFmtId="0" fontId="229" fillId="39" borderId="0"/>
    <xf numFmtId="0" fontId="235" fillId="39" borderId="0"/>
    <xf numFmtId="0" fontId="234" fillId="92" borderId="0" applyAlignment="0"/>
    <xf numFmtId="174" fontId="236" fillId="0" borderId="0" applyFont="0" applyFill="0" applyBorder="0" applyAlignment="0" applyProtection="0">
      <alignment wrapText="1"/>
    </xf>
    <xf numFmtId="174" fontId="225" fillId="0" borderId="0" applyFont="0" applyFill="0" applyBorder="0" applyAlignment="0" applyProtection="0">
      <alignment wrapText="1"/>
    </xf>
    <xf numFmtId="174" fontId="236" fillId="0" borderId="0" applyFont="0" applyFill="0" applyBorder="0" applyAlignment="0" applyProtection="0">
      <alignment wrapText="1"/>
    </xf>
    <xf numFmtId="261" fontId="225" fillId="0" borderId="0" applyFont="0" applyFill="0" applyBorder="0" applyAlignment="0" applyProtection="0">
      <alignment wrapText="1"/>
    </xf>
    <xf numFmtId="174" fontId="225" fillId="0" borderId="0" applyFont="0" applyFill="0" applyBorder="0" applyAlignment="0" applyProtection="0">
      <alignment wrapText="1"/>
    </xf>
    <xf numFmtId="174" fontId="21" fillId="0" borderId="0" applyFont="0" applyFill="0" applyBorder="0" applyAlignment="0" applyProtection="0">
      <alignment wrapText="1"/>
    </xf>
    <xf numFmtId="0" fontId="89" fillId="0" borderId="0" applyFont="0" applyFill="0" applyBorder="0" applyAlignment="0" applyProtection="0"/>
    <xf numFmtId="261" fontId="89" fillId="0" borderId="0" applyFont="0" applyFill="0" applyBorder="0" applyAlignment="0" applyProtection="0"/>
    <xf numFmtId="261" fontId="89" fillId="0" borderId="0" applyFont="0" applyFill="0" applyBorder="0" applyAlignment="0" applyProtection="0"/>
    <xf numFmtId="261" fontId="89" fillId="0" borderId="0" applyFont="0" applyFill="0" applyBorder="0" applyAlignment="0" applyProtection="0"/>
    <xf numFmtId="0" fontId="89" fillId="0" borderId="0" applyFont="0" applyFill="0" applyBorder="0" applyAlignment="0" applyProtection="0"/>
    <xf numFmtId="261" fontId="89" fillId="0" borderId="0" applyFont="0" applyFill="0" applyBorder="0" applyAlignment="0" applyProtection="0"/>
    <xf numFmtId="261"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293" fontId="225" fillId="0" borderId="0" applyFont="0" applyFill="0" applyBorder="0" applyProtection="0">
      <protection locked="0"/>
    </xf>
    <xf numFmtId="261" fontId="225" fillId="0" borderId="0" applyFont="0" applyFill="0" applyBorder="0" applyProtection="0">
      <protection locked="0"/>
    </xf>
    <xf numFmtId="0" fontId="89" fillId="0" borderId="0" applyFont="0" applyFill="0" applyBorder="0" applyAlignment="0" applyProtection="0"/>
    <xf numFmtId="293" fontId="236" fillId="0" borderId="0" applyFont="0" applyFill="0" applyBorder="0" applyProtection="0">
      <protection locked="0"/>
    </xf>
    <xf numFmtId="293" fontId="236" fillId="0" borderId="0" applyFont="0" applyFill="0" applyBorder="0" applyProtection="0">
      <protection locked="0"/>
    </xf>
    <xf numFmtId="0" fontId="89" fillId="0" borderId="0" applyFont="0" applyFill="0" applyBorder="0" applyAlignment="0" applyProtection="0"/>
    <xf numFmtId="293" fontId="225" fillId="0" borderId="0" applyFont="0" applyFill="0" applyBorder="0" applyProtection="0">
      <protection locked="0"/>
    </xf>
    <xf numFmtId="293" fontId="225" fillId="0" borderId="0" applyFont="0" applyFill="0" applyBorder="0" applyProtection="0">
      <protection locked="0"/>
    </xf>
    <xf numFmtId="261" fontId="225" fillId="0" borderId="0" applyFont="0" applyFill="0" applyBorder="0" applyProtection="0">
      <protection locked="0"/>
    </xf>
    <xf numFmtId="293" fontId="225" fillId="0" borderId="0" applyFont="0" applyFill="0" applyBorder="0" applyProtection="0">
      <protection locked="0"/>
    </xf>
    <xf numFmtId="293" fontId="225" fillId="0" borderId="0" applyFont="0" applyFill="0" applyBorder="0" applyProtection="0">
      <protection locked="0"/>
    </xf>
    <xf numFmtId="261" fontId="225" fillId="0" borderId="0" applyFont="0" applyFill="0" applyBorder="0" applyProtection="0">
      <protection locked="0"/>
    </xf>
    <xf numFmtId="293" fontId="225" fillId="0" borderId="0" applyFont="0" applyFill="0" applyBorder="0" applyProtection="0">
      <protection locked="0"/>
    </xf>
    <xf numFmtId="293" fontId="225" fillId="0" borderId="0" applyFont="0" applyFill="0" applyBorder="0" applyProtection="0">
      <protection locked="0"/>
    </xf>
    <xf numFmtId="261" fontId="225" fillId="0" borderId="0" applyFont="0" applyFill="0" applyBorder="0" applyProtection="0">
      <protection locked="0"/>
    </xf>
    <xf numFmtId="293" fontId="225" fillId="0" borderId="0" applyFont="0" applyFill="0" applyBorder="0" applyProtection="0">
      <protection locked="0"/>
    </xf>
    <xf numFmtId="293" fontId="225" fillId="0" borderId="0" applyFont="0" applyFill="0" applyBorder="0" applyProtection="0">
      <protection locked="0"/>
    </xf>
    <xf numFmtId="261" fontId="225" fillId="0" borderId="0" applyFont="0" applyFill="0" applyBorder="0" applyProtection="0">
      <protection locked="0"/>
    </xf>
    <xf numFmtId="293" fontId="225" fillId="0" borderId="0" applyFont="0" applyFill="0" applyBorder="0" applyProtection="0">
      <protection locked="0"/>
    </xf>
    <xf numFmtId="293" fontId="225" fillId="0" borderId="0" applyFont="0" applyFill="0" applyBorder="0" applyProtection="0">
      <protection locked="0"/>
    </xf>
    <xf numFmtId="261" fontId="225" fillId="0" borderId="0" applyFont="0" applyFill="0" applyBorder="0" applyProtection="0">
      <protection locked="0"/>
    </xf>
    <xf numFmtId="293" fontId="225" fillId="0" borderId="0" applyFont="0" applyFill="0" applyBorder="0" applyProtection="0">
      <protection locked="0"/>
    </xf>
    <xf numFmtId="293" fontId="225" fillId="0" borderId="0" applyFont="0" applyFill="0" applyBorder="0" applyProtection="0">
      <protection locked="0"/>
    </xf>
    <xf numFmtId="261" fontId="225" fillId="0" borderId="0" applyFont="0" applyFill="0" applyBorder="0" applyProtection="0">
      <protection locked="0"/>
    </xf>
    <xf numFmtId="293" fontId="225" fillId="0" borderId="0" applyFont="0" applyFill="0" applyBorder="0" applyProtection="0">
      <protection locked="0"/>
    </xf>
    <xf numFmtId="293" fontId="225" fillId="0" borderId="0" applyFont="0" applyFill="0" applyBorder="0" applyProtection="0">
      <protection locked="0"/>
    </xf>
    <xf numFmtId="261" fontId="225" fillId="0" borderId="0" applyFont="0" applyFill="0" applyBorder="0" applyProtection="0">
      <protection locked="0"/>
    </xf>
    <xf numFmtId="261" fontId="225" fillId="0" borderId="0" applyFont="0" applyFill="0" applyBorder="0" applyAlignment="0" applyProtection="0">
      <protection locked="0"/>
    </xf>
    <xf numFmtId="261" fontId="225" fillId="0" borderId="0" applyFont="0" applyFill="0" applyBorder="0" applyAlignment="0" applyProtection="0">
      <protection locked="0"/>
    </xf>
    <xf numFmtId="294" fontId="237" fillId="0" borderId="0">
      <alignment horizontal="left"/>
    </xf>
    <xf numFmtId="295" fontId="230" fillId="93" borderId="46">
      <alignment horizontal="center" vertical="center"/>
    </xf>
    <xf numFmtId="188" fontId="72" fillId="0" borderId="0" applyBorder="0"/>
    <xf numFmtId="188" fontId="72" fillId="0" borderId="11"/>
    <xf numFmtId="0" fontId="238" fillId="0" borderId="82" applyFill="0">
      <alignment horizontal="center"/>
    </xf>
    <xf numFmtId="0" fontId="239" fillId="66" borderId="46" applyFill="0">
      <alignment horizontal="center"/>
    </xf>
    <xf numFmtId="0" fontId="239" fillId="66" borderId="46" applyFill="0">
      <alignment horizontal="center"/>
    </xf>
    <xf numFmtId="0" fontId="239" fillId="66" borderId="46" applyFill="0">
      <alignment horizontal="center"/>
    </xf>
    <xf numFmtId="0" fontId="239" fillId="66" borderId="46" applyFill="0">
      <alignment horizontal="center"/>
    </xf>
    <xf numFmtId="261" fontId="239" fillId="66" borderId="46" applyFill="0">
      <alignment horizontal="center"/>
    </xf>
    <xf numFmtId="0" fontId="239" fillId="66" borderId="46" applyFill="0">
      <alignment horizontal="center"/>
    </xf>
    <xf numFmtId="0" fontId="238" fillId="0" borderId="82" applyFill="0">
      <alignment horizontal="center"/>
    </xf>
    <xf numFmtId="261" fontId="239" fillId="66" borderId="46" applyFill="0">
      <alignment horizontal="center"/>
    </xf>
    <xf numFmtId="0" fontId="239" fillId="66" borderId="46" applyFill="0">
      <alignment horizontal="center"/>
    </xf>
    <xf numFmtId="0" fontId="239" fillId="66" borderId="46" applyFill="0">
      <alignment horizontal="center"/>
    </xf>
    <xf numFmtId="261" fontId="239" fillId="66" borderId="46" applyFill="0">
      <alignment horizontal="center"/>
    </xf>
    <xf numFmtId="0" fontId="239" fillId="66" borderId="46" applyFill="0">
      <alignment horizontal="center"/>
    </xf>
    <xf numFmtId="261" fontId="239" fillId="66" borderId="46" applyFill="0">
      <alignment horizontal="center"/>
    </xf>
    <xf numFmtId="0" fontId="238" fillId="0" borderId="82" applyFill="0">
      <alignment horizontal="center"/>
    </xf>
    <xf numFmtId="260" fontId="238" fillId="0" borderId="82" applyFill="0">
      <alignment horizontal="center"/>
    </xf>
    <xf numFmtId="261" fontId="238" fillId="0" borderId="82" applyFill="0">
      <alignment horizontal="center"/>
    </xf>
    <xf numFmtId="293" fontId="238" fillId="0" borderId="82" applyFill="0">
      <alignment horizontal="center" vertical="center"/>
      <protection locked="0"/>
    </xf>
    <xf numFmtId="293" fontId="239" fillId="66" borderId="46" applyFill="0">
      <alignment horizontal="center" vertical="center"/>
    </xf>
    <xf numFmtId="293" fontId="239" fillId="66" borderId="46" applyFill="0">
      <alignment horizontal="center" vertical="center"/>
    </xf>
    <xf numFmtId="293" fontId="239" fillId="66" borderId="46" applyFill="0">
      <alignment horizontal="center" vertical="center"/>
    </xf>
    <xf numFmtId="293" fontId="239" fillId="66" borderId="46" applyFill="0">
      <alignment horizontal="center" vertical="center"/>
    </xf>
    <xf numFmtId="261" fontId="239" fillId="66" borderId="46" applyFill="0">
      <alignment horizontal="center" vertical="center"/>
    </xf>
    <xf numFmtId="293" fontId="239" fillId="66" borderId="46" applyFill="0">
      <alignment horizontal="center" vertical="center"/>
    </xf>
    <xf numFmtId="293" fontId="238" fillId="0" borderId="82" applyFill="0">
      <alignment horizontal="center" vertical="center"/>
    </xf>
    <xf numFmtId="261" fontId="239" fillId="66" borderId="46" applyFill="0">
      <alignment horizontal="center" vertical="center"/>
    </xf>
    <xf numFmtId="293" fontId="239" fillId="66" borderId="46" applyFill="0">
      <alignment horizontal="center" vertical="center"/>
    </xf>
    <xf numFmtId="293" fontId="239" fillId="66" borderId="46" applyFill="0">
      <alignment horizontal="center" vertical="center"/>
    </xf>
    <xf numFmtId="261" fontId="239" fillId="66" borderId="46" applyFill="0">
      <alignment horizontal="center" vertical="center"/>
    </xf>
    <xf numFmtId="293" fontId="239" fillId="66" borderId="46" applyFill="0">
      <alignment horizontal="center" vertical="center"/>
    </xf>
    <xf numFmtId="261" fontId="239" fillId="66" borderId="46" applyFill="0">
      <alignment horizontal="center" vertical="center"/>
    </xf>
    <xf numFmtId="293" fontId="238" fillId="0" borderId="82" applyFill="0">
      <alignment horizontal="center" vertical="center"/>
    </xf>
    <xf numFmtId="261" fontId="238" fillId="0" borderId="82" applyFill="0">
      <alignment horizontal="center" vertical="center"/>
    </xf>
    <xf numFmtId="293" fontId="238" fillId="0" borderId="82" applyFill="0">
      <alignment horizontal="center" vertical="center"/>
    </xf>
    <xf numFmtId="293" fontId="238" fillId="0" borderId="82" applyFill="0">
      <alignment horizontal="center" vertical="center"/>
      <protection locked="0"/>
    </xf>
    <xf numFmtId="0" fontId="58" fillId="0" borderId="0" applyFont="0" applyFill="0" applyBorder="0" applyAlignment="0" applyProtection="0"/>
    <xf numFmtId="223" fontId="58" fillId="0" borderId="0" applyFont="0" applyFill="0" applyBorder="0" applyAlignment="0" applyProtection="0"/>
    <xf numFmtId="223" fontId="58" fillId="0" borderId="0" applyFont="0" applyFill="0" applyBorder="0" applyAlignment="0" applyProtection="0"/>
    <xf numFmtId="261" fontId="58" fillId="0" borderId="0" applyFont="0" applyFill="0" applyBorder="0" applyAlignment="0" applyProtection="0"/>
    <xf numFmtId="223" fontId="58" fillId="0" borderId="0" applyFont="0" applyFill="0" applyBorder="0" applyAlignment="0" applyProtection="0"/>
    <xf numFmtId="223" fontId="58" fillId="0" borderId="0" applyFont="0" applyFill="0" applyBorder="0" applyAlignment="0" applyProtection="0"/>
    <xf numFmtId="261" fontId="5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261" fontId="240" fillId="0" borderId="0" applyNumberFormat="0" applyFill="0" applyBorder="0" applyAlignment="0" applyProtection="0"/>
    <xf numFmtId="0" fontId="53" fillId="0" borderId="0" applyNumberFormat="0" applyFill="0" applyBorder="0" applyAlignment="0" applyProtection="0"/>
    <xf numFmtId="261" fontId="53" fillId="0" borderId="0" applyNumberFormat="0" applyFill="0" applyBorder="0" applyAlignment="0" applyProtection="0"/>
    <xf numFmtId="0" fontId="53" fillId="0" borderId="0" applyNumberFormat="0" applyFill="0" applyBorder="0" applyAlignment="0" applyProtection="0"/>
    <xf numFmtId="170" fontId="23" fillId="0" borderId="0" applyFill="0" applyProtection="0">
      <alignment horizontal="left" indent="1"/>
    </xf>
    <xf numFmtId="49" fontId="241" fillId="0" borderId="0" applyFill="0" applyProtection="0">
      <alignment horizontal="left" indent="1"/>
    </xf>
    <xf numFmtId="0" fontId="240" fillId="0" borderId="0" applyNumberFormat="0" applyFill="0" applyBorder="0" applyAlignment="0" applyProtection="0"/>
    <xf numFmtId="0" fontId="240" fillId="0" borderId="0" applyNumberFormat="0" applyFill="0" applyBorder="0" applyAlignment="0" applyProtection="0"/>
    <xf numFmtId="261"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261" fontId="240"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261" fontId="242" fillId="0" borderId="0" applyNumberFormat="0" applyFill="0" applyBorder="0" applyAlignment="0" applyProtection="0"/>
    <xf numFmtId="261" fontId="242" fillId="0" borderId="0" applyNumberFormat="0" applyFill="0" applyBorder="0" applyAlignment="0" applyProtection="0"/>
    <xf numFmtId="0" fontId="101" fillId="0" borderId="0" applyNumberFormat="0" applyFill="0" applyBorder="0" applyAlignment="0" applyProtection="0"/>
    <xf numFmtId="261" fontId="24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49" fontId="243" fillId="33" borderId="0" applyFill="0">
      <alignment horizontal="left" indent="1"/>
    </xf>
    <xf numFmtId="0" fontId="99" fillId="0" borderId="0" applyNumberFormat="0" applyFill="0" applyBorder="0" applyAlignment="0" applyProtection="0"/>
    <xf numFmtId="0" fontId="99" fillId="0" borderId="0" applyNumberFormat="0" applyFill="0" applyBorder="0" applyAlignment="0" applyProtection="0"/>
    <xf numFmtId="261" fontId="99" fillId="0" borderId="0" applyNumberFormat="0" applyFill="0" applyBorder="0" applyAlignment="0" applyProtection="0"/>
    <xf numFmtId="261" fontId="99" fillId="0" borderId="0" applyNumberFormat="0" applyFill="0" applyBorder="0" applyAlignment="0" applyProtection="0"/>
    <xf numFmtId="0" fontId="244" fillId="0" borderId="0" applyNumberFormat="0" applyFill="0" applyBorder="0" applyAlignment="0" applyProtection="0"/>
    <xf numFmtId="261" fontId="99"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61" fontId="244"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0" fontId="242" fillId="0" borderId="0" applyNumberFormat="0" applyFill="0" applyBorder="0" applyAlignment="0" applyProtection="0"/>
    <xf numFmtId="261" fontId="101" fillId="0" borderId="0" applyNumberFormat="0" applyFill="0" applyBorder="0" applyAlignment="0" applyProtection="0"/>
    <xf numFmtId="0" fontId="242" fillId="0" borderId="0" applyNumberFormat="0" applyFill="0" applyBorder="0" applyAlignment="0" applyProtection="0"/>
    <xf numFmtId="261" fontId="101"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101"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0" fontId="242" fillId="0" borderId="0" applyNumberFormat="0" applyFill="0" applyBorder="0" applyAlignment="0" applyProtection="0"/>
    <xf numFmtId="261" fontId="101"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261" fontId="242" fillId="0" borderId="0" applyNumberFormat="0" applyFill="0" applyBorder="0" applyAlignment="0" applyProtection="0"/>
    <xf numFmtId="49" fontId="241" fillId="0" borderId="0" applyFill="0" applyProtection="0">
      <alignment horizontal="left" indent="1"/>
    </xf>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101" fillId="0" borderId="0" applyNumberFormat="0" applyFill="0" applyBorder="0" applyAlignment="0" applyProtection="0"/>
    <xf numFmtId="49" fontId="241" fillId="0" borderId="0" applyFill="0" applyProtection="0">
      <alignment horizontal="left" indent="1"/>
    </xf>
    <xf numFmtId="0" fontId="101" fillId="0" borderId="0" applyNumberFormat="0" applyFill="0" applyBorder="0" applyAlignment="0" applyProtection="0"/>
    <xf numFmtId="261" fontId="101" fillId="0" borderId="0" applyNumberFormat="0" applyFill="0" applyBorder="0" applyAlignment="0" applyProtection="0"/>
    <xf numFmtId="261" fontId="101"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49" fontId="241" fillId="0" borderId="0" applyFill="0" applyProtection="0">
      <alignment horizontal="left" indent="1"/>
    </xf>
    <xf numFmtId="49" fontId="241" fillId="0" borderId="0" applyFill="0" applyProtection="0">
      <alignment horizontal="left" indent="1"/>
    </xf>
    <xf numFmtId="49" fontId="241" fillId="0" borderId="0" applyFill="0" applyProtection="0">
      <alignment horizontal="left" indent="1"/>
    </xf>
    <xf numFmtId="0" fontId="101" fillId="0" borderId="0" applyNumberFormat="0" applyFill="0" applyBorder="0" applyAlignment="0" applyProtection="0"/>
    <xf numFmtId="0" fontId="10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261" fontId="101" fillId="0" borderId="0" applyNumberFormat="0" applyFill="0" applyBorder="0" applyAlignment="0" applyProtection="0"/>
    <xf numFmtId="0" fontId="245"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261" fontId="245"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261" fontId="245"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261" fontId="245"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0" fontId="65" fillId="48" borderId="0" applyNumberFormat="0" applyBorder="0" applyAlignment="0" applyProtection="0"/>
    <xf numFmtId="261" fontId="65" fillId="48" borderId="0" applyNumberFormat="0" applyBorder="0" applyAlignment="0" applyProtection="0"/>
    <xf numFmtId="261" fontId="65" fillId="48" borderId="0" applyNumberFormat="0" applyBorder="0" applyAlignment="0" applyProtection="0"/>
    <xf numFmtId="0" fontId="246" fillId="48" borderId="0" applyNumberFormat="0" applyBorder="0" applyAlignment="0" applyProtection="0"/>
    <xf numFmtId="261" fontId="65" fillId="48" borderId="0" applyNumberFormat="0" applyBorder="0" applyAlignment="0" applyProtection="0"/>
    <xf numFmtId="0" fontId="246" fillId="48" borderId="0" applyNumberFormat="0" applyBorder="0" applyAlignment="0" applyProtection="0"/>
    <xf numFmtId="0" fontId="246" fillId="48" borderId="0" applyNumberFormat="0" applyBorder="0" applyAlignment="0" applyProtection="0"/>
    <xf numFmtId="0" fontId="246" fillId="48" borderId="0" applyNumberFormat="0" applyBorder="0" applyAlignment="0" applyProtection="0"/>
    <xf numFmtId="0" fontId="246" fillId="48" borderId="0" applyNumberFormat="0" applyBorder="0" applyAlignment="0" applyProtection="0"/>
    <xf numFmtId="0" fontId="105" fillId="2" borderId="0" applyNumberFormat="0" applyBorder="0" applyAlignment="0" applyProtection="0"/>
    <xf numFmtId="0" fontId="105" fillId="2" borderId="0" applyNumberFormat="0" applyBorder="0" applyAlignment="0" applyProtection="0"/>
    <xf numFmtId="261" fontId="246" fillId="48" borderId="0" applyNumberFormat="0" applyBorder="0" applyAlignment="0" applyProtection="0"/>
    <xf numFmtId="0" fontId="106" fillId="48" borderId="0" applyNumberFormat="0" applyBorder="0" applyAlignment="0" applyProtection="0"/>
    <xf numFmtId="261" fontId="106" fillId="48" borderId="0" applyNumberFormat="0" applyBorder="0" applyAlignment="0" applyProtection="0"/>
    <xf numFmtId="0" fontId="247" fillId="48" borderId="0" applyNumberFormat="0" applyBorder="0" applyAlignment="0" applyProtection="0"/>
    <xf numFmtId="0" fontId="247" fillId="48" borderId="0" applyNumberFormat="0" applyBorder="0" applyAlignment="0" applyProtection="0"/>
    <xf numFmtId="261" fontId="247"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261" fontId="4" fillId="48" borderId="0" applyNumberFormat="0" applyBorder="0" applyAlignment="0" applyProtection="0"/>
    <xf numFmtId="0" fontId="106" fillId="48" borderId="0" applyNumberFormat="0" applyBorder="0" applyAlignment="0" applyProtection="0"/>
    <xf numFmtId="0" fontId="106" fillId="48" borderId="0" applyNumberFormat="0" applyBorder="0" applyAlignment="0" applyProtection="0"/>
    <xf numFmtId="0" fontId="106" fillId="52" borderId="0" applyNumberFormat="0" applyBorder="0" applyAlignment="0" applyProtection="0"/>
    <xf numFmtId="0" fontId="106" fillId="52" borderId="0" applyNumberFormat="0" applyBorder="0" applyAlignment="0" applyProtection="0"/>
    <xf numFmtId="261" fontId="106" fillId="48" borderId="0" applyNumberFormat="0" applyBorder="0" applyAlignment="0" applyProtection="0"/>
    <xf numFmtId="0" fontId="248" fillId="2" borderId="0" applyNumberFormat="0" applyBorder="0" applyAlignment="0" applyProtection="0"/>
    <xf numFmtId="0" fontId="248"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261" fontId="248" fillId="2" borderId="0" applyNumberFormat="0" applyBorder="0" applyAlignment="0" applyProtection="0"/>
    <xf numFmtId="0" fontId="106" fillId="48" borderId="0" applyNumberFormat="0" applyBorder="0" applyAlignment="0" applyProtection="0"/>
    <xf numFmtId="261" fontId="106" fillId="48" borderId="0" applyNumberFormat="0" applyBorder="0" applyAlignment="0" applyProtection="0"/>
    <xf numFmtId="0" fontId="4" fillId="2" borderId="0" applyNumberFormat="0" applyBorder="0" applyAlignment="0" applyProtection="0"/>
    <xf numFmtId="261" fontId="4" fillId="2" borderId="0" applyNumberFormat="0" applyBorder="0" applyAlignment="0" applyProtection="0"/>
    <xf numFmtId="0" fontId="133" fillId="0" borderId="0" applyFill="0" applyBorder="0"/>
    <xf numFmtId="0" fontId="133" fillId="0" borderId="0" applyFill="0" applyBorder="0"/>
    <xf numFmtId="0" fontId="133" fillId="0" borderId="0" applyFill="0" applyBorder="0"/>
    <xf numFmtId="261" fontId="133" fillId="0" borderId="0" applyFill="0" applyBorder="0"/>
    <xf numFmtId="0" fontId="133" fillId="0" borderId="0" applyFill="0" applyBorder="0"/>
    <xf numFmtId="261" fontId="133" fillId="0" borderId="0" applyFill="0" applyBorder="0"/>
    <xf numFmtId="0" fontId="177" fillId="0" borderId="0" applyFill="0" applyBorder="0"/>
    <xf numFmtId="0" fontId="177" fillId="0" borderId="0" applyFill="0" applyBorder="0"/>
    <xf numFmtId="0" fontId="177" fillId="0" borderId="0" applyFill="0" applyBorder="0"/>
    <xf numFmtId="261" fontId="177" fillId="0" borderId="0" applyFill="0" applyBorder="0"/>
    <xf numFmtId="0" fontId="177" fillId="0" borderId="0" applyFill="0" applyBorder="0"/>
    <xf numFmtId="261" fontId="177" fillId="0" borderId="0" applyFill="0" applyBorder="0"/>
    <xf numFmtId="0" fontId="107" fillId="0" borderId="0" applyFill="0" applyBorder="0"/>
    <xf numFmtId="0" fontId="107" fillId="0" borderId="0" applyFill="0" applyBorder="0"/>
    <xf numFmtId="0" fontId="107" fillId="0" borderId="0" applyFill="0" applyBorder="0"/>
    <xf numFmtId="261" fontId="107" fillId="0" borderId="0" applyFill="0" applyBorder="0"/>
    <xf numFmtId="0" fontId="107" fillId="0" borderId="0" applyFill="0" applyBorder="0"/>
    <xf numFmtId="261" fontId="107" fillId="0" borderId="0" applyFill="0" applyBorder="0"/>
    <xf numFmtId="0" fontId="185" fillId="0" borderId="0" applyFill="0" applyBorder="0"/>
    <xf numFmtId="0" fontId="185" fillId="0" borderId="0" applyFill="0" applyBorder="0"/>
    <xf numFmtId="0" fontId="185" fillId="0" borderId="0" applyFill="0" applyBorder="0"/>
    <xf numFmtId="261" fontId="185" fillId="0" borderId="0" applyFill="0" applyBorder="0"/>
    <xf numFmtId="0" fontId="185" fillId="0" borderId="0" applyFill="0" applyBorder="0"/>
    <xf numFmtId="261" fontId="185" fillId="0" borderId="0" applyFill="0" applyBorder="0"/>
    <xf numFmtId="0" fontId="249" fillId="93" borderId="11" applyBorder="0"/>
    <xf numFmtId="0" fontId="250" fillId="93" borderId="0" applyNumberFormat="0" applyBorder="0">
      <alignment horizontal="right"/>
    </xf>
    <xf numFmtId="0" fontId="251" fillId="93" borderId="0" applyFont="0" applyAlignment="0"/>
    <xf numFmtId="0" fontId="252" fillId="93" borderId="0" applyBorder="0">
      <alignment vertical="top" wrapText="1"/>
    </xf>
    <xf numFmtId="0" fontId="228" fillId="93" borderId="0" applyAlignment="0">
      <alignment horizontal="center"/>
    </xf>
    <xf numFmtId="170" fontId="13" fillId="0" borderId="0" applyFill="0" applyAlignment="0"/>
    <xf numFmtId="0" fontId="177" fillId="0" borderId="0" applyNumberFormat="0" applyFill="0" applyAlignment="0"/>
    <xf numFmtId="261" fontId="177" fillId="0" borderId="0" applyNumberFormat="0" applyFill="0" applyAlignment="0"/>
    <xf numFmtId="0" fontId="177" fillId="0" borderId="0" applyNumberFormat="0" applyFill="0" applyAlignment="0"/>
    <xf numFmtId="0" fontId="115" fillId="0" borderId="53" applyNumberFormat="0" applyFill="0" applyAlignment="0" applyProtection="0"/>
    <xf numFmtId="0" fontId="115" fillId="0" borderId="53" applyNumberFormat="0" applyFill="0" applyAlignment="0" applyProtection="0"/>
    <xf numFmtId="261" fontId="115" fillId="0" borderId="53" applyNumberFormat="0" applyFill="0" applyAlignment="0" applyProtection="0"/>
    <xf numFmtId="261" fontId="115" fillId="0" borderId="53" applyNumberFormat="0" applyFill="0" applyAlignment="0" applyProtection="0"/>
    <xf numFmtId="0" fontId="253" fillId="0" borderId="53" applyNumberFormat="0" applyFill="0" applyAlignment="0" applyProtection="0"/>
    <xf numFmtId="261" fontId="115" fillId="0" borderId="53" applyNumberFormat="0" applyFill="0" applyAlignment="0" applyProtection="0"/>
    <xf numFmtId="0" fontId="253" fillId="0" borderId="53" applyNumberFormat="0" applyFill="0" applyAlignment="0" applyProtection="0"/>
    <xf numFmtId="0" fontId="253" fillId="0" borderId="53" applyNumberFormat="0" applyFill="0" applyAlignment="0" applyProtection="0"/>
    <xf numFmtId="0" fontId="253" fillId="0" borderId="53" applyNumberFormat="0" applyFill="0" applyAlignment="0" applyProtection="0"/>
    <xf numFmtId="0" fontId="253" fillId="0" borderId="53" applyNumberFormat="0" applyFill="0" applyAlignment="0" applyProtection="0"/>
    <xf numFmtId="0" fontId="116" fillId="0" borderId="41" applyNumberFormat="0" applyFill="0" applyAlignment="0" applyProtection="0"/>
    <xf numFmtId="0" fontId="116" fillId="0" borderId="41" applyNumberFormat="0" applyFill="0" applyAlignment="0" applyProtection="0"/>
    <xf numFmtId="261" fontId="253" fillId="0" borderId="53" applyNumberFormat="0" applyFill="0" applyAlignment="0" applyProtection="0"/>
    <xf numFmtId="0" fontId="254" fillId="0" borderId="53" applyNumberFormat="0" applyFill="0" applyAlignment="0" applyProtection="0"/>
    <xf numFmtId="0" fontId="254" fillId="0" borderId="53" applyNumberFormat="0" applyFill="0" applyAlignment="0" applyProtection="0"/>
    <xf numFmtId="261" fontId="254" fillId="0" borderId="53" applyNumberFormat="0" applyFill="0" applyAlignment="0" applyProtection="0"/>
    <xf numFmtId="0" fontId="255" fillId="0" borderId="0" applyNumberFormat="0" applyFill="0" applyAlignment="0"/>
    <xf numFmtId="261" fontId="255" fillId="0" borderId="0" applyNumberFormat="0" applyFill="0" applyAlignment="0"/>
    <xf numFmtId="0" fontId="255" fillId="0" borderId="0" applyNumberFormat="0" applyFill="0" applyAlignment="0"/>
    <xf numFmtId="0" fontId="255" fillId="0" borderId="0" applyNumberFormat="0" applyFill="0" applyAlignment="0"/>
    <xf numFmtId="0" fontId="255" fillId="0" borderId="0" applyNumberFormat="0" applyFill="0" applyAlignment="0"/>
    <xf numFmtId="261" fontId="255" fillId="0" borderId="0" applyNumberFormat="0" applyFill="0" applyAlignment="0"/>
    <xf numFmtId="0" fontId="253" fillId="0" borderId="53" applyNumberFormat="0" applyFill="0" applyAlignment="0" applyProtection="0"/>
    <xf numFmtId="0" fontId="253" fillId="0" borderId="53" applyNumberFormat="0" applyFill="0" applyAlignment="0" applyProtection="0"/>
    <xf numFmtId="261" fontId="253" fillId="0" borderId="53" applyNumberFormat="0" applyFill="0" applyAlignment="0" applyProtection="0"/>
    <xf numFmtId="0" fontId="254" fillId="0" borderId="53" applyNumberFormat="0" applyFill="0" applyAlignment="0" applyProtection="0"/>
    <xf numFmtId="0" fontId="254" fillId="0" borderId="53" applyNumberFormat="0" applyFill="0" applyAlignment="0" applyProtection="0"/>
    <xf numFmtId="0" fontId="117" fillId="0" borderId="54" applyNumberFormat="0" applyFill="0" applyAlignment="0" applyProtection="0"/>
    <xf numFmtId="0" fontId="117" fillId="0" borderId="54" applyNumberFormat="0" applyFill="0" applyAlignment="0" applyProtection="0"/>
    <xf numFmtId="261" fontId="254" fillId="0" borderId="53" applyNumberFormat="0" applyFill="0" applyAlignment="0" applyProtection="0"/>
    <xf numFmtId="0" fontId="256" fillId="94" borderId="0" applyNumberFormat="0" applyAlignment="0"/>
    <xf numFmtId="0" fontId="115" fillId="0" borderId="53" applyNumberFormat="0" applyFill="0" applyAlignment="0" applyProtection="0"/>
    <xf numFmtId="0" fontId="116" fillId="0" borderId="41" applyNumberFormat="0" applyFill="0" applyAlignment="0" applyProtection="0"/>
    <xf numFmtId="0" fontId="116" fillId="0" borderId="41" applyNumberFormat="0" applyFill="0" applyAlignment="0" applyProtection="0"/>
    <xf numFmtId="261" fontId="116" fillId="0" borderId="41" applyNumberFormat="0" applyFill="0" applyAlignment="0" applyProtection="0"/>
    <xf numFmtId="0" fontId="49" fillId="0" borderId="41" applyNumberFormat="0" applyFill="0" applyAlignment="0" applyProtection="0"/>
    <xf numFmtId="0" fontId="49" fillId="0" borderId="41" applyNumberFormat="0" applyFill="0" applyAlignment="0" applyProtection="0"/>
    <xf numFmtId="0" fontId="257" fillId="0" borderId="0" applyNumberFormat="0" applyFill="0" applyBorder="0" applyAlignment="0" applyProtection="0"/>
    <xf numFmtId="261" fontId="257" fillId="0" borderId="0" applyNumberFormat="0" applyFill="0" applyBorder="0" applyAlignment="0" applyProtection="0"/>
    <xf numFmtId="0" fontId="257" fillId="0" borderId="0" applyNumberFormat="0" applyFill="0" applyBorder="0" applyAlignment="0" applyProtection="0"/>
    <xf numFmtId="0" fontId="258" fillId="0" borderId="0" applyNumberFormat="0" applyFill="0" applyAlignment="0"/>
    <xf numFmtId="0" fontId="254" fillId="0" borderId="53" applyNumberFormat="0" applyFill="0" applyAlignment="0" applyProtection="0"/>
    <xf numFmtId="261" fontId="254" fillId="0" borderId="53" applyNumberFormat="0" applyFill="0" applyAlignment="0" applyProtection="0"/>
    <xf numFmtId="0" fontId="257" fillId="0" borderId="0" applyNumberFormat="0" applyFill="0" applyBorder="0" applyAlignment="0" applyProtection="0"/>
    <xf numFmtId="260" fontId="255" fillId="0" borderId="0" applyNumberFormat="0" applyFill="0" applyAlignment="0"/>
    <xf numFmtId="261" fontId="257" fillId="0" borderId="0" applyNumberFormat="0" applyFill="0" applyBorder="0" applyAlignment="0" applyProtection="0"/>
    <xf numFmtId="0" fontId="259" fillId="0" borderId="0" applyNumberFormat="0" applyFill="0" applyAlignment="0" applyProtection="0"/>
    <xf numFmtId="0" fontId="177" fillId="66" borderId="0" applyNumberFormat="0" applyFill="0" applyAlignment="0"/>
    <xf numFmtId="0" fontId="177" fillId="66" borderId="0" applyNumberFormat="0" applyFill="0" applyAlignment="0"/>
    <xf numFmtId="261" fontId="177" fillId="66" borderId="0" applyNumberFormat="0" applyFill="0" applyAlignment="0"/>
    <xf numFmtId="0" fontId="255" fillId="0" borderId="0" applyNumberFormat="0" applyFill="0" applyAlignment="0" applyProtection="0"/>
    <xf numFmtId="260" fontId="255" fillId="0" borderId="0" applyNumberFormat="0" applyFill="0" applyAlignment="0" applyProtection="0"/>
    <xf numFmtId="261" fontId="255" fillId="0" borderId="0" applyNumberFormat="0" applyFill="0" applyAlignment="0" applyProtection="0"/>
    <xf numFmtId="0" fontId="255" fillId="0" borderId="0" applyNumberFormat="0" applyFill="0" applyAlignment="0" applyProtection="0"/>
    <xf numFmtId="0" fontId="259" fillId="0" borderId="0" applyNumberFormat="0" applyFill="0" applyAlignment="0" applyProtection="0"/>
    <xf numFmtId="170" fontId="260" fillId="0" borderId="0" applyFill="0" applyAlignment="0"/>
    <xf numFmtId="0" fontId="261" fillId="0" borderId="55" applyNumberFormat="0" applyFill="0" applyAlignment="0" applyProtection="0"/>
    <xf numFmtId="261" fontId="261" fillId="0" borderId="55" applyNumberFormat="0" applyFill="0" applyAlignment="0" applyProtection="0"/>
    <xf numFmtId="0" fontId="261" fillId="0" borderId="55" applyNumberFormat="0" applyFill="0" applyAlignment="0" applyProtection="0"/>
    <xf numFmtId="0" fontId="121" fillId="0" borderId="55" applyNumberFormat="0" applyFill="0" applyAlignment="0" applyProtection="0"/>
    <xf numFmtId="0" fontId="121" fillId="0" borderId="55" applyNumberFormat="0" applyFill="0" applyAlignment="0" applyProtection="0"/>
    <xf numFmtId="261" fontId="121" fillId="0" borderId="55" applyNumberFormat="0" applyFill="0" applyAlignment="0" applyProtection="0"/>
    <xf numFmtId="261" fontId="121" fillId="0" borderId="55" applyNumberFormat="0" applyFill="0" applyAlignment="0" applyProtection="0"/>
    <xf numFmtId="0" fontId="262" fillId="0" borderId="55" applyNumberFormat="0" applyFill="0" applyAlignment="0" applyProtection="0"/>
    <xf numFmtId="261" fontId="121" fillId="0" borderId="55" applyNumberFormat="0" applyFill="0" applyAlignment="0" applyProtection="0"/>
    <xf numFmtId="0" fontId="262" fillId="0" borderId="55" applyNumberFormat="0" applyFill="0" applyAlignment="0" applyProtection="0"/>
    <xf numFmtId="0" fontId="262" fillId="0" borderId="55" applyNumberFormat="0" applyFill="0" applyAlignment="0" applyProtection="0"/>
    <xf numFmtId="0" fontId="262" fillId="0" borderId="55" applyNumberFormat="0" applyFill="0" applyAlignment="0" applyProtection="0"/>
    <xf numFmtId="0" fontId="262" fillId="0" borderId="55"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261" fontId="262" fillId="0" borderId="55" applyNumberFormat="0" applyFill="0" applyAlignment="0" applyProtection="0"/>
    <xf numFmtId="0" fontId="261" fillId="0" borderId="55" applyNumberFormat="0" applyFill="0" applyAlignment="0" applyProtection="0"/>
    <xf numFmtId="0" fontId="263" fillId="0" borderId="0" applyNumberFormat="0" applyFill="0" applyAlignment="0"/>
    <xf numFmtId="261" fontId="263" fillId="0" borderId="0" applyNumberFormat="0" applyFill="0" applyAlignment="0"/>
    <xf numFmtId="0" fontId="263" fillId="0" borderId="0" applyNumberFormat="0" applyFill="0" applyAlignment="0"/>
    <xf numFmtId="0" fontId="262" fillId="0" borderId="55" applyNumberFormat="0" applyFill="0" applyAlignment="0" applyProtection="0"/>
    <xf numFmtId="0" fontId="262" fillId="0" borderId="55" applyNumberFormat="0" applyFill="0" applyAlignment="0" applyProtection="0"/>
    <xf numFmtId="261" fontId="262" fillId="0" borderId="55" applyNumberFormat="0" applyFill="0" applyAlignment="0" applyProtection="0"/>
    <xf numFmtId="0" fontId="261" fillId="0" borderId="55" applyNumberFormat="0" applyFill="0" applyAlignment="0" applyProtection="0"/>
    <xf numFmtId="0" fontId="261" fillId="0" borderId="55" applyNumberFormat="0" applyFill="0" applyAlignment="0" applyProtection="0"/>
    <xf numFmtId="0" fontId="123" fillId="0" borderId="56" applyNumberFormat="0" applyFill="0" applyAlignment="0" applyProtection="0"/>
    <xf numFmtId="0" fontId="123" fillId="0" borderId="56" applyNumberFormat="0" applyFill="0" applyAlignment="0" applyProtection="0"/>
    <xf numFmtId="261" fontId="261" fillId="0" borderId="55" applyNumberFormat="0" applyFill="0" applyAlignment="0" applyProtection="0"/>
    <xf numFmtId="0" fontId="121" fillId="0" borderId="55"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261" fontId="122" fillId="0" borderId="42" applyNumberFormat="0" applyFill="0" applyAlignment="0" applyProtection="0"/>
    <xf numFmtId="0" fontId="50" fillId="0" borderId="42" applyNumberFormat="0" applyFill="0" applyAlignment="0" applyProtection="0"/>
    <xf numFmtId="0" fontId="50" fillId="0" borderId="42" applyNumberFormat="0" applyFill="0" applyAlignment="0" applyProtection="0"/>
    <xf numFmtId="0" fontId="264" fillId="0" borderId="0" applyNumberFormat="0" applyFill="0" applyBorder="0" applyAlignment="0" applyProtection="0"/>
    <xf numFmtId="261" fontId="264" fillId="0" borderId="0" applyNumberFormat="0" applyFill="0" applyBorder="0" applyAlignment="0" applyProtection="0"/>
    <xf numFmtId="0" fontId="261" fillId="0" borderId="55" applyNumberFormat="0" applyFill="0" applyAlignment="0" applyProtection="0"/>
    <xf numFmtId="261" fontId="261" fillId="0" borderId="55" applyNumberFormat="0" applyFill="0" applyAlignment="0" applyProtection="0"/>
    <xf numFmtId="0" fontId="264" fillId="0" borderId="0" applyNumberFormat="0" applyFill="0" applyBorder="0" applyAlignment="0" applyProtection="0"/>
    <xf numFmtId="261" fontId="264" fillId="0" borderId="0" applyNumberFormat="0" applyFill="0" applyBorder="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127" fillId="0" borderId="57" applyNumberFormat="0" applyFill="0" applyAlignment="0" applyProtection="0"/>
    <xf numFmtId="0" fontId="266"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261" fontId="127" fillId="0" borderId="57" applyNumberFormat="0" applyFill="0" applyAlignment="0" applyProtection="0"/>
    <xf numFmtId="261" fontId="127" fillId="0" borderId="57" applyNumberFormat="0" applyFill="0" applyAlignment="0" applyProtection="0"/>
    <xf numFmtId="261" fontId="127" fillId="0" borderId="57" applyNumberFormat="0" applyFill="0" applyAlignment="0" applyProtection="0"/>
    <xf numFmtId="261" fontId="127" fillId="0" borderId="57" applyNumberFormat="0" applyFill="0" applyAlignment="0" applyProtection="0"/>
    <xf numFmtId="261" fontId="127" fillId="0" borderId="57" applyNumberFormat="0" applyFill="0" applyAlignment="0" applyProtection="0"/>
    <xf numFmtId="261" fontId="127"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261" fontId="127"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261" fontId="127" fillId="0" borderId="57" applyNumberFormat="0" applyFill="0" applyAlignment="0" applyProtection="0"/>
    <xf numFmtId="261" fontId="127"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127"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128" fillId="0" borderId="43" applyNumberFormat="0" applyFill="0" applyAlignment="0" applyProtection="0"/>
    <xf numFmtId="0" fontId="128" fillId="0" borderId="43" applyNumberFormat="0" applyFill="0" applyAlignment="0" applyProtection="0"/>
    <xf numFmtId="0" fontId="266" fillId="0" borderId="57" applyNumberFormat="0" applyFill="0" applyAlignment="0" applyProtection="0"/>
    <xf numFmtId="261" fontId="266" fillId="0" borderId="57" applyNumberFormat="0" applyFill="0" applyAlignment="0" applyProtection="0"/>
    <xf numFmtId="261" fontId="266" fillId="0" borderId="57" applyNumberFormat="0" applyFill="0" applyAlignment="0" applyProtection="0"/>
    <xf numFmtId="261" fontId="266" fillId="0" borderId="57" applyNumberFormat="0" applyFill="0" applyAlignment="0" applyProtection="0"/>
    <xf numFmtId="261" fontId="266" fillId="0" borderId="57" applyNumberFormat="0" applyFill="0" applyAlignment="0" applyProtection="0"/>
    <xf numFmtId="261" fontId="266" fillId="0" borderId="57" applyNumberFormat="0" applyFill="0" applyAlignment="0" applyProtection="0"/>
    <xf numFmtId="261"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0" fontId="127" fillId="0" borderId="57" applyNumberFormat="0" applyFill="0" applyAlignment="0" applyProtection="0"/>
    <xf numFmtId="49" fontId="26" fillId="33" borderId="0" applyFill="0" applyBorder="0">
      <alignment horizontal="left"/>
    </xf>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261" fontId="266" fillId="0" borderId="57" applyNumberFormat="0" applyFill="0" applyAlignment="0" applyProtection="0"/>
    <xf numFmtId="261" fontId="266" fillId="0" borderId="57" applyNumberFormat="0" applyFill="0" applyAlignment="0" applyProtection="0"/>
    <xf numFmtId="261" fontId="266" fillId="0" borderId="57" applyNumberFormat="0" applyFill="0" applyAlignment="0" applyProtection="0"/>
    <xf numFmtId="261" fontId="266" fillId="0" borderId="57" applyNumberFormat="0" applyFill="0" applyAlignment="0" applyProtection="0"/>
    <xf numFmtId="261" fontId="266" fillId="0" borderId="57" applyNumberFormat="0" applyFill="0" applyAlignment="0" applyProtection="0"/>
    <xf numFmtId="261"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6"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129" fillId="0" borderId="58" applyNumberFormat="0" applyFill="0" applyAlignment="0" applyProtection="0"/>
    <xf numFmtId="0" fontId="129" fillId="0" borderId="58" applyNumberFormat="0" applyFill="0" applyAlignment="0" applyProtection="0"/>
    <xf numFmtId="0"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128" fillId="0" borderId="43" applyNumberFormat="0" applyFill="0" applyAlignment="0" applyProtection="0"/>
    <xf numFmtId="0" fontId="128" fillId="0" borderId="43" applyNumberFormat="0" applyFill="0" applyAlignment="0" applyProtection="0"/>
    <xf numFmtId="0" fontId="3" fillId="0" borderId="43" applyNumberFormat="0" applyFill="0" applyAlignment="0" applyProtection="0"/>
    <xf numFmtId="0" fontId="3" fillId="0" borderId="43" applyNumberFormat="0" applyFill="0" applyAlignment="0" applyProtection="0"/>
    <xf numFmtId="261" fontId="128" fillId="0" borderId="43"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261"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0" fontId="265" fillId="0" borderId="57" applyNumberFormat="0" applyFill="0" applyAlignment="0" applyProtection="0"/>
    <xf numFmtId="49" fontId="28" fillId="33" borderId="0" applyFill="0">
      <alignment horizontal="center"/>
    </xf>
    <xf numFmtId="0" fontId="265" fillId="0" borderId="0" applyNumberFormat="0" applyFill="0" applyBorder="0" applyAlignment="0" applyProtection="0"/>
    <xf numFmtId="261" fontId="265"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261" fontId="127" fillId="0" borderId="0" applyNumberFormat="0" applyFill="0" applyBorder="0" applyAlignment="0" applyProtection="0"/>
    <xf numFmtId="261" fontId="127" fillId="0" borderId="0" applyNumberFormat="0" applyFill="0" applyBorder="0" applyAlignment="0" applyProtection="0"/>
    <xf numFmtId="0" fontId="266" fillId="0" borderId="0" applyNumberFormat="0" applyFill="0" applyBorder="0" applyAlignment="0" applyProtection="0"/>
    <xf numFmtId="261" fontId="127"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261" fontId="266" fillId="0" borderId="0" applyNumberFormat="0" applyFill="0" applyBorder="0" applyAlignment="0" applyProtection="0"/>
    <xf numFmtId="0" fontId="225" fillId="33" borderId="0" applyFill="0" applyBorder="0"/>
    <xf numFmtId="261" fontId="225" fillId="33" borderId="0" applyFill="0" applyBorder="0"/>
    <xf numFmtId="0" fontId="225" fillId="33" borderId="0" applyFill="0" applyBorder="0"/>
    <xf numFmtId="0" fontId="266" fillId="0" borderId="0" applyNumberFormat="0" applyFill="0" applyBorder="0" applyAlignment="0" applyProtection="0"/>
    <xf numFmtId="0" fontId="266" fillId="0" borderId="0" applyNumberFormat="0" applyFill="0" applyBorder="0" applyAlignment="0" applyProtection="0"/>
    <xf numFmtId="261" fontId="266"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261" fontId="265" fillId="0" borderId="0" applyNumberFormat="0" applyFill="0" applyBorder="0" applyAlignment="0" applyProtection="0"/>
    <xf numFmtId="0" fontId="225" fillId="33" borderId="0" applyFill="0" applyBorder="0">
      <alignment wrapText="1"/>
    </xf>
    <xf numFmtId="0" fontId="128" fillId="0" borderId="0" applyNumberFormat="0" applyFill="0" applyBorder="0" applyAlignment="0" applyProtection="0"/>
    <xf numFmtId="0" fontId="128" fillId="0" borderId="0" applyNumberFormat="0" applyFill="0" applyBorder="0" applyAlignment="0" applyProtection="0"/>
    <xf numFmtId="261" fontId="128" fillId="0" borderId="0" applyNumberFormat="0" applyFill="0" applyBorder="0" applyAlignment="0" applyProtection="0"/>
    <xf numFmtId="0" fontId="225" fillId="33" borderId="0" applyFill="0" applyBorder="0">
      <alignment wrapText="1"/>
    </xf>
    <xf numFmtId="261" fontId="225" fillId="33" borderId="0" applyFill="0" applyBorder="0">
      <alignment wrapText="1"/>
    </xf>
    <xf numFmtId="0" fontId="225" fillId="33" borderId="0" applyFill="0" applyBorder="0">
      <alignment wrapText="1"/>
    </xf>
    <xf numFmtId="0" fontId="225" fillId="33" borderId="0" applyFill="0" applyBorder="0">
      <alignment wrapText="1"/>
    </xf>
    <xf numFmtId="261" fontId="225" fillId="33" borderId="0" applyFill="0" applyBorder="0">
      <alignment wrapText="1"/>
    </xf>
    <xf numFmtId="0" fontId="128" fillId="0" borderId="0" applyNumberFormat="0" applyFill="0" applyBorder="0" applyAlignment="0" applyProtection="0"/>
    <xf numFmtId="0" fontId="12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261" fontId="128" fillId="0" borderId="0" applyNumberFormat="0" applyFill="0" applyBorder="0" applyAlignment="0" applyProtection="0"/>
    <xf numFmtId="0" fontId="265" fillId="0" borderId="0" applyNumberFormat="0" applyFill="0" applyBorder="0" applyAlignment="0" applyProtection="0"/>
    <xf numFmtId="261" fontId="265" fillId="0" borderId="0" applyNumberFormat="0" applyFill="0" applyBorder="0" applyAlignment="0" applyProtection="0"/>
    <xf numFmtId="0" fontId="3" fillId="0" borderId="0" applyNumberFormat="0" applyFill="0" applyBorder="0" applyAlignment="0" applyProtection="0"/>
    <xf numFmtId="261" fontId="3" fillId="0" borderId="0" applyNumberFormat="0" applyFill="0" applyBorder="0" applyAlignment="0" applyProtection="0"/>
    <xf numFmtId="0" fontId="267" fillId="92" borderId="0" applyBorder="0">
      <alignment horizontal="center" vertical="center" wrapText="1"/>
    </xf>
    <xf numFmtId="0" fontId="267" fillId="92" borderId="0" applyBorder="0">
      <alignment horizontal="center" wrapText="1"/>
    </xf>
    <xf numFmtId="0" fontId="227" fillId="92" borderId="79" applyNumberFormat="0" applyFont="0" applyAlignment="0"/>
    <xf numFmtId="0" fontId="227" fillId="92" borderId="79" applyNumberFormat="0" applyFont="0" applyAlignment="0"/>
    <xf numFmtId="0" fontId="229" fillId="39" borderId="83" applyNumberFormat="0" applyFill="0">
      <alignment horizontal="left"/>
    </xf>
    <xf numFmtId="261" fontId="229" fillId="39" borderId="83" applyNumberFormat="0" applyFill="0">
      <alignment horizontal="left"/>
    </xf>
    <xf numFmtId="0" fontId="229" fillId="39" borderId="83" applyNumberFormat="0" applyFill="0">
      <alignment horizontal="left"/>
    </xf>
    <xf numFmtId="0" fontId="227" fillId="92" borderId="79" applyNumberFormat="0" applyFont="0" applyAlignment="0"/>
    <xf numFmtId="296" fontId="229" fillId="39" borderId="83" applyNumberFormat="0">
      <alignment horizontal="left"/>
    </xf>
    <xf numFmtId="0" fontId="229" fillId="39" borderId="83" applyNumberFormat="0">
      <alignment horizontal="left"/>
    </xf>
    <xf numFmtId="261" fontId="229" fillId="39" borderId="83" applyNumberFormat="0">
      <alignment horizontal="left"/>
    </xf>
    <xf numFmtId="0" fontId="229" fillId="39" borderId="83" applyNumberFormat="0">
      <alignment horizontal="left"/>
    </xf>
    <xf numFmtId="0" fontId="227" fillId="92" borderId="79" applyNumberFormat="0" applyFont="0" applyAlignment="0"/>
    <xf numFmtId="0" fontId="268" fillId="0" borderId="0" applyFill="0" applyBorder="0">
      <alignment horizontal="left"/>
      <protection hidden="1"/>
    </xf>
    <xf numFmtId="0" fontId="268" fillId="0" borderId="0" applyFill="0" applyBorder="0">
      <alignment horizontal="left"/>
      <protection hidden="1"/>
    </xf>
    <xf numFmtId="261" fontId="268" fillId="0" borderId="0" applyFill="0" applyBorder="0">
      <alignment horizontal="left"/>
      <protection hidden="1"/>
    </xf>
    <xf numFmtId="0" fontId="268" fillId="0" borderId="0" applyFill="0" applyBorder="0">
      <alignment horizontal="left" indent="1"/>
      <protection hidden="1"/>
    </xf>
    <xf numFmtId="0" fontId="268" fillId="0" borderId="0" applyFill="0" applyBorder="0">
      <alignment horizontal="left" indent="1"/>
      <protection hidden="1"/>
    </xf>
    <xf numFmtId="261" fontId="268" fillId="0" borderId="0" applyFill="0" applyBorder="0">
      <alignment horizontal="left" indent="1"/>
      <protection hidden="1"/>
    </xf>
    <xf numFmtId="0" fontId="268" fillId="0" borderId="0" applyFill="0" applyBorder="0">
      <alignment horizontal="left" indent="2"/>
      <protection hidden="1"/>
    </xf>
    <xf numFmtId="0" fontId="268" fillId="0" borderId="0" applyFill="0" applyBorder="0">
      <alignment horizontal="left" indent="2"/>
      <protection hidden="1"/>
    </xf>
    <xf numFmtId="261" fontId="268" fillId="0" borderId="0" applyFill="0" applyBorder="0">
      <alignment horizontal="left" indent="2"/>
      <protection hidden="1"/>
    </xf>
    <xf numFmtId="0" fontId="268" fillId="0" borderId="0" applyFill="0" applyBorder="0">
      <alignment horizontal="left" indent="3"/>
      <protection hidden="1"/>
    </xf>
    <xf numFmtId="0" fontId="268" fillId="0" borderId="0" applyFill="0" applyBorder="0">
      <alignment horizontal="left" indent="3"/>
      <protection hidden="1"/>
    </xf>
    <xf numFmtId="261" fontId="268" fillId="0" borderId="0" applyFill="0" applyBorder="0">
      <alignment horizontal="left" indent="3"/>
      <protection hidden="1"/>
    </xf>
    <xf numFmtId="0" fontId="269"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297" fontId="268" fillId="0" borderId="0" applyNumberFormat="0" applyFill="0" applyBorder="0" applyAlignment="0" applyProtection="0">
      <protection locked="0"/>
    </xf>
    <xf numFmtId="0" fontId="136" fillId="0" borderId="0" applyNumberFormat="0" applyFill="0" applyBorder="0" applyAlignment="0" applyProtection="0">
      <alignment vertical="top"/>
      <protection locked="0"/>
    </xf>
    <xf numFmtId="261" fontId="13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261"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91"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261"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270" fillId="0" borderId="0" applyNumberFormat="0" applyFill="0" applyBorder="0" applyAlignment="0" applyProtection="0">
      <alignment vertical="top"/>
      <protection locked="0"/>
    </xf>
    <xf numFmtId="0" fontId="270" fillId="0" borderId="0" applyNumberFormat="0" applyFill="0" applyBorder="0" applyAlignment="0" applyProtection="0">
      <alignment vertical="top"/>
      <protection locked="0"/>
    </xf>
    <xf numFmtId="261" fontId="270"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261" fontId="136" fillId="0" borderId="0" applyNumberFormat="0" applyFill="0" applyBorder="0" applyAlignment="0" applyProtection="0">
      <alignment vertical="top"/>
      <protection locked="0"/>
    </xf>
    <xf numFmtId="0" fontId="270" fillId="0" borderId="0" applyNumberFormat="0" applyFill="0" applyBorder="0" applyAlignment="0" applyProtection="0">
      <alignment vertical="top"/>
      <protection locked="0"/>
    </xf>
    <xf numFmtId="0" fontId="270" fillId="0" borderId="0" applyNumberFormat="0" applyFill="0" applyBorder="0" applyAlignment="0" applyProtection="0">
      <alignment vertical="top"/>
      <protection locked="0"/>
    </xf>
    <xf numFmtId="261" fontId="270" fillId="0" borderId="0" applyNumberFormat="0" applyFill="0" applyBorder="0" applyAlignment="0" applyProtection="0">
      <alignment vertical="top"/>
      <protection locked="0"/>
    </xf>
    <xf numFmtId="191" fontId="271"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261" fontId="272" fillId="0" borderId="0" applyNumberFormat="0" applyFill="0" applyBorder="0" applyAlignment="0" applyProtection="0">
      <alignment vertical="top"/>
      <protection locked="0"/>
    </xf>
    <xf numFmtId="191" fontId="135" fillId="0" borderId="0" applyNumberFormat="0" applyFill="0" applyBorder="0" applyAlignment="0" applyProtection="0">
      <alignment vertical="top"/>
      <protection locked="0"/>
    </xf>
    <xf numFmtId="191" fontId="271"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261" fontId="136" fillId="0" borderId="0" applyNumberFormat="0" applyFill="0" applyBorder="0" applyAlignment="0" applyProtection="0">
      <alignment vertical="top"/>
      <protection locked="0"/>
    </xf>
    <xf numFmtId="191" fontId="271"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261" fontId="1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261" fontId="136" fillId="0" borderId="0" applyNumberFormat="0" applyFill="0" applyBorder="0" applyAlignment="0" applyProtection="0">
      <alignment vertical="top"/>
      <protection locked="0"/>
    </xf>
    <xf numFmtId="0" fontId="270" fillId="0" borderId="0" applyNumberFormat="0" applyFill="0" applyBorder="0" applyAlignment="0" applyProtection="0">
      <alignment vertical="top"/>
      <protection locked="0"/>
    </xf>
    <xf numFmtId="0" fontId="270" fillId="0" borderId="0" applyNumberFormat="0" applyFill="0" applyBorder="0" applyAlignment="0" applyProtection="0">
      <alignment vertical="top"/>
      <protection locked="0"/>
    </xf>
    <xf numFmtId="261" fontId="270"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261"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91" fontId="271"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261" fontId="135" fillId="0" borderId="0" applyNumberFormat="0" applyFill="0" applyBorder="0" applyAlignment="0" applyProtection="0">
      <alignment vertical="top"/>
      <protection locked="0"/>
    </xf>
    <xf numFmtId="263" fontId="80" fillId="0" borderId="0" applyFill="0" applyBorder="0">
      <protection locked="0"/>
    </xf>
    <xf numFmtId="264" fontId="80" fillId="0" borderId="0" applyFill="0" applyBorder="0">
      <protection locked="0"/>
    </xf>
    <xf numFmtId="265" fontId="80" fillId="0" borderId="0" applyFill="0" applyBorder="0">
      <protection locked="0"/>
    </xf>
    <xf numFmtId="266" fontId="80" fillId="0" borderId="0" applyFill="0" applyBorder="0">
      <protection locked="0"/>
    </xf>
    <xf numFmtId="267" fontId="80" fillId="0" borderId="0" applyFill="0" applyBorder="0">
      <protection locked="0"/>
    </xf>
    <xf numFmtId="298" fontId="80" fillId="0" borderId="0" applyFill="0" applyBorder="0">
      <protection locked="0"/>
    </xf>
    <xf numFmtId="299" fontId="80" fillId="0" borderId="0" applyFill="0" applyBorder="0">
      <protection locked="0"/>
    </xf>
    <xf numFmtId="270" fontId="80" fillId="0" borderId="0" applyFill="0" applyBorder="0">
      <protection locked="0"/>
    </xf>
    <xf numFmtId="271" fontId="80" fillId="0" borderId="0" applyFill="0" applyBorder="0">
      <protection locked="0"/>
    </xf>
    <xf numFmtId="272" fontId="80" fillId="0" borderId="0" applyFill="0" applyBorder="0">
      <protection locked="0"/>
    </xf>
    <xf numFmtId="273" fontId="80" fillId="0" borderId="0" applyFill="0" applyBorder="0">
      <protection locked="0"/>
    </xf>
    <xf numFmtId="273" fontId="274" fillId="0" borderId="0" applyFill="0" applyBorder="0">
      <protection locked="0"/>
    </xf>
    <xf numFmtId="273" fontId="80" fillId="0" borderId="0" applyFill="0" applyBorder="0">
      <protection locked="0"/>
    </xf>
    <xf numFmtId="49" fontId="80" fillId="0" borderId="0" applyFill="0" applyBorder="0">
      <alignment vertical="top"/>
      <protection locked="0"/>
    </xf>
    <xf numFmtId="49" fontId="274" fillId="0" borderId="0" applyFill="0" applyBorder="0">
      <alignment vertical="top"/>
      <protection locked="0"/>
    </xf>
    <xf numFmtId="0" fontId="80" fillId="0" borderId="0" applyFill="0" applyBorder="0">
      <alignment vertical="top" wrapText="1"/>
      <protection locked="0"/>
    </xf>
    <xf numFmtId="0" fontId="80" fillId="0" borderId="0" applyFill="0" applyBorder="0">
      <alignment vertical="top" wrapText="1"/>
      <protection locked="0"/>
    </xf>
    <xf numFmtId="261" fontId="80" fillId="0" borderId="0" applyFill="0" applyBorder="0">
      <alignment vertical="top" wrapText="1"/>
      <protection locked="0"/>
    </xf>
    <xf numFmtId="274" fontId="80" fillId="0" borderId="0" applyFill="0" applyBorder="0">
      <protection locked="0"/>
    </xf>
    <xf numFmtId="275" fontId="80" fillId="0" borderId="0" applyFill="0" applyBorder="0">
      <protection locked="0"/>
    </xf>
    <xf numFmtId="0" fontId="51" fillId="37" borderId="0" applyNumberFormat="0" applyFont="0" applyAlignment="0" applyProtection="0"/>
    <xf numFmtId="0" fontId="17" fillId="34" borderId="6" applyNumberFormat="0" applyFill="0" applyAlignment="0">
      <protection locked="0"/>
    </xf>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261"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140" fillId="43" borderId="1" applyNumberFormat="0" applyAlignment="0" applyProtection="0"/>
    <xf numFmtId="0" fontId="140" fillId="43" borderId="1"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0" fontId="139"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0"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261" fontId="275"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261"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276"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4"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39" fillId="51" borderId="80" applyNumberFormat="0" applyAlignment="0" applyProtection="0"/>
    <xf numFmtId="0" fontId="277" fillId="43" borderId="1" applyNumberFormat="0" applyAlignment="0" applyProtection="0"/>
    <xf numFmtId="0" fontId="277" fillId="43" borderId="1" applyNumberFormat="0" applyAlignment="0" applyProtection="0"/>
    <xf numFmtId="0" fontId="51" fillId="43" borderId="1" applyNumberFormat="0" applyAlignment="0" applyProtection="0"/>
    <xf numFmtId="0" fontId="51" fillId="43" borderId="1" applyNumberFormat="0" applyAlignment="0" applyProtection="0"/>
    <xf numFmtId="261" fontId="277" fillId="43" borderId="1"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261"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141" fillId="51" borderId="80" applyNumberFormat="0" applyAlignment="0" applyProtection="0"/>
    <xf numFmtId="0" fontId="51" fillId="43" borderId="1" applyNumberFormat="0" applyAlignment="0" applyProtection="0"/>
    <xf numFmtId="261" fontId="51" fillId="43" borderId="1" applyNumberFormat="0" applyAlignment="0" applyProtection="0"/>
    <xf numFmtId="0" fontId="51" fillId="43" borderId="1" applyNumberFormat="0" applyAlignment="0" applyProtection="0"/>
    <xf numFmtId="0" fontId="51" fillId="37" borderId="0" applyNumberFormat="0" applyFont="0" applyAlignment="0" applyProtection="0"/>
    <xf numFmtId="0" fontId="51" fillId="37" borderId="0" applyNumberFormat="0" applyFont="0" applyAlignment="0" applyProtection="0"/>
    <xf numFmtId="283" fontId="80" fillId="0" borderId="0" applyFill="0" applyBorder="0">
      <protection locked="0"/>
    </xf>
    <xf numFmtId="284" fontId="80" fillId="0" borderId="0" applyFill="0" applyBorder="0">
      <protection locked="0"/>
    </xf>
    <xf numFmtId="285" fontId="80" fillId="0" borderId="0" applyFill="0" applyBorder="0">
      <protection locked="0"/>
    </xf>
    <xf numFmtId="286" fontId="80" fillId="0" borderId="0" applyFill="0" applyBorder="0">
      <protection locked="0"/>
    </xf>
    <xf numFmtId="287" fontId="80" fillId="0" borderId="0" applyFill="0" applyBorder="0">
      <protection locked="0"/>
    </xf>
    <xf numFmtId="288" fontId="80" fillId="0" borderId="0" applyFill="0" applyBorder="0">
      <protection locked="0"/>
    </xf>
    <xf numFmtId="289" fontId="80" fillId="0" borderId="0" applyFill="0" applyBorder="0">
      <protection locked="0"/>
    </xf>
    <xf numFmtId="290" fontId="80" fillId="0" borderId="0" applyFill="0" applyBorder="0">
      <protection locked="0"/>
    </xf>
    <xf numFmtId="291" fontId="80" fillId="0" borderId="0" applyFill="0" applyBorder="0">
      <protection locked="0"/>
    </xf>
    <xf numFmtId="49" fontId="80" fillId="0" borderId="0" applyFill="0" applyBorder="0">
      <alignment horizontal="left" vertical="top"/>
      <protection locked="0"/>
    </xf>
    <xf numFmtId="49" fontId="80" fillId="0" borderId="0" applyFill="0" applyBorder="0">
      <alignment horizontal="left" vertical="top" indent="1"/>
      <protection locked="0"/>
    </xf>
    <xf numFmtId="49" fontId="80" fillId="0" borderId="0" applyFill="0" applyBorder="0">
      <alignment horizontal="left" vertical="top" indent="2"/>
      <protection locked="0"/>
    </xf>
    <xf numFmtId="49" fontId="80" fillId="0" borderId="0" applyFill="0" applyBorder="0">
      <alignment horizontal="left" vertical="top" indent="3"/>
      <protection locked="0"/>
    </xf>
    <xf numFmtId="49" fontId="80" fillId="0" borderId="0" applyFill="0" applyBorder="0">
      <alignment horizontal="left" vertical="top" indent="4"/>
      <protection locked="0"/>
    </xf>
    <xf numFmtId="49" fontId="80" fillId="0" borderId="0" applyFill="0" applyBorder="0">
      <alignment horizontal="center"/>
      <protection locked="0"/>
    </xf>
    <xf numFmtId="49" fontId="80" fillId="0" borderId="0" applyFill="0" applyBorder="0">
      <alignment horizontal="center" wrapText="1"/>
      <protection locked="0"/>
    </xf>
    <xf numFmtId="0" fontId="18" fillId="35" borderId="40" applyNumberFormat="0" applyFill="0">
      <alignment horizontal="centerContinuous" wrapText="1"/>
    </xf>
    <xf numFmtId="49" fontId="278" fillId="0" borderId="0" applyFill="0" applyBorder="0">
      <alignment horizontal="right" indent="1"/>
    </xf>
    <xf numFmtId="49" fontId="279" fillId="66" borderId="0" applyFill="0" applyBorder="0">
      <alignment horizontal="right" indent="1"/>
    </xf>
    <xf numFmtId="49" fontId="280" fillId="0" borderId="0" applyFill="0" applyBorder="0">
      <alignment horizontal="center" wrapText="1"/>
    </xf>
    <xf numFmtId="49" fontId="107" fillId="33" borderId="0" applyFill="0" applyBorder="0">
      <alignment horizontal="center" wrapText="1"/>
    </xf>
    <xf numFmtId="0" fontId="280" fillId="0" borderId="0" applyFill="0" applyBorder="0">
      <alignment horizontal="centerContinuous" wrapText="1"/>
    </xf>
    <xf numFmtId="0" fontId="107" fillId="33" borderId="0" applyFill="0" applyBorder="0">
      <alignment horizontal="centerContinuous" wrapText="1"/>
    </xf>
    <xf numFmtId="0" fontId="107" fillId="33" borderId="0" applyFill="0" applyBorder="0">
      <alignment horizontal="centerContinuous" wrapText="1"/>
    </xf>
    <xf numFmtId="261" fontId="107" fillId="33" borderId="0" applyFill="0" applyBorder="0">
      <alignment horizontal="centerContinuous" wrapText="1"/>
    </xf>
    <xf numFmtId="0" fontId="280" fillId="0" borderId="0" applyFill="0" applyBorder="0">
      <alignment horizontal="centerContinuous" wrapText="1"/>
    </xf>
    <xf numFmtId="261" fontId="280" fillId="0" borderId="0" applyFill="0" applyBorder="0">
      <alignment horizontal="centerContinuous" wrapText="1"/>
    </xf>
    <xf numFmtId="0" fontId="280" fillId="0" borderId="0" applyFill="0" applyBorder="0">
      <alignment horizontal="center" wrapText="1"/>
    </xf>
    <xf numFmtId="0" fontId="280" fillId="0" borderId="0" applyFill="0" applyBorder="0">
      <alignment horizontal="center" wrapText="1"/>
    </xf>
    <xf numFmtId="261" fontId="280" fillId="0" borderId="0" applyFill="0" applyBorder="0">
      <alignment horizontal="center" wrapText="1"/>
    </xf>
    <xf numFmtId="49" fontId="229" fillId="0" borderId="0" applyFill="0" applyBorder="0">
      <alignment horizontal="left" indent="1"/>
    </xf>
    <xf numFmtId="49" fontId="229" fillId="0" borderId="0" applyFill="0" applyBorder="0">
      <alignment horizontal="left" wrapText="1" indent="2"/>
    </xf>
    <xf numFmtId="0" fontId="28" fillId="39" borderId="0" applyFill="0">
      <alignment horizontal="center" vertical="center" wrapText="1"/>
    </xf>
    <xf numFmtId="0" fontId="234" fillId="92" borderId="46" applyNumberFormat="0"/>
    <xf numFmtId="0" fontId="229" fillId="39" borderId="82" applyNumberFormat="0">
      <alignment horizontal="left"/>
    </xf>
    <xf numFmtId="261" fontId="229" fillId="39" borderId="82" applyNumberFormat="0">
      <alignment horizontal="left"/>
    </xf>
    <xf numFmtId="0" fontId="229" fillId="39" borderId="82" applyNumberFormat="0">
      <alignment horizontal="left"/>
    </xf>
    <xf numFmtId="0" fontId="234" fillId="92" borderId="46" applyNumberFormat="0"/>
    <xf numFmtId="296" fontId="229" fillId="39" borderId="82" applyNumberFormat="0">
      <alignment horizontal="left"/>
    </xf>
    <xf numFmtId="0" fontId="229" fillId="39" borderId="82" applyNumberFormat="0">
      <alignment horizontal="left"/>
    </xf>
    <xf numFmtId="261" fontId="229" fillId="39" borderId="82" applyNumberFormat="0">
      <alignment horizontal="left"/>
    </xf>
    <xf numFmtId="0" fontId="229" fillId="39" borderId="82" applyNumberFormat="0">
      <alignment horizontal="left"/>
    </xf>
    <xf numFmtId="0" fontId="19" fillId="34" borderId="6" applyNumberFormat="0" applyFill="0" applyAlignment="0"/>
    <xf numFmtId="0" fontId="281" fillId="0" borderId="62" applyNumberFormat="0" applyFill="0" applyAlignment="0" applyProtection="0"/>
    <xf numFmtId="261" fontId="281" fillId="0" borderId="62" applyNumberFormat="0" applyFill="0" applyAlignment="0" applyProtection="0"/>
    <xf numFmtId="0" fontId="148" fillId="0" borderId="62" applyNumberFormat="0" applyFill="0" applyAlignment="0" applyProtection="0"/>
    <xf numFmtId="0" fontId="148" fillId="0" borderId="62" applyNumberFormat="0" applyFill="0" applyAlignment="0" applyProtection="0"/>
    <xf numFmtId="261" fontId="148" fillId="0" borderId="62" applyNumberFormat="0" applyFill="0" applyAlignment="0" applyProtection="0"/>
    <xf numFmtId="261" fontId="148" fillId="0" borderId="62" applyNumberFormat="0" applyFill="0" applyAlignment="0" applyProtection="0"/>
    <xf numFmtId="0" fontId="282" fillId="0" borderId="62" applyNumberFormat="0" applyFill="0" applyAlignment="0" applyProtection="0"/>
    <xf numFmtId="261" fontId="148" fillId="0" borderId="62" applyNumberFormat="0" applyFill="0" applyAlignment="0" applyProtection="0"/>
    <xf numFmtId="0" fontId="282" fillId="0" borderId="62" applyNumberFormat="0" applyFill="0" applyAlignment="0" applyProtection="0"/>
    <xf numFmtId="0" fontId="282" fillId="0" borderId="62" applyNumberFormat="0" applyFill="0" applyAlignment="0" applyProtection="0"/>
    <xf numFmtId="0" fontId="282" fillId="0" borderId="62" applyNumberFormat="0" applyFill="0" applyAlignment="0" applyProtection="0"/>
    <xf numFmtId="0" fontId="282" fillId="0" borderId="62" applyNumberFormat="0" applyFill="0" applyAlignment="0" applyProtection="0"/>
    <xf numFmtId="0" fontId="149" fillId="0" borderId="2" applyNumberFormat="0" applyFill="0" applyAlignment="0" applyProtection="0"/>
    <xf numFmtId="0" fontId="149" fillId="0" borderId="2" applyNumberFormat="0" applyFill="0" applyAlignment="0" applyProtection="0"/>
    <xf numFmtId="261" fontId="282" fillId="0" borderId="62" applyNumberFormat="0" applyFill="0" applyAlignment="0" applyProtection="0"/>
    <xf numFmtId="0" fontId="283" fillId="0" borderId="62" applyNumberFormat="0" applyFill="0" applyAlignment="0" applyProtection="0"/>
    <xf numFmtId="261" fontId="283" fillId="0" borderId="62" applyNumberFormat="0" applyFill="0" applyAlignment="0" applyProtection="0"/>
    <xf numFmtId="0" fontId="283" fillId="0" borderId="62" applyNumberFormat="0" applyFill="0" applyAlignment="0" applyProtection="0"/>
    <xf numFmtId="0" fontId="281" fillId="0" borderId="62" applyNumberFormat="0" applyFill="0" applyAlignment="0" applyProtection="0"/>
    <xf numFmtId="0" fontId="281" fillId="0" borderId="62"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261" fontId="281" fillId="0" borderId="62" applyNumberFormat="0" applyFill="0" applyAlignment="0" applyProtection="0"/>
    <xf numFmtId="0" fontId="284" fillId="0" borderId="2" applyNumberFormat="0" applyFill="0" applyAlignment="0" applyProtection="0"/>
    <xf numFmtId="0" fontId="284"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261" fontId="284" fillId="0" borderId="2" applyNumberFormat="0" applyFill="0" applyAlignment="0" applyProtection="0"/>
    <xf numFmtId="0" fontId="281" fillId="0" borderId="62" applyNumberFormat="0" applyFill="0" applyAlignment="0" applyProtection="0"/>
    <xf numFmtId="261" fontId="281" fillId="0" borderId="62" applyNumberFormat="0" applyFill="0" applyAlignment="0" applyProtection="0"/>
    <xf numFmtId="0" fontId="8" fillId="0" borderId="2" applyNumberFormat="0" applyFill="0" applyAlignment="0" applyProtection="0"/>
    <xf numFmtId="261" fontId="8" fillId="0" borderId="2" applyNumberFormat="0" applyFill="0" applyAlignment="0" applyProtection="0"/>
    <xf numFmtId="49" fontId="97" fillId="0" borderId="0" applyFill="0" applyBorder="0">
      <alignment vertical="top"/>
    </xf>
    <xf numFmtId="49" fontId="97" fillId="0" borderId="0" applyFill="0" applyBorder="0">
      <alignment vertical="top"/>
    </xf>
    <xf numFmtId="0" fontId="97" fillId="0" borderId="0" applyFill="0" applyBorder="0">
      <alignment vertical="top" wrapText="1"/>
    </xf>
    <xf numFmtId="0" fontId="97" fillId="0" borderId="0" applyFill="0" applyBorder="0">
      <alignment vertical="top" wrapText="1"/>
    </xf>
    <xf numFmtId="0" fontId="97" fillId="0" borderId="0" applyFill="0" applyBorder="0">
      <alignment vertical="top" wrapText="1"/>
    </xf>
    <xf numFmtId="261" fontId="97" fillId="0" borderId="0" applyFill="0" applyBorder="0">
      <alignment vertical="top" wrapText="1"/>
    </xf>
    <xf numFmtId="0" fontId="97" fillId="0" borderId="0" applyFill="0" applyBorder="0">
      <alignment vertical="top" wrapText="1"/>
    </xf>
    <xf numFmtId="261" fontId="97" fillId="0" borderId="0" applyFill="0" applyBorder="0">
      <alignment vertical="top" wrapText="1"/>
    </xf>
    <xf numFmtId="300" fontId="84" fillId="0" borderId="0"/>
    <xf numFmtId="0" fontId="152" fillId="54" borderId="0" applyNumberFormat="0" applyBorder="0" applyAlignment="0" applyProtection="0"/>
    <xf numFmtId="261" fontId="152" fillId="54" borderId="0" applyNumberFormat="0" applyBorder="0" applyAlignment="0" applyProtection="0"/>
    <xf numFmtId="261" fontId="152" fillId="54" borderId="0" applyNumberFormat="0" applyBorder="0" applyAlignment="0" applyProtection="0"/>
    <xf numFmtId="0" fontId="285" fillId="54" borderId="0" applyNumberFormat="0" applyBorder="0" applyAlignment="0" applyProtection="0"/>
    <xf numFmtId="261" fontId="152" fillId="54" borderId="0" applyNumberFormat="0" applyBorder="0" applyAlignment="0" applyProtection="0"/>
    <xf numFmtId="0" fontId="285" fillId="54" borderId="0" applyNumberFormat="0" applyBorder="0" applyAlignment="0" applyProtection="0"/>
    <xf numFmtId="0" fontId="285" fillId="54" borderId="0" applyNumberFormat="0" applyBorder="0" applyAlignment="0" applyProtection="0"/>
    <xf numFmtId="0" fontId="285" fillId="54" borderId="0" applyNumberFormat="0" applyBorder="0" applyAlignment="0" applyProtection="0"/>
    <xf numFmtId="0" fontId="285" fillId="54" borderId="0" applyNumberFormat="0" applyBorder="0" applyAlignment="0" applyProtection="0"/>
    <xf numFmtId="0" fontId="153" fillId="4" borderId="0" applyNumberFormat="0" applyBorder="0" applyAlignment="0" applyProtection="0"/>
    <xf numFmtId="0" fontId="153" fillId="4" borderId="0" applyNumberFormat="0" applyBorder="0" applyAlignment="0" applyProtection="0"/>
    <xf numFmtId="261" fontId="285" fillId="54" borderId="0" applyNumberFormat="0" applyBorder="0" applyAlignment="0" applyProtection="0"/>
    <xf numFmtId="0" fontId="286" fillId="54" borderId="0" applyNumberFormat="0" applyBorder="0" applyAlignment="0" applyProtection="0"/>
    <xf numFmtId="261" fontId="286" fillId="54" borderId="0" applyNumberFormat="0" applyBorder="0" applyAlignment="0" applyProtection="0"/>
    <xf numFmtId="0" fontId="287" fillId="54" borderId="0" applyNumberFormat="0" applyBorder="0" applyAlignment="0" applyProtection="0"/>
    <xf numFmtId="0" fontId="287" fillId="54" borderId="0" applyNumberFormat="0" applyBorder="0" applyAlignment="0" applyProtection="0"/>
    <xf numFmtId="261" fontId="287" fillId="5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261" fontId="288" fillId="4" borderId="0" applyNumberFormat="0" applyBorder="0" applyAlignment="0" applyProtection="0"/>
    <xf numFmtId="0" fontId="286" fillId="54" borderId="0" applyNumberFormat="0" applyBorder="0" applyAlignment="0" applyProtection="0"/>
    <xf numFmtId="0" fontId="286" fillId="54" borderId="0" applyNumberFormat="0" applyBorder="0" applyAlignment="0" applyProtection="0"/>
    <xf numFmtId="0" fontId="154" fillId="54" borderId="0" applyNumberFormat="0" applyBorder="0" applyAlignment="0" applyProtection="0"/>
    <xf numFmtId="0" fontId="154" fillId="54" borderId="0" applyNumberFormat="0" applyBorder="0" applyAlignment="0" applyProtection="0"/>
    <xf numFmtId="261" fontId="286" fillId="54" borderId="0" applyNumberFormat="0" applyBorder="0" applyAlignment="0" applyProtection="0"/>
    <xf numFmtId="0" fontId="289" fillId="4" borderId="0" applyNumberFormat="0" applyBorder="0" applyAlignment="0" applyProtection="0"/>
    <xf numFmtId="0" fontId="289"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261" fontId="289" fillId="4" borderId="0" applyNumberFormat="0" applyBorder="0" applyAlignment="0" applyProtection="0"/>
    <xf numFmtId="0" fontId="286" fillId="54" borderId="0" applyNumberFormat="0" applyBorder="0" applyAlignment="0" applyProtection="0"/>
    <xf numFmtId="261" fontId="286" fillId="54" borderId="0" applyNumberFormat="0" applyBorder="0" applyAlignment="0" applyProtection="0"/>
    <xf numFmtId="0" fontId="6" fillId="4" borderId="0" applyNumberFormat="0" applyBorder="0" applyAlignment="0" applyProtection="0"/>
    <xf numFmtId="261" fontId="6" fillId="4" borderId="0" applyNumberFormat="0" applyBorder="0" applyAlignment="0" applyProtection="0"/>
    <xf numFmtId="0" fontId="144" fillId="0" borderId="0"/>
    <xf numFmtId="261" fontId="144" fillId="0" borderId="0"/>
    <xf numFmtId="0" fontId="1" fillId="0" borderId="0"/>
    <xf numFmtId="0" fontId="1" fillId="0" borderId="0"/>
    <xf numFmtId="0" fontId="1" fillId="0" borderId="0"/>
    <xf numFmtId="0" fontId="1" fillId="0" borderId="0"/>
    <xf numFmtId="261" fontId="58" fillId="0" borderId="0" applyBorder="0"/>
    <xf numFmtId="0" fontId="72" fillId="0" borderId="0"/>
    <xf numFmtId="0" fontId="58" fillId="0" borderId="0"/>
    <xf numFmtId="0" fontId="58" fillId="0" borderId="0"/>
    <xf numFmtId="261" fontId="72" fillId="0" borderId="0"/>
    <xf numFmtId="0" fontId="58" fillId="0" borderId="0"/>
    <xf numFmtId="0" fontId="58" fillId="0" borderId="0"/>
    <xf numFmtId="261" fontId="156" fillId="0" borderId="0"/>
    <xf numFmtId="0" fontId="58" fillId="0" borderId="0" applyBorder="0"/>
    <xf numFmtId="0" fontId="58" fillId="0" borderId="0" applyBorder="0"/>
    <xf numFmtId="0" fontId="72" fillId="0" borderId="0"/>
    <xf numFmtId="0" fontId="58" fillId="0" borderId="0" applyBorder="0"/>
    <xf numFmtId="0" fontId="58" fillId="0" borderId="0" applyBorder="0"/>
    <xf numFmtId="261" fontId="72" fillId="0" borderId="0"/>
    <xf numFmtId="261" fontId="72" fillId="0" borderId="0"/>
    <xf numFmtId="0" fontId="156" fillId="0" borderId="0"/>
    <xf numFmtId="261" fontId="72" fillId="0" borderId="0"/>
    <xf numFmtId="261" fontId="58" fillId="0" borderId="0" applyBorder="0"/>
    <xf numFmtId="261" fontId="72" fillId="0" borderId="0"/>
    <xf numFmtId="0" fontId="1" fillId="0" borderId="0"/>
    <xf numFmtId="0" fontId="1" fillId="0" borderId="0"/>
    <xf numFmtId="0" fontId="1" fillId="0" borderId="0"/>
    <xf numFmtId="0" fontId="1" fillId="0" borderId="0"/>
    <xf numFmtId="261" fontId="72" fillId="0" borderId="0"/>
    <xf numFmtId="0" fontId="72" fillId="0" borderId="0"/>
    <xf numFmtId="0" fontId="58" fillId="0" borderId="0"/>
    <xf numFmtId="0" fontId="58" fillId="0" borderId="0" applyBorder="0"/>
    <xf numFmtId="0" fontId="72" fillId="0" borderId="0"/>
    <xf numFmtId="0" fontId="58" fillId="0" borderId="0" applyBorder="0"/>
    <xf numFmtId="0" fontId="58" fillId="0" borderId="0" applyBorder="0"/>
    <xf numFmtId="261" fontId="72" fillId="0" borderId="0"/>
    <xf numFmtId="0" fontId="58" fillId="0" borderId="0" applyBorder="0"/>
    <xf numFmtId="261" fontId="72" fillId="0" borderId="0"/>
    <xf numFmtId="0" fontId="1" fillId="0" borderId="0"/>
    <xf numFmtId="0" fontId="1" fillId="0" borderId="0"/>
    <xf numFmtId="0" fontId="1" fillId="0" borderId="0"/>
    <xf numFmtId="0" fontId="1" fillId="0" borderId="0"/>
    <xf numFmtId="0" fontId="72" fillId="0" borderId="0"/>
    <xf numFmtId="261" fontId="58" fillId="0" borderId="0" applyBorder="0"/>
    <xf numFmtId="0" fontId="58" fillId="0" borderId="0" applyBorder="0"/>
    <xf numFmtId="261" fontId="58" fillId="0" borderId="0" applyBorder="0"/>
    <xf numFmtId="0" fontId="1" fillId="0" borderId="0"/>
    <xf numFmtId="0" fontId="1" fillId="0" borderId="0"/>
    <xf numFmtId="0" fontId="1" fillId="0" borderId="0"/>
    <xf numFmtId="0" fontId="1" fillId="0" borderId="0"/>
    <xf numFmtId="0" fontId="72" fillId="0" borderId="0"/>
    <xf numFmtId="261" fontId="58" fillId="0" borderId="0" applyBorder="0"/>
    <xf numFmtId="0" fontId="58" fillId="0" borderId="0" applyBorder="0"/>
    <xf numFmtId="0" fontId="72" fillId="0" borderId="0"/>
    <xf numFmtId="0" fontId="58" fillId="0" borderId="0"/>
    <xf numFmtId="0" fontId="58" fillId="0" borderId="0"/>
    <xf numFmtId="0" fontId="58" fillId="0" borderId="0"/>
    <xf numFmtId="261" fontId="58" fillId="0" borderId="0" applyBorder="0"/>
    <xf numFmtId="0" fontId="58" fillId="0" borderId="0" applyBorder="0"/>
    <xf numFmtId="261" fontId="58" fillId="0" borderId="0" applyBorder="0"/>
    <xf numFmtId="261" fontId="58" fillId="0" borderId="0" applyBorder="0"/>
    <xf numFmtId="0" fontId="58" fillId="0" borderId="0"/>
    <xf numFmtId="261" fontId="58" fillId="0" borderId="0" applyBorder="0"/>
    <xf numFmtId="0" fontId="58" fillId="0" borderId="0"/>
    <xf numFmtId="0" fontId="58" fillId="0" borderId="0"/>
    <xf numFmtId="0" fontId="72" fillId="0" borderId="0"/>
    <xf numFmtId="0" fontId="58" fillId="0" borderId="0"/>
    <xf numFmtId="0" fontId="229" fillId="0" borderId="0"/>
    <xf numFmtId="0" fontId="229" fillId="0" borderId="0"/>
    <xf numFmtId="261" fontId="229" fillId="0" borderId="0"/>
    <xf numFmtId="0" fontId="208" fillId="0" borderId="0"/>
    <xf numFmtId="0" fontId="208" fillId="0" borderId="0"/>
    <xf numFmtId="261" fontId="208" fillId="0" borderId="0"/>
    <xf numFmtId="0" fontId="58" fillId="0" borderId="0"/>
    <xf numFmtId="261" fontId="58" fillId="0" borderId="0"/>
    <xf numFmtId="0" fontId="158" fillId="0" borderId="0"/>
    <xf numFmtId="0" fontId="158" fillId="0" borderId="0"/>
    <xf numFmtId="261" fontId="158" fillId="0" borderId="0"/>
    <xf numFmtId="0" fontId="58" fillId="0" borderId="0"/>
    <xf numFmtId="191" fontId="1" fillId="0" borderId="0"/>
    <xf numFmtId="191" fontId="1" fillId="0" borderId="0"/>
    <xf numFmtId="261" fontId="58" fillId="0" borderId="0"/>
    <xf numFmtId="0" fontId="229" fillId="0" borderId="0"/>
    <xf numFmtId="261" fontId="229" fillId="0" borderId="0"/>
    <xf numFmtId="0" fontId="1" fillId="0" borderId="0"/>
    <xf numFmtId="0" fontId="1" fillId="0" borderId="0"/>
    <xf numFmtId="261" fontId="58" fillId="0" borderId="0"/>
    <xf numFmtId="0" fontId="58" fillId="0" borderId="0"/>
    <xf numFmtId="261" fontId="58" fillId="0" borderId="0"/>
    <xf numFmtId="0" fontId="58" fillId="0" borderId="0"/>
    <xf numFmtId="261" fontId="58" fillId="0" borderId="0"/>
    <xf numFmtId="0" fontId="58" fillId="0" borderId="0"/>
    <xf numFmtId="0" fontId="58" fillId="0" borderId="0"/>
    <xf numFmtId="261" fontId="58" fillId="0" borderId="0"/>
    <xf numFmtId="0" fontId="58" fillId="0" borderId="0"/>
    <xf numFmtId="0" fontId="58" fillId="0" borderId="0"/>
    <xf numFmtId="261" fontId="58" fillId="0" borderId="0"/>
    <xf numFmtId="0" fontId="1" fillId="0" borderId="0"/>
    <xf numFmtId="0" fontId="1" fillId="0" borderId="0"/>
    <xf numFmtId="0" fontId="1" fillId="0" borderId="0"/>
    <xf numFmtId="191" fontId="61" fillId="0" borderId="0"/>
    <xf numFmtId="191" fontId="61" fillId="0" borderId="0"/>
    <xf numFmtId="0" fontId="58" fillId="0" borderId="0"/>
    <xf numFmtId="0" fontId="58" fillId="0" borderId="0"/>
    <xf numFmtId="261" fontId="58" fillId="0" borderId="0"/>
    <xf numFmtId="0" fontId="58" fillId="0" borderId="0"/>
    <xf numFmtId="0" fontId="58" fillId="0" borderId="0"/>
    <xf numFmtId="261" fontId="58" fillId="0" borderId="0"/>
    <xf numFmtId="191" fontId="1" fillId="0" borderId="0"/>
    <xf numFmtId="0" fontId="58" fillId="0" borderId="0"/>
    <xf numFmtId="0" fontId="58" fillId="0" borderId="0" applyBorder="0"/>
    <xf numFmtId="261" fontId="58" fillId="0" borderId="0"/>
    <xf numFmtId="0" fontId="193" fillId="0" borderId="0"/>
    <xf numFmtId="0" fontId="193" fillId="0" borderId="0"/>
    <xf numFmtId="261" fontId="193" fillId="0" borderId="0"/>
    <xf numFmtId="0" fontId="58" fillId="0" borderId="0"/>
    <xf numFmtId="191" fontId="1" fillId="0" borderId="0"/>
    <xf numFmtId="191" fontId="1" fillId="0" borderId="0"/>
    <xf numFmtId="261" fontId="58" fillId="0" borderId="0"/>
    <xf numFmtId="0" fontId="58" fillId="0" borderId="0" applyBorder="0"/>
    <xf numFmtId="0" fontId="58" fillId="0" borderId="0" applyBorder="0"/>
    <xf numFmtId="261" fontId="58" fillId="0" borderId="0" applyBorder="0"/>
    <xf numFmtId="0" fontId="58" fillId="0" borderId="0"/>
    <xf numFmtId="261" fontId="58" fillId="0" borderId="0"/>
    <xf numFmtId="0" fontId="58" fillId="0" borderId="0" applyBorder="0"/>
    <xf numFmtId="0" fontId="58" fillId="0" borderId="0" applyBorder="0"/>
    <xf numFmtId="261" fontId="58" fillId="0" borderId="0" applyBorder="0"/>
    <xf numFmtId="0" fontId="1" fillId="0" borderId="0"/>
    <xf numFmtId="0" fontId="1" fillId="0" borderId="0"/>
    <xf numFmtId="0" fontId="1" fillId="0" borderId="0"/>
    <xf numFmtId="0" fontId="1" fillId="0" borderId="0"/>
    <xf numFmtId="0" fontId="58" fillId="0" borderId="0"/>
    <xf numFmtId="0" fontId="58" fillId="0" borderId="0" applyBorder="0"/>
    <xf numFmtId="191" fontId="61" fillId="0" borderId="0"/>
    <xf numFmtId="0" fontId="58" fillId="0" borderId="0"/>
    <xf numFmtId="0" fontId="58" fillId="0" borderId="0"/>
    <xf numFmtId="261" fontId="58" fillId="0" borderId="0"/>
    <xf numFmtId="261" fontId="58" fillId="0" borderId="0"/>
    <xf numFmtId="191" fontId="61" fillId="0" borderId="0"/>
    <xf numFmtId="261" fontId="58" fillId="0" borderId="0"/>
    <xf numFmtId="191" fontId="61" fillId="0" borderId="0"/>
    <xf numFmtId="191" fontId="61" fillId="0" borderId="0"/>
    <xf numFmtId="191" fontId="61" fillId="0" borderId="0"/>
    <xf numFmtId="0" fontId="208" fillId="0" borderId="0"/>
    <xf numFmtId="0" fontId="208" fillId="0" borderId="0"/>
    <xf numFmtId="261" fontId="208" fillId="0" borderId="0"/>
    <xf numFmtId="261" fontId="208" fillId="0" borderId="0"/>
    <xf numFmtId="191" fontId="61" fillId="0" borderId="0"/>
    <xf numFmtId="261" fontId="208" fillId="0" borderId="0"/>
    <xf numFmtId="191" fontId="61" fillId="0" borderId="0"/>
    <xf numFmtId="191" fontId="61" fillId="0" borderId="0"/>
    <xf numFmtId="191" fontId="1" fillId="0" borderId="0"/>
    <xf numFmtId="191" fontId="1" fillId="0" borderId="0"/>
    <xf numFmtId="0" fontId="58" fillId="0" borderId="0"/>
    <xf numFmtId="0" fontId="58" fillId="0" borderId="0"/>
    <xf numFmtId="261" fontId="58" fillId="0" borderId="0"/>
    <xf numFmtId="0" fontId="1" fillId="0" borderId="0"/>
    <xf numFmtId="0" fontId="1" fillId="0" borderId="0"/>
    <xf numFmtId="0" fontId="58" fillId="0" borderId="0"/>
    <xf numFmtId="0" fontId="55" fillId="0" borderId="0"/>
    <xf numFmtId="0" fontId="55" fillId="0" borderId="0"/>
    <xf numFmtId="261" fontId="58" fillId="0" borderId="0"/>
    <xf numFmtId="0" fontId="58" fillId="0" borderId="0"/>
    <xf numFmtId="261" fontId="58" fillId="0" borderId="0"/>
    <xf numFmtId="0" fontId="58" fillId="0" borderId="0"/>
    <xf numFmtId="261" fontId="58" fillId="0" borderId="0"/>
    <xf numFmtId="0" fontId="58" fillId="0" borderId="0"/>
    <xf numFmtId="0" fontId="58" fillId="0" borderId="0"/>
    <xf numFmtId="0" fontId="58" fillId="0" borderId="0"/>
    <xf numFmtId="261" fontId="58" fillId="0" borderId="0"/>
    <xf numFmtId="191" fontId="1" fillId="0" borderId="0"/>
    <xf numFmtId="191" fontId="1" fillId="0" borderId="0"/>
    <xf numFmtId="191" fontId="1" fillId="0" borderId="0"/>
    <xf numFmtId="191" fontId="1" fillId="0" borderId="0"/>
    <xf numFmtId="0" fontId="58" fillId="0" borderId="0"/>
    <xf numFmtId="0" fontId="58" fillId="0" borderId="0"/>
    <xf numFmtId="261" fontId="58" fillId="0" borderId="0"/>
    <xf numFmtId="0" fontId="208" fillId="0" borderId="0"/>
    <xf numFmtId="0" fontId="208" fillId="0" borderId="0"/>
    <xf numFmtId="0" fontId="58" fillId="0" borderId="0"/>
    <xf numFmtId="0" fontId="58" fillId="0" borderId="0"/>
    <xf numFmtId="261" fontId="58" fillId="0" borderId="0"/>
    <xf numFmtId="191" fontId="1" fillId="0" borderId="0"/>
    <xf numFmtId="191" fontId="1" fillId="0" borderId="0"/>
    <xf numFmtId="0" fontId="58" fillId="0" borderId="0"/>
    <xf numFmtId="261" fontId="58" fillId="0" borderId="0"/>
    <xf numFmtId="0" fontId="208" fillId="0" borderId="0"/>
    <xf numFmtId="0" fontId="208" fillId="0" borderId="0"/>
    <xf numFmtId="0" fontId="58" fillId="0" borderId="0"/>
    <xf numFmtId="0" fontId="58" fillId="0" borderId="0"/>
    <xf numFmtId="261" fontId="58" fillId="0" borderId="0"/>
    <xf numFmtId="0" fontId="58" fillId="0" borderId="0"/>
    <xf numFmtId="0" fontId="58" fillId="0" borderId="0"/>
    <xf numFmtId="261" fontId="58" fillId="0" borderId="0"/>
    <xf numFmtId="0" fontId="58" fillId="0" borderId="0"/>
    <xf numFmtId="0" fontId="58" fillId="0" borderId="0"/>
    <xf numFmtId="261" fontId="58" fillId="0" borderId="0"/>
    <xf numFmtId="0" fontId="208" fillId="0" borderId="0"/>
    <xf numFmtId="191" fontId="61" fillId="0" borderId="0"/>
    <xf numFmtId="261" fontId="208" fillId="0" borderId="0"/>
    <xf numFmtId="0" fontId="58" fillId="0" borderId="0"/>
    <xf numFmtId="191" fontId="1" fillId="0" borderId="0"/>
    <xf numFmtId="191" fontId="1" fillId="0" borderId="0"/>
    <xf numFmtId="0" fontId="58" fillId="0" borderId="0"/>
    <xf numFmtId="0" fontId="58" fillId="0" borderId="0"/>
    <xf numFmtId="0" fontId="208" fillId="0" borderId="0"/>
    <xf numFmtId="0" fontId="208" fillId="0" borderId="0"/>
    <xf numFmtId="261" fontId="58" fillId="0" borderId="0"/>
    <xf numFmtId="0" fontId="208" fillId="0" borderId="0"/>
    <xf numFmtId="0" fontId="208" fillId="0" borderId="0"/>
    <xf numFmtId="0" fontId="208" fillId="0" borderId="0"/>
    <xf numFmtId="261" fontId="208" fillId="0" borderId="0"/>
    <xf numFmtId="0" fontId="58" fillId="0" borderId="0"/>
    <xf numFmtId="191" fontId="61" fillId="0" borderId="0"/>
    <xf numFmtId="0" fontId="58" fillId="0" borderId="0"/>
    <xf numFmtId="261" fontId="58" fillId="0" borderId="0"/>
    <xf numFmtId="0" fontId="58" fillId="0" borderId="0"/>
    <xf numFmtId="0" fontId="58" fillId="0" borderId="0"/>
    <xf numFmtId="261" fontId="58" fillId="0" borderId="0"/>
    <xf numFmtId="261" fontId="58" fillId="0" borderId="0"/>
    <xf numFmtId="0" fontId="208" fillId="0" borderId="0"/>
    <xf numFmtId="261" fontId="58" fillId="0" borderId="0"/>
    <xf numFmtId="0" fontId="208" fillId="0" borderId="0"/>
    <xf numFmtId="0" fontId="208" fillId="0" borderId="0"/>
    <xf numFmtId="0" fontId="208" fillId="0" borderId="0"/>
    <xf numFmtId="261" fontId="208" fillId="0" borderId="0"/>
    <xf numFmtId="0" fontId="58" fillId="0" borderId="0"/>
    <xf numFmtId="0" fontId="58" fillId="0" borderId="0"/>
    <xf numFmtId="0" fontId="58" fillId="0" borderId="0"/>
    <xf numFmtId="261" fontId="58" fillId="0" borderId="0"/>
    <xf numFmtId="0" fontId="159" fillId="0" borderId="0"/>
    <xf numFmtId="0" fontId="159" fillId="0" borderId="0"/>
    <xf numFmtId="261" fontId="159" fillId="0" borderId="0"/>
    <xf numFmtId="0" fontId="61" fillId="0" borderId="0"/>
    <xf numFmtId="0" fontId="61" fillId="0" borderId="0"/>
    <xf numFmtId="261" fontId="61" fillId="0" borderId="0"/>
    <xf numFmtId="0" fontId="156" fillId="0" borderId="0"/>
    <xf numFmtId="261" fontId="156" fillId="0" borderId="0"/>
    <xf numFmtId="0" fontId="156" fillId="0" borderId="0"/>
    <xf numFmtId="261" fontId="72" fillId="0" borderId="0"/>
    <xf numFmtId="0" fontId="58" fillId="0" borderId="0"/>
    <xf numFmtId="261" fontId="72" fillId="0" borderId="0"/>
    <xf numFmtId="0" fontId="58" fillId="0" borderId="0"/>
    <xf numFmtId="0" fontId="58" fillId="0" borderId="0"/>
    <xf numFmtId="0" fontId="1" fillId="0" borderId="0"/>
    <xf numFmtId="0" fontId="1" fillId="0" borderId="0"/>
    <xf numFmtId="0" fontId="1" fillId="0" borderId="0"/>
    <xf numFmtId="0" fontId="1" fillId="0" borderId="0"/>
    <xf numFmtId="0" fontId="1" fillId="0" borderId="0"/>
    <xf numFmtId="261" fontId="72" fillId="0" borderId="0"/>
    <xf numFmtId="0" fontId="156" fillId="0" borderId="0"/>
    <xf numFmtId="0" fontId="1" fillId="0" borderId="0"/>
    <xf numFmtId="0" fontId="1" fillId="0" borderId="0"/>
    <xf numFmtId="0" fontId="1" fillId="0" borderId="0"/>
    <xf numFmtId="0" fontId="58" fillId="0" borderId="0"/>
    <xf numFmtId="261" fontId="58" fillId="0" borderId="0"/>
    <xf numFmtId="0" fontId="1" fillId="0" borderId="0"/>
    <xf numFmtId="0" fontId="1" fillId="0" borderId="0"/>
    <xf numFmtId="0" fontId="1" fillId="0" borderId="0"/>
    <xf numFmtId="261" fontId="1" fillId="0" borderId="0"/>
    <xf numFmtId="261" fontId="1" fillId="0" borderId="0"/>
    <xf numFmtId="261" fontId="1" fillId="0" borderId="0"/>
    <xf numFmtId="0" fontId="58" fillId="0" borderId="0"/>
    <xf numFmtId="261" fontId="1" fillId="0" borderId="0"/>
    <xf numFmtId="261" fontId="1" fillId="0" borderId="0"/>
    <xf numFmtId="261" fontId="1" fillId="0" borderId="0"/>
    <xf numFmtId="0" fontId="58" fillId="0" borderId="0"/>
    <xf numFmtId="0" fontId="58" fillId="0" borderId="0"/>
    <xf numFmtId="0" fontId="1" fillId="0" borderId="0"/>
    <xf numFmtId="0" fontId="58" fillId="0" borderId="0"/>
    <xf numFmtId="0" fontId="61" fillId="0" borderId="0"/>
    <xf numFmtId="261" fontId="58" fillId="0" borderId="0"/>
    <xf numFmtId="0" fontId="61" fillId="0" borderId="0"/>
    <xf numFmtId="0" fontId="61" fillId="0" borderId="0"/>
    <xf numFmtId="261" fontId="61" fillId="0" borderId="0"/>
    <xf numFmtId="0" fontId="58" fillId="0" borderId="0"/>
    <xf numFmtId="0" fontId="156" fillId="0" borderId="0"/>
    <xf numFmtId="0" fontId="156" fillId="0" borderId="0"/>
    <xf numFmtId="261" fontId="156" fillId="0" borderId="0"/>
    <xf numFmtId="0" fontId="58" fillId="0" borderId="0"/>
    <xf numFmtId="261" fontId="58" fillId="0" borderId="0"/>
    <xf numFmtId="0" fontId="61" fillId="0" borderId="0"/>
    <xf numFmtId="261" fontId="61" fillId="0" borderId="0"/>
    <xf numFmtId="0" fontId="159" fillId="0" borderId="0"/>
    <xf numFmtId="0" fontId="159" fillId="0" borderId="0"/>
    <xf numFmtId="261" fontId="159" fillId="0" borderId="0"/>
    <xf numFmtId="0" fontId="156" fillId="0" borderId="0"/>
    <xf numFmtId="0" fontId="156" fillId="0" borderId="0"/>
    <xf numFmtId="261" fontId="156" fillId="0" borderId="0"/>
    <xf numFmtId="0" fontId="58" fillId="0" borderId="0"/>
    <xf numFmtId="261" fontId="58" fillId="0" borderId="0"/>
    <xf numFmtId="0" fontId="159" fillId="0" borderId="0"/>
    <xf numFmtId="261" fontId="159" fillId="0" borderId="0"/>
    <xf numFmtId="0" fontId="159" fillId="0" borderId="0"/>
    <xf numFmtId="261" fontId="159" fillId="0" borderId="0"/>
    <xf numFmtId="0" fontId="72" fillId="0" borderId="0"/>
    <xf numFmtId="0" fontId="58" fillId="0" borderId="0"/>
    <xf numFmtId="261" fontId="58" fillId="0" borderId="0"/>
    <xf numFmtId="0" fontId="58" fillId="0" borderId="0"/>
    <xf numFmtId="0" fontId="58" fillId="0" borderId="0"/>
    <xf numFmtId="261" fontId="58" fillId="0" borderId="0"/>
    <xf numFmtId="0" fontId="1" fillId="0" borderId="0"/>
    <xf numFmtId="0" fontId="1" fillId="0" borderId="0"/>
    <xf numFmtId="0" fontId="1" fillId="0" borderId="0"/>
    <xf numFmtId="0" fontId="159" fillId="0" borderId="0"/>
    <xf numFmtId="0" fontId="58"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191" fontId="1" fillId="0" borderId="0"/>
    <xf numFmtId="261" fontId="207" fillId="0" borderId="0"/>
    <xf numFmtId="191" fontId="61" fillId="0" borderId="0"/>
    <xf numFmtId="191" fontId="61" fillId="0" borderId="0"/>
    <xf numFmtId="191" fontId="61" fillId="0" borderId="0"/>
    <xf numFmtId="191" fontId="61" fillId="0" borderId="0"/>
    <xf numFmtId="0" fontId="72" fillId="0" borderId="0"/>
    <xf numFmtId="261" fontId="1" fillId="0" borderId="0"/>
    <xf numFmtId="0" fontId="124" fillId="0" borderId="0"/>
    <xf numFmtId="261" fontId="1" fillId="0" borderId="0"/>
    <xf numFmtId="261" fontId="1" fillId="0" borderId="0"/>
    <xf numFmtId="261" fontId="1" fillId="0" borderId="0"/>
    <xf numFmtId="0" fontId="124" fillId="0" borderId="0"/>
    <xf numFmtId="261" fontId="1" fillId="0" borderId="0"/>
    <xf numFmtId="0" fontId="1" fillId="0" borderId="0"/>
    <xf numFmtId="0" fontId="1" fillId="0" borderId="0"/>
    <xf numFmtId="0" fontId="97" fillId="0" borderId="0"/>
    <xf numFmtId="261" fontId="97" fillId="0" borderId="0"/>
    <xf numFmtId="0" fontId="97" fillId="0" borderId="0"/>
    <xf numFmtId="261" fontId="97" fillId="0" borderId="0"/>
    <xf numFmtId="261" fontId="1" fillId="0" borderId="0"/>
    <xf numFmtId="0" fontId="1" fillId="0" borderId="0"/>
    <xf numFmtId="261" fontId="1" fillId="0" borderId="0"/>
    <xf numFmtId="260" fontId="58" fillId="0" borderId="0" applyBorder="0"/>
    <xf numFmtId="260" fontId="58" fillId="0" borderId="0" applyBorder="0"/>
    <xf numFmtId="260" fontId="58" fillId="0" borderId="0" applyBorder="0"/>
    <xf numFmtId="0" fontId="1" fillId="0" borderId="0"/>
    <xf numFmtId="0" fontId="1" fillId="0" borderId="0"/>
    <xf numFmtId="0" fontId="1" fillId="0" borderId="0"/>
    <xf numFmtId="0" fontId="156" fillId="0" borderId="0"/>
    <xf numFmtId="0" fontId="156" fillId="0" borderId="0"/>
    <xf numFmtId="261" fontId="156" fillId="0" borderId="0"/>
    <xf numFmtId="0" fontId="58" fillId="0" borderId="0"/>
    <xf numFmtId="0" fontId="58" fillId="0" borderId="0"/>
    <xf numFmtId="0" fontId="58" fillId="0" borderId="0" applyBorder="0"/>
    <xf numFmtId="0" fontId="58" fillId="0" borderId="0" applyBorder="0"/>
    <xf numFmtId="261" fontId="58" fillId="0" borderId="0"/>
    <xf numFmtId="0" fontId="58" fillId="0" borderId="0" applyBorder="0"/>
    <xf numFmtId="0" fontId="58" fillId="0" borderId="0" applyBorder="0"/>
    <xf numFmtId="261" fontId="58" fillId="0" borderId="0" applyBorder="0"/>
    <xf numFmtId="261" fontId="58" fillId="0" borderId="0"/>
    <xf numFmtId="0" fontId="1" fillId="0" borderId="0"/>
    <xf numFmtId="0" fontId="1" fillId="0" borderId="0"/>
    <xf numFmtId="0" fontId="1" fillId="0" borderId="0"/>
    <xf numFmtId="0" fontId="1" fillId="0" borderId="0"/>
    <xf numFmtId="0" fontId="58" fillId="0" borderId="0"/>
    <xf numFmtId="261" fontId="58" fillId="0" borderId="0"/>
    <xf numFmtId="0" fontId="58" fillId="0" borderId="0"/>
    <xf numFmtId="261" fontId="58" fillId="0" borderId="0"/>
    <xf numFmtId="0" fontId="156" fillId="0" borderId="0"/>
    <xf numFmtId="261" fontId="156" fillId="0" borderId="0"/>
    <xf numFmtId="0" fontId="72" fillId="0" borderId="0"/>
    <xf numFmtId="26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9" fillId="0" borderId="0">
      <alignment horizontal="right"/>
    </xf>
    <xf numFmtId="0" fontId="229" fillId="0" borderId="0">
      <alignment horizontal="right"/>
    </xf>
    <xf numFmtId="0" fontId="1" fillId="0" borderId="0"/>
    <xf numFmtId="0" fontId="12" fillId="0" borderId="0" applyFont="0"/>
    <xf numFmtId="0" fontId="84" fillId="0" borderId="0"/>
    <xf numFmtId="0" fontId="84" fillId="0" borderId="0"/>
    <xf numFmtId="0" fontId="84" fillId="0" borderId="0"/>
    <xf numFmtId="0" fontId="72" fillId="0" borderId="0"/>
    <xf numFmtId="0" fontId="12" fillId="0" borderId="0" applyFont="0"/>
    <xf numFmtId="0" fontId="1" fillId="0" borderId="0"/>
    <xf numFmtId="0" fontId="1" fillId="0" borderId="0"/>
    <xf numFmtId="0" fontId="1" fillId="0" borderId="0"/>
    <xf numFmtId="0" fontId="1" fillId="0" borderId="0"/>
    <xf numFmtId="261" fontId="1" fillId="0" borderId="0"/>
    <xf numFmtId="261" fontId="1" fillId="0" borderId="0"/>
    <xf numFmtId="0" fontId="1" fillId="0" borderId="0"/>
    <xf numFmtId="0" fontId="72" fillId="0" borderId="0"/>
    <xf numFmtId="0" fontId="72" fillId="0" borderId="0"/>
    <xf numFmtId="0" fontId="60" fillId="0" borderId="0"/>
    <xf numFmtId="0" fontId="60" fillId="0" borderId="0"/>
    <xf numFmtId="261" fontId="72" fillId="0" borderId="0"/>
    <xf numFmtId="0" fontId="60" fillId="0" borderId="0"/>
    <xf numFmtId="0" fontId="60" fillId="0" borderId="0"/>
    <xf numFmtId="0" fontId="60" fillId="0" borderId="0"/>
    <xf numFmtId="261" fontId="60" fillId="0" borderId="0"/>
    <xf numFmtId="0" fontId="58" fillId="0" borderId="0" applyBorder="0"/>
    <xf numFmtId="0" fontId="58" fillId="0" borderId="0" applyBorder="0"/>
    <xf numFmtId="261" fontId="58" fillId="0" borderId="0" applyBorder="0"/>
    <xf numFmtId="0" fontId="58" fillId="0" borderId="0" applyBorder="0"/>
    <xf numFmtId="261" fontId="58" fillId="0" borderId="0" applyBorder="0"/>
    <xf numFmtId="0" fontId="58" fillId="0" borderId="0" applyBorder="0"/>
    <xf numFmtId="0" fontId="58" fillId="0" borderId="0" applyBorder="0"/>
    <xf numFmtId="261" fontId="58" fillId="0" borderId="0" applyBorder="0"/>
    <xf numFmtId="0" fontId="58" fillId="0" borderId="0" applyBorder="0"/>
    <xf numFmtId="0" fontId="58" fillId="0" borderId="0" applyBorder="0"/>
    <xf numFmtId="261" fontId="58" fillId="0" borderId="0" applyBorder="0"/>
    <xf numFmtId="0" fontId="58" fillId="0" borderId="0" applyBorder="0"/>
    <xf numFmtId="261" fontId="58" fillId="0" borderId="0" applyBorder="0"/>
    <xf numFmtId="0" fontId="58" fillId="0" borderId="0" applyBorder="0"/>
    <xf numFmtId="0" fontId="58" fillId="0" borderId="0" applyBorder="0"/>
    <xf numFmtId="261" fontId="58" fillId="0" borderId="0" applyBorder="0"/>
    <xf numFmtId="0" fontId="58" fillId="0" borderId="0" applyBorder="0"/>
    <xf numFmtId="0" fontId="58" fillId="0" borderId="0" applyBorder="0"/>
    <xf numFmtId="261" fontId="58" fillId="0" borderId="0" applyBorder="0"/>
    <xf numFmtId="0" fontId="156" fillId="0" borderId="0"/>
    <xf numFmtId="0" fontId="156" fillId="0" borderId="0"/>
    <xf numFmtId="261" fontId="156" fillId="0" borderId="0"/>
    <xf numFmtId="0" fontId="72" fillId="0" borderId="0"/>
    <xf numFmtId="261" fontId="72" fillId="0" borderId="0"/>
    <xf numFmtId="0" fontId="60" fillId="0" borderId="0"/>
    <xf numFmtId="0" fontId="60" fillId="0" borderId="0"/>
    <xf numFmtId="261" fontId="60" fillId="0" borderId="0"/>
    <xf numFmtId="0" fontId="156" fillId="0" borderId="0"/>
    <xf numFmtId="0" fontId="156" fillId="0" borderId="0"/>
    <xf numFmtId="261" fontId="156" fillId="0" borderId="0"/>
    <xf numFmtId="0" fontId="72" fillId="0" borderId="0"/>
    <xf numFmtId="261" fontId="72" fillId="0" borderId="0"/>
    <xf numFmtId="0" fontId="72" fillId="0" borderId="0"/>
    <xf numFmtId="0" fontId="58" fillId="0" borderId="0"/>
    <xf numFmtId="0" fontId="58" fillId="0" borderId="0"/>
    <xf numFmtId="261" fontId="58" fillId="0" borderId="0"/>
    <xf numFmtId="0" fontId="72" fillId="0" borderId="0"/>
    <xf numFmtId="261" fontId="72" fillId="0" borderId="0"/>
    <xf numFmtId="0" fontId="72" fillId="0" borderId="0"/>
    <xf numFmtId="0" fontId="72" fillId="0" borderId="0"/>
    <xf numFmtId="261" fontId="72" fillId="0" borderId="0"/>
    <xf numFmtId="0" fontId="56" fillId="0" borderId="0"/>
    <xf numFmtId="0" fontId="56" fillId="0" borderId="0"/>
    <xf numFmtId="0" fontId="72" fillId="0" borderId="0"/>
    <xf numFmtId="0" fontId="72" fillId="0" borderId="0"/>
    <xf numFmtId="261" fontId="72" fillId="0" borderId="0"/>
    <xf numFmtId="0" fontId="156" fillId="0" borderId="0"/>
    <xf numFmtId="261" fontId="156" fillId="0" borderId="0"/>
    <xf numFmtId="0" fontId="72" fillId="0" borderId="0"/>
    <xf numFmtId="0" fontId="1" fillId="0" borderId="0"/>
    <xf numFmtId="0" fontId="1" fillId="0" borderId="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261"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261"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261"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60"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55" fillId="7" borderId="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261"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20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60"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261"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58" fillId="49" borderId="6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0" fontId="290" fillId="0" borderId="0">
      <alignment horizontal="left"/>
    </xf>
    <xf numFmtId="0" fontId="290" fillId="0" borderId="0">
      <alignment horizontal="left"/>
    </xf>
    <xf numFmtId="261" fontId="290" fillId="0" borderId="0">
      <alignment horizontal="left"/>
    </xf>
    <xf numFmtId="0" fontId="1" fillId="36" borderId="6" applyNumberFormat="0" applyFill="0" applyAlignment="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261" fontId="163"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261"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164" fillId="5" borderId="44" applyNumberFormat="0" applyAlignment="0" applyProtection="0"/>
    <xf numFmtId="0" fontId="164" fillId="5" borderId="4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261" fontId="291"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0" fontId="163"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0"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261" fontId="291"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261"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292"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9"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293" fillId="5" borderId="44" applyNumberFormat="0" applyAlignment="0" applyProtection="0"/>
    <xf numFmtId="0" fontId="293" fillId="5" borderId="44" applyNumberFormat="0" applyAlignment="0" applyProtection="0"/>
    <xf numFmtId="0" fontId="52" fillId="5" borderId="44" applyNumberFormat="0" applyAlignment="0" applyProtection="0"/>
    <xf numFmtId="0" fontId="52" fillId="5" borderId="44" applyNumberFormat="0" applyAlignment="0" applyProtection="0"/>
    <xf numFmtId="261" fontId="293" fillId="5" borderId="4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261"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165" fillId="68" borderId="84" applyNumberFormat="0" applyAlignment="0" applyProtection="0"/>
    <xf numFmtId="0" fontId="52" fillId="5" borderId="44" applyNumberFormat="0" applyAlignment="0" applyProtection="0"/>
    <xf numFmtId="261" fontId="52" fillId="5" borderId="44" applyNumberFormat="0" applyAlignment="0" applyProtection="0"/>
    <xf numFmtId="0" fontId="52" fillId="5" borderId="44" applyNumberFormat="0" applyAlignment="0" applyProtection="0"/>
    <xf numFmtId="0" fontId="1" fillId="36" borderId="6" applyNumberFormat="0" applyFill="0" applyAlignment="0"/>
    <xf numFmtId="0" fontId="1" fillId="36" borderId="6" applyNumberFormat="0" applyFill="0" applyAlignment="0"/>
    <xf numFmtId="0" fontId="1" fillId="36" borderId="6" applyNumberFormat="0" applyFill="0" applyAlignment="0"/>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97" fillId="33" borderId="15">
      <alignment horizontal="right" indent="2"/>
    </xf>
    <xf numFmtId="49" fontId="294" fillId="39" borderId="85" applyFill="0">
      <alignment horizontal="right" indent="2"/>
    </xf>
    <xf numFmtId="175" fontId="12" fillId="0" borderId="0" applyFont="0" applyFill="0" applyBorder="0" applyAlignment="0" applyProtection="0">
      <protection locked="0"/>
    </xf>
    <xf numFmtId="175" fontId="227" fillId="92" borderId="50">
      <alignment horizontal="right"/>
    </xf>
    <xf numFmtId="175" fontId="225" fillId="0" borderId="0" applyFont="0" applyFill="0" applyBorder="0" applyAlignment="0" applyProtection="0">
      <protection locked="0"/>
    </xf>
    <xf numFmtId="175" fontId="12" fillId="0" borderId="0" applyFont="0" applyFill="0" applyBorder="0" applyAlignment="0" applyProtection="0">
      <protection locked="0"/>
    </xf>
    <xf numFmtId="301" fontId="12" fillId="0" borderId="0" applyFont="0" applyFill="0" applyBorder="0" applyAlignment="0" applyProtection="0">
      <alignment horizontal="center" vertical="top" wrapText="1"/>
    </xf>
    <xf numFmtId="301" fontId="225" fillId="0" borderId="0" applyFont="0" applyFill="0" applyBorder="0" applyAlignment="0" applyProtection="0">
      <protection locked="0"/>
    </xf>
    <xf numFmtId="301" fontId="12" fillId="0" borderId="0" applyFont="0" applyFill="0" applyBorder="0" applyAlignment="0" applyProtection="0">
      <alignment horizontal="center" vertical="top" wrapText="1"/>
    </xf>
    <xf numFmtId="177" fontId="236" fillId="0" borderId="0" applyFont="0" applyFill="0" applyBorder="0" applyAlignment="0" applyProtection="0">
      <protection locked="0"/>
    </xf>
    <xf numFmtId="177" fontId="225" fillId="0" borderId="0" applyFont="0" applyFill="0" applyBorder="0" applyAlignment="0" applyProtection="0">
      <protection locked="0"/>
    </xf>
    <xf numFmtId="177" fontId="21" fillId="0" borderId="0" applyFont="0" applyFill="0" applyBorder="0" applyAlignment="0" applyProtection="0">
      <protection locked="0"/>
    </xf>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61" fillId="0" borderId="0" applyFont="0" applyFill="0" applyBorder="0" applyAlignment="0" applyProtection="0"/>
    <xf numFmtId="9" fontId="58" fillId="0" borderId="0" applyFont="0" applyFill="0" applyBorder="0" applyAlignment="0" applyProtection="0"/>
    <xf numFmtId="9" fontId="61" fillId="0" borderId="0" applyFont="0" applyFill="0" applyBorder="0" applyAlignment="0" applyProtection="0"/>
    <xf numFmtId="9" fontId="58"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8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22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226"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302" fontId="227" fillId="92" borderId="0" applyFont="0" applyBorder="0" applyAlignment="0" applyProtection="0"/>
    <xf numFmtId="10" fontId="1" fillId="0" borderId="81" applyFont="0" applyFill="0" applyAlignment="0" applyProtection="0"/>
    <xf numFmtId="10" fontId="1" fillId="0" borderId="81" applyFont="0" applyFill="0" applyAlignment="0" applyProtection="0"/>
    <xf numFmtId="10" fontId="1" fillId="0" borderId="0" applyFont="0" applyFill="0" applyAlignment="0" applyProtection="0"/>
    <xf numFmtId="10" fontId="1" fillId="0" borderId="0" applyFont="0" applyFill="0" applyAlignment="0" applyProtection="0"/>
    <xf numFmtId="0" fontId="228" fillId="92" borderId="0" applyNumberFormat="0" applyBorder="0" applyProtection="0">
      <alignment horizontal="right"/>
    </xf>
    <xf numFmtId="0" fontId="228" fillId="92" borderId="12">
      <alignment horizontal="right"/>
    </xf>
    <xf numFmtId="171" fontId="1" fillId="36" borderId="16" applyNumberFormat="0" applyFont="0" applyFill="0" applyAlignment="0" applyProtection="0"/>
    <xf numFmtId="171" fontId="1" fillId="36" borderId="16" applyNumberFormat="0" applyFont="0" applyFill="0" applyAlignment="0" applyProtection="0"/>
    <xf numFmtId="171" fontId="1" fillId="36" borderId="16" applyNumberFormat="0" applyFont="0" applyFill="0" applyAlignment="0" applyProtection="0"/>
    <xf numFmtId="171" fontId="1" fillId="36" borderId="16" applyNumberFormat="0" applyFont="0" applyFill="0" applyAlignment="0" applyProtection="0"/>
    <xf numFmtId="171" fontId="1" fillId="36" borderId="16" applyNumberFormat="0" applyFont="0" applyFill="0" applyAlignment="0" applyProtection="0"/>
    <xf numFmtId="171" fontId="1" fillId="36" borderId="16" applyNumberFormat="0" applyFont="0" applyFill="0" applyAlignment="0" applyProtection="0"/>
    <xf numFmtId="171" fontId="1" fillId="36" borderId="16" applyNumberFormat="0" applyFont="0" applyFill="0" applyAlignment="0" applyProtection="0"/>
    <xf numFmtId="171" fontId="1" fillId="36" borderId="16" applyNumberFormat="0" applyFont="0" applyFill="0" applyAlignment="0" applyProtection="0"/>
    <xf numFmtId="0"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261" fontId="72" fillId="0" borderId="14">
      <alignment horizontal="center" vertical="center"/>
    </xf>
    <xf numFmtId="0" fontId="72" fillId="0" borderId="14">
      <alignment horizontal="center" vertical="center"/>
    </xf>
    <xf numFmtId="261" fontId="72" fillId="0" borderId="14">
      <alignment horizontal="center" vertical="center"/>
    </xf>
    <xf numFmtId="261" fontId="72" fillId="0" borderId="14">
      <alignment horizontal="center" vertical="center"/>
    </xf>
    <xf numFmtId="0" fontId="72" fillId="0" borderId="14">
      <alignment horizontal="center" vertical="center"/>
    </xf>
    <xf numFmtId="261" fontId="72" fillId="0" borderId="14">
      <alignment horizontal="center" vertical="center"/>
    </xf>
    <xf numFmtId="261" fontId="72" fillId="0" borderId="14">
      <alignment horizontal="center" vertical="center"/>
    </xf>
    <xf numFmtId="261"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261" fontId="72" fillId="0" borderId="14">
      <alignment horizontal="center" vertical="center"/>
    </xf>
    <xf numFmtId="0" fontId="72" fillId="0" borderId="14">
      <alignment horizontal="center" vertical="center"/>
    </xf>
    <xf numFmtId="261" fontId="72" fillId="0" borderId="14">
      <alignment horizontal="center" vertical="center"/>
    </xf>
    <xf numFmtId="261"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261" fontId="72" fillId="0" borderId="14">
      <alignment horizontal="center" vertical="center"/>
    </xf>
    <xf numFmtId="261" fontId="72" fillId="0" borderId="14">
      <alignment horizontal="center" vertical="center"/>
    </xf>
    <xf numFmtId="261"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261"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261" fontId="72" fillId="0" borderId="14">
      <alignment horizontal="center" vertical="center"/>
    </xf>
    <xf numFmtId="261" fontId="72" fillId="0" borderId="14">
      <alignment horizontal="center" vertical="center"/>
    </xf>
    <xf numFmtId="0" fontId="72" fillId="0" borderId="14">
      <alignment horizontal="center" vertical="center"/>
    </xf>
    <xf numFmtId="0" fontId="72" fillId="0" borderId="14">
      <alignment horizontal="center" vertical="center"/>
    </xf>
    <xf numFmtId="0" fontId="72" fillId="0" borderId="14">
      <alignment horizontal="center" vertical="center"/>
    </xf>
    <xf numFmtId="261" fontId="72" fillId="0" borderId="14">
      <alignment horizontal="center" vertical="center"/>
    </xf>
    <xf numFmtId="261" fontId="72" fillId="0" borderId="14">
      <alignment horizontal="center" vertical="center"/>
    </xf>
    <xf numFmtId="261" fontId="72" fillId="0" borderId="14">
      <alignment horizontal="center" vertical="center"/>
    </xf>
    <xf numFmtId="0" fontId="72" fillId="0" borderId="14">
      <alignment horizontal="center" vertical="center"/>
    </xf>
    <xf numFmtId="0" fontId="185" fillId="0" borderId="0" applyFill="0" applyBorder="0">
      <alignment vertical="top"/>
    </xf>
    <xf numFmtId="0" fontId="185" fillId="0" borderId="0" applyFill="0" applyBorder="0">
      <alignment vertical="top"/>
    </xf>
    <xf numFmtId="0" fontId="185" fillId="0" borderId="0" applyFill="0" applyBorder="0">
      <alignment vertical="top"/>
    </xf>
    <xf numFmtId="261" fontId="185" fillId="0" borderId="0" applyFill="0" applyBorder="0">
      <alignment vertical="top"/>
    </xf>
    <xf numFmtId="0" fontId="185" fillId="0" borderId="0" applyFill="0" applyBorder="0">
      <alignment vertical="top"/>
    </xf>
    <xf numFmtId="261" fontId="185" fillId="0" borderId="0" applyFill="0" applyBorder="0">
      <alignment vertical="top"/>
    </xf>
    <xf numFmtId="0" fontId="185" fillId="0" borderId="0" applyFill="0" applyBorder="0">
      <alignment horizontal="left" vertical="top" indent="1"/>
    </xf>
    <xf numFmtId="0" fontId="185" fillId="0" borderId="0" applyFill="0" applyBorder="0">
      <alignment horizontal="left" vertical="top" indent="1"/>
    </xf>
    <xf numFmtId="0" fontId="185" fillId="0" borderId="0" applyFill="0" applyBorder="0">
      <alignment horizontal="left" vertical="top" indent="1"/>
    </xf>
    <xf numFmtId="261" fontId="185" fillId="0" borderId="0" applyFill="0" applyBorder="0">
      <alignment horizontal="left" vertical="top" indent="1"/>
    </xf>
    <xf numFmtId="0" fontId="185" fillId="0" borderId="0" applyFill="0" applyBorder="0">
      <alignment horizontal="left" vertical="top" indent="1"/>
    </xf>
    <xf numFmtId="261" fontId="185" fillId="0" borderId="0" applyFill="0" applyBorder="0">
      <alignment horizontal="left" vertical="top" indent="1"/>
    </xf>
    <xf numFmtId="0" fontId="185" fillId="0" borderId="0" applyFill="0" applyBorder="0">
      <alignment horizontal="left" vertical="top" indent="2"/>
    </xf>
    <xf numFmtId="0" fontId="185" fillId="0" borderId="0" applyFill="0" applyBorder="0">
      <alignment horizontal="left" vertical="top" indent="2"/>
    </xf>
    <xf numFmtId="0" fontId="185" fillId="0" borderId="0" applyFill="0" applyBorder="0">
      <alignment horizontal="left" vertical="top" indent="2"/>
    </xf>
    <xf numFmtId="261" fontId="185" fillId="0" borderId="0" applyFill="0" applyBorder="0">
      <alignment horizontal="left" vertical="top" indent="2"/>
    </xf>
    <xf numFmtId="0" fontId="185" fillId="0" borderId="0" applyFill="0" applyBorder="0">
      <alignment horizontal="left" vertical="top" indent="2"/>
    </xf>
    <xf numFmtId="261" fontId="185" fillId="0" borderId="0" applyFill="0" applyBorder="0">
      <alignment horizontal="left" vertical="top" indent="2"/>
    </xf>
    <xf numFmtId="0" fontId="185" fillId="0" borderId="0" applyFill="0" applyBorder="0">
      <alignment horizontal="left" vertical="top" indent="3"/>
    </xf>
    <xf numFmtId="0" fontId="185" fillId="0" borderId="0" applyFill="0" applyBorder="0">
      <alignment horizontal="left" vertical="top" indent="3"/>
    </xf>
    <xf numFmtId="0" fontId="185" fillId="0" borderId="0" applyFill="0" applyBorder="0">
      <alignment horizontal="left" vertical="top" indent="3"/>
    </xf>
    <xf numFmtId="261" fontId="185" fillId="0" borderId="0" applyFill="0" applyBorder="0">
      <alignment horizontal="left" vertical="top" indent="3"/>
    </xf>
    <xf numFmtId="0" fontId="185" fillId="0" borderId="0" applyFill="0" applyBorder="0">
      <alignment horizontal="left" vertical="top" indent="3"/>
    </xf>
    <xf numFmtId="261" fontId="185" fillId="0" borderId="0" applyFill="0" applyBorder="0">
      <alignment horizontal="left" vertical="top" indent="3"/>
    </xf>
    <xf numFmtId="303" fontId="227" fillId="92" borderId="0" applyFont="0" applyBorder="0" applyAlignment="0" applyProtection="0"/>
    <xf numFmtId="0" fontId="97" fillId="0" borderId="0" applyFill="0" applyBorder="0">
      <alignment vertical="top"/>
    </xf>
    <xf numFmtId="0" fontId="97" fillId="0" borderId="0" applyFill="0" applyBorder="0">
      <alignment vertical="top"/>
    </xf>
    <xf numFmtId="0" fontId="97" fillId="0" borderId="0" applyFill="0" applyBorder="0">
      <alignment vertical="top"/>
    </xf>
    <xf numFmtId="261" fontId="97" fillId="0" borderId="0" applyFill="0" applyBorder="0">
      <alignment vertical="top"/>
    </xf>
    <xf numFmtId="0" fontId="97" fillId="0" borderId="0" applyFill="0" applyBorder="0">
      <alignment vertical="top"/>
    </xf>
    <xf numFmtId="261" fontId="97" fillId="0" borderId="0" applyFill="0" applyBorder="0">
      <alignment vertical="top"/>
    </xf>
    <xf numFmtId="0" fontId="97" fillId="0" borderId="0" applyFill="0" applyBorder="0">
      <alignment horizontal="left" vertical="top" indent="1"/>
    </xf>
    <xf numFmtId="0" fontId="97" fillId="0" borderId="0" applyFill="0" applyBorder="0">
      <alignment horizontal="left" vertical="top" indent="1"/>
    </xf>
    <xf numFmtId="0" fontId="97" fillId="0" borderId="0" applyFill="0" applyBorder="0">
      <alignment horizontal="left" vertical="top" indent="1"/>
    </xf>
    <xf numFmtId="261" fontId="97" fillId="0" borderId="0" applyFill="0" applyBorder="0">
      <alignment horizontal="left" vertical="top" indent="1"/>
    </xf>
    <xf numFmtId="0" fontId="97" fillId="0" borderId="0" applyFill="0" applyBorder="0">
      <alignment horizontal="left" vertical="top" indent="1"/>
    </xf>
    <xf numFmtId="261" fontId="97" fillId="0" borderId="0" applyFill="0" applyBorder="0">
      <alignment horizontal="left" vertical="top" indent="1"/>
    </xf>
    <xf numFmtId="0" fontId="97" fillId="0" borderId="0" applyFill="0" applyBorder="0">
      <alignment horizontal="left" vertical="top" indent="2"/>
    </xf>
    <xf numFmtId="0" fontId="97" fillId="0" borderId="0" applyFill="0" applyBorder="0">
      <alignment horizontal="left" vertical="top" indent="2"/>
    </xf>
    <xf numFmtId="0" fontId="97" fillId="0" borderId="0" applyFill="0" applyBorder="0">
      <alignment horizontal="left" vertical="top" indent="2"/>
    </xf>
    <xf numFmtId="261" fontId="97" fillId="0" borderId="0" applyFill="0" applyBorder="0">
      <alignment horizontal="left" vertical="top" indent="2"/>
    </xf>
    <xf numFmtId="0" fontId="97" fillId="0" borderId="0" applyFill="0" applyBorder="0">
      <alignment horizontal="left" vertical="top" indent="2"/>
    </xf>
    <xf numFmtId="261" fontId="97" fillId="0" borderId="0" applyFill="0" applyBorder="0">
      <alignment horizontal="left" vertical="top" indent="2"/>
    </xf>
    <xf numFmtId="0" fontId="97" fillId="0" borderId="0" applyFill="0" applyBorder="0">
      <alignment horizontal="left" vertical="top" indent="3"/>
    </xf>
    <xf numFmtId="0" fontId="97" fillId="0" borderId="0" applyFill="0" applyBorder="0">
      <alignment horizontal="left" vertical="top" indent="3"/>
    </xf>
    <xf numFmtId="0" fontId="97" fillId="0" borderId="0" applyFill="0" applyBorder="0">
      <alignment horizontal="left" vertical="top" indent="3"/>
    </xf>
    <xf numFmtId="261" fontId="97" fillId="0" borderId="0" applyFill="0" applyBorder="0">
      <alignment horizontal="left" vertical="top" indent="3"/>
    </xf>
    <xf numFmtId="0" fontId="97" fillId="0" borderId="0" applyFill="0" applyBorder="0">
      <alignment horizontal="left" vertical="top" indent="3"/>
    </xf>
    <xf numFmtId="261" fontId="97" fillId="0" borderId="0" applyFill="0" applyBorder="0">
      <alignment horizontal="left" vertical="top" indent="3"/>
    </xf>
    <xf numFmtId="0" fontId="97" fillId="0" borderId="0" applyFill="0" applyBorder="0">
      <alignment horizontal="left" vertical="top" indent="4"/>
    </xf>
    <xf numFmtId="0" fontId="97" fillId="0" borderId="0" applyFill="0" applyBorder="0">
      <alignment horizontal="left" vertical="top" indent="4"/>
    </xf>
    <xf numFmtId="0" fontId="97" fillId="0" borderId="0" applyFill="0" applyBorder="0">
      <alignment horizontal="left" vertical="top" indent="4"/>
    </xf>
    <xf numFmtId="261" fontId="97" fillId="0" borderId="0" applyFill="0" applyBorder="0">
      <alignment horizontal="left" vertical="top" indent="4"/>
    </xf>
    <xf numFmtId="0" fontId="97" fillId="0" borderId="0" applyFill="0" applyBorder="0">
      <alignment horizontal="left" vertical="top" indent="4"/>
    </xf>
    <xf numFmtId="261" fontId="97" fillId="0" borderId="0" applyFill="0" applyBorder="0">
      <alignment horizontal="left" vertical="top" indent="4"/>
    </xf>
    <xf numFmtId="164" fontId="60" fillId="0" borderId="77" applyFont="0" applyAlignment="0">
      <alignment vertical="top" wrapText="1"/>
    </xf>
    <xf numFmtId="164" fontId="60" fillId="0" borderId="77" applyFont="0" applyAlignment="0">
      <alignment vertical="top" wrapText="1"/>
    </xf>
    <xf numFmtId="0" fontId="58" fillId="0" borderId="0" applyNumberFormat="0" applyFill="0" applyBorder="0" applyAlignment="0" applyProtection="0"/>
    <xf numFmtId="261" fontId="58" fillId="0" borderId="0" applyNumberFormat="0" applyFill="0" applyBorder="0" applyAlignment="0" applyProtection="0"/>
    <xf numFmtId="164" fontId="60" fillId="0" borderId="77" applyFont="0" applyAlignment="0">
      <alignment vertical="top" wrapText="1"/>
    </xf>
    <xf numFmtId="0" fontId="60" fillId="0" borderId="0">
      <alignment vertical="top"/>
    </xf>
    <xf numFmtId="0" fontId="60" fillId="0" borderId="0">
      <alignment vertical="top"/>
    </xf>
    <xf numFmtId="261" fontId="60" fillId="0" borderId="0">
      <alignment vertical="top"/>
    </xf>
    <xf numFmtId="0" fontId="58" fillId="0" borderId="0" applyNumberFormat="0" applyFill="0" applyBorder="0" applyAlignment="0" applyProtection="0"/>
    <xf numFmtId="0" fontId="58" fillId="0" borderId="0" applyNumberFormat="0" applyFill="0" applyBorder="0" applyAlignment="0" applyProtection="0"/>
    <xf numFmtId="261" fontId="58" fillId="0" borderId="0" applyNumberFormat="0" applyFill="0" applyBorder="0" applyAlignment="0" applyProtection="0"/>
    <xf numFmtId="0" fontId="60" fillId="0" borderId="0">
      <alignment vertical="top"/>
    </xf>
    <xf numFmtId="261" fontId="60" fillId="0" borderId="0">
      <alignment vertical="top"/>
    </xf>
    <xf numFmtId="164" fontId="60" fillId="0" borderId="77" applyFont="0" applyAlignment="0">
      <alignment vertical="top" wrapText="1"/>
    </xf>
    <xf numFmtId="0" fontId="58" fillId="0" borderId="0" applyNumberFormat="0" applyFill="0" applyBorder="0" applyAlignment="0" applyProtection="0"/>
    <xf numFmtId="164" fontId="60" fillId="0" borderId="77" applyFont="0" applyAlignment="0">
      <alignment vertical="top" wrapText="1"/>
    </xf>
    <xf numFmtId="0" fontId="58" fillId="0" borderId="0" applyNumberFormat="0" applyFill="0" applyBorder="0" applyAlignment="0" applyProtection="0"/>
    <xf numFmtId="261" fontId="58" fillId="0" borderId="0" applyNumberFormat="0" applyFill="0" applyBorder="0" applyAlignment="0" applyProtection="0"/>
    <xf numFmtId="164" fontId="60" fillId="0" borderId="77" applyFont="0" applyAlignment="0">
      <alignment vertical="top" wrapText="1"/>
    </xf>
    <xf numFmtId="164" fontId="60" fillId="0" borderId="77" applyFont="0" applyAlignment="0">
      <alignment vertical="top" wrapText="1"/>
    </xf>
    <xf numFmtId="164" fontId="60" fillId="0" borderId="77" applyFont="0" applyAlignment="0">
      <alignment vertical="top" wrapText="1"/>
    </xf>
    <xf numFmtId="164" fontId="60" fillId="0" borderId="77" applyFont="0" applyAlignment="0">
      <alignment vertical="top" wrapText="1"/>
    </xf>
    <xf numFmtId="168" fontId="1" fillId="32" borderId="86" applyNumberFormat="0" applyFont="0" applyFill="0" applyAlignment="0" applyProtection="0"/>
    <xf numFmtId="168" fontId="1" fillId="32" borderId="86" applyNumberFormat="0" applyFont="0" applyFill="0" applyAlignment="0" applyProtection="0"/>
    <xf numFmtId="0" fontId="229" fillId="39" borderId="87" applyNumberFormat="0" applyFill="0">
      <alignment horizontal="left"/>
    </xf>
    <xf numFmtId="261" fontId="229" fillId="39" borderId="87" applyNumberFormat="0" applyFill="0">
      <alignment horizontal="left"/>
    </xf>
    <xf numFmtId="0" fontId="229" fillId="39" borderId="87" applyNumberFormat="0" applyFill="0">
      <alignment horizontal="left"/>
    </xf>
    <xf numFmtId="168" fontId="1" fillId="32" borderId="86" applyNumberFormat="0" applyFont="0" applyFill="0" applyAlignment="0" applyProtection="0"/>
    <xf numFmtId="168" fontId="1" fillId="32" borderId="86" applyNumberFormat="0" applyFont="0" applyFill="0" applyAlignment="0" applyProtection="0"/>
    <xf numFmtId="168" fontId="1" fillId="32" borderId="86" applyNumberFormat="0" applyFont="0" applyFill="0" applyAlignment="0" applyProtection="0"/>
    <xf numFmtId="0" fontId="227" fillId="92" borderId="78" applyNumberFormat="0" applyFont="0" applyAlignment="0"/>
    <xf numFmtId="0" fontId="229" fillId="39" borderId="87" applyNumberFormat="0">
      <alignment horizontal="left"/>
    </xf>
    <xf numFmtId="0" fontId="227" fillId="92" borderId="78" applyNumberFormat="0" applyFont="0" applyAlignment="0"/>
    <xf numFmtId="261" fontId="229" fillId="39" borderId="87" applyNumberFormat="0">
      <alignment horizontal="left"/>
    </xf>
    <xf numFmtId="0" fontId="229" fillId="39" borderId="87" applyNumberFormat="0">
      <alignment horizontal="left"/>
    </xf>
    <xf numFmtId="168" fontId="1" fillId="32" borderId="86" applyNumberFormat="0" applyFont="0" applyFill="0" applyAlignment="0" applyProtection="0"/>
    <xf numFmtId="168" fontId="1" fillId="32" borderId="86" applyNumberFormat="0" applyFont="0" applyFill="0" applyAlignment="0" applyProtection="0"/>
    <xf numFmtId="168" fontId="1" fillId="32" borderId="86" applyNumberFormat="0" applyFont="0" applyFill="0" applyAlignment="0" applyProtection="0"/>
    <xf numFmtId="168" fontId="1" fillId="32" borderId="86" applyNumberFormat="0" applyFont="0" applyFill="0" applyAlignment="0" applyProtection="0"/>
    <xf numFmtId="0" fontId="267" fillId="92" borderId="50" applyAlignment="0">
      <alignment horizontal="center" vertical="center" wrapText="1"/>
    </xf>
    <xf numFmtId="0" fontId="234" fillId="92" borderId="50" applyProtection="0">
      <alignment horizontal="center" vertical="center" wrapText="1"/>
    </xf>
    <xf numFmtId="0" fontId="234" fillId="92" borderId="50" applyAlignment="0">
      <alignment horizontal="center" vertical="top" wrapText="1"/>
    </xf>
    <xf numFmtId="0" fontId="234" fillId="92" borderId="50" applyAlignment="0" applyProtection="0">
      <alignment vertical="top" wrapText="1"/>
    </xf>
    <xf numFmtId="0" fontId="295" fillId="0" borderId="0"/>
    <xf numFmtId="0" fontId="295" fillId="0" borderId="0"/>
    <xf numFmtId="261" fontId="295" fillId="0" borderId="0"/>
    <xf numFmtId="170" fontId="21" fillId="0" borderId="0" applyFont="0" applyFill="0" applyBorder="0" applyAlignment="0" applyProtection="0">
      <alignment horizontal="left"/>
      <protection locked="0"/>
    </xf>
    <xf numFmtId="170" fontId="296" fillId="0" borderId="50" applyFont="0" applyFill="0" applyBorder="0" applyAlignment="0" applyProtection="0">
      <alignment horizontal="left"/>
      <protection locked="0"/>
    </xf>
    <xf numFmtId="170" fontId="296" fillId="0" borderId="50" applyFont="0" applyFill="0" applyBorder="0" applyAlignment="0" applyProtection="0">
      <alignment horizontal="left"/>
      <protection locked="0"/>
    </xf>
    <xf numFmtId="170" fontId="296" fillId="0" borderId="50" applyFont="0" applyFill="0" applyBorder="0" applyAlignment="0" applyProtection="0">
      <alignment horizontal="left"/>
      <protection locked="0"/>
    </xf>
    <xf numFmtId="170" fontId="296" fillId="0" borderId="50" applyFont="0" applyFill="0" applyBorder="0" applyAlignment="0" applyProtection="0">
      <alignment horizontal="left"/>
      <protection locked="0"/>
    </xf>
    <xf numFmtId="0" fontId="234" fillId="92" borderId="0" applyBorder="0">
      <alignment horizontal="left"/>
    </xf>
    <xf numFmtId="170" fontId="225" fillId="0" borderId="0" applyFont="0" applyFill="0" applyBorder="0" applyAlignment="0" applyProtection="0">
      <alignment horizontal="left"/>
      <protection locked="0"/>
    </xf>
    <xf numFmtId="170" fontId="21" fillId="0" borderId="0" applyFont="0" applyFill="0" applyBorder="0" applyAlignment="0" applyProtection="0">
      <alignment horizontal="left"/>
      <protection locked="0"/>
    </xf>
    <xf numFmtId="304" fontId="236" fillId="0" borderId="0" applyFont="0" applyFill="0" applyBorder="0">
      <alignment horizontal="left"/>
      <protection locked="0"/>
    </xf>
    <xf numFmtId="304" fontId="296" fillId="0" borderId="50">
      <alignment horizontal="left"/>
      <protection locked="0"/>
    </xf>
    <xf numFmtId="304" fontId="296" fillId="0" borderId="50">
      <alignment horizontal="left"/>
      <protection locked="0"/>
    </xf>
    <xf numFmtId="304" fontId="296" fillId="0" borderId="50">
      <alignment horizontal="left"/>
      <protection locked="0"/>
    </xf>
    <xf numFmtId="304" fontId="296" fillId="0" borderId="50">
      <alignment horizontal="left"/>
      <protection locked="0"/>
    </xf>
    <xf numFmtId="304" fontId="225" fillId="0" borderId="0" applyFont="0" applyFill="0" applyBorder="0">
      <alignment horizontal="left"/>
      <protection locked="0"/>
    </xf>
    <xf numFmtId="304" fontId="236" fillId="0" borderId="0" applyFont="0" applyFill="0" applyBorder="0">
      <alignment horizontal="left"/>
      <protection locked="0"/>
    </xf>
    <xf numFmtId="40" fontId="58" fillId="0" borderId="50">
      <alignment vertical="top" wrapText="1"/>
    </xf>
    <xf numFmtId="305" fontId="225" fillId="0" borderId="0" applyFont="0" applyFill="0" applyBorder="0" applyAlignment="0" applyProtection="0">
      <alignment horizontal="left"/>
      <protection locked="0"/>
    </xf>
    <xf numFmtId="305" fontId="225" fillId="0" borderId="0" applyFont="0" applyFill="0" applyBorder="0" applyAlignment="0" applyProtection="0">
      <alignment horizontal="left"/>
      <protection locked="0"/>
    </xf>
    <xf numFmtId="305" fontId="225" fillId="0" borderId="0" applyFont="0" applyFill="0" applyBorder="0" applyAlignment="0" applyProtection="0">
      <alignment horizontal="left"/>
      <protection locked="0"/>
    </xf>
    <xf numFmtId="261" fontId="225" fillId="0" borderId="0" applyFont="0" applyFill="0" applyBorder="0" applyAlignment="0" applyProtection="0">
      <alignment horizontal="left"/>
      <protection locked="0"/>
    </xf>
    <xf numFmtId="305" fontId="225" fillId="0" borderId="0" applyFont="0" applyFill="0" applyBorder="0" applyAlignment="0" applyProtection="0">
      <alignment horizontal="left"/>
      <protection locked="0"/>
    </xf>
    <xf numFmtId="261" fontId="225" fillId="0" borderId="0" applyFont="0" applyFill="0" applyBorder="0" applyAlignment="0" applyProtection="0">
      <alignment horizontal="left"/>
      <protection locked="0"/>
    </xf>
    <xf numFmtId="0" fontId="186" fillId="0" borderId="0" applyNumberFormat="0" applyFill="0" applyBorder="0" applyAlignment="0" applyProtection="0"/>
    <xf numFmtId="261" fontId="186" fillId="0" borderId="0" applyNumberFormat="0" applyFill="0" applyBorder="0" applyAlignment="0" applyProtection="0"/>
    <xf numFmtId="0" fontId="297" fillId="0" borderId="0" applyNumberFormat="0" applyFill="0" applyBorder="0" applyAlignment="0" applyProtection="0"/>
    <xf numFmtId="261"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261" fontId="29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261" fontId="186" fillId="0" borderId="0" applyNumberFormat="0" applyFill="0" applyBorder="0" applyAlignment="0" applyProtection="0"/>
    <xf numFmtId="0" fontId="48" fillId="0" borderId="0" applyNumberFormat="0" applyFill="0" applyBorder="0" applyAlignment="0" applyProtection="0"/>
    <xf numFmtId="261" fontId="48" fillId="0" borderId="0" applyNumberFormat="0" applyFill="0" applyBorder="0" applyAlignment="0" applyProtection="0"/>
    <xf numFmtId="0" fontId="186" fillId="0" borderId="0" applyNumberFormat="0" applyFill="0" applyBorder="0" applyAlignment="0" applyProtection="0"/>
    <xf numFmtId="261" fontId="186" fillId="0" borderId="0" applyNumberFormat="0" applyFill="0" applyBorder="0" applyAlignment="0" applyProtection="0"/>
    <xf numFmtId="0" fontId="48" fillId="0" borderId="0" applyNumberFormat="0" applyFill="0" applyBorder="0" applyAlignment="0" applyProtection="0"/>
    <xf numFmtId="261" fontId="48" fillId="0" borderId="0" applyNumberFormat="0" applyFill="0" applyBorder="0" applyAlignment="0" applyProtection="0"/>
    <xf numFmtId="0" fontId="48" fillId="0" borderId="0" applyNumberFormat="0" applyFill="0" applyBorder="0" applyAlignment="0" applyProtection="0"/>
    <xf numFmtId="0" fontId="298" fillId="95" borderId="0" applyNumberFormat="0" applyAlignment="0" applyProtection="0"/>
    <xf numFmtId="170" fontId="20" fillId="0" borderId="0" applyFill="0" applyAlignment="0"/>
    <xf numFmtId="0" fontId="299" fillId="0" borderId="0"/>
    <xf numFmtId="0" fontId="299" fillId="0" borderId="0"/>
    <xf numFmtId="261" fontId="299" fillId="0" borderId="0"/>
    <xf numFmtId="0" fontId="225" fillId="36" borderId="0"/>
    <xf numFmtId="0" fontId="58" fillId="66" borderId="0"/>
    <xf numFmtId="0" fontId="58" fillId="66" borderId="0"/>
    <xf numFmtId="261" fontId="58" fillId="66" borderId="0"/>
    <xf numFmtId="0" fontId="225" fillId="36" borderId="0"/>
    <xf numFmtId="260" fontId="225" fillId="36" borderId="0"/>
    <xf numFmtId="261" fontId="225" fillId="36" borderId="0"/>
    <xf numFmtId="0" fontId="189" fillId="0" borderId="88" applyNumberFormat="0" applyFill="0" applyAlignment="0" applyProtection="0"/>
    <xf numFmtId="0" fontId="189" fillId="0" borderId="88"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9"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261" fontId="91"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261"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8" fillId="0" borderId="5" applyNumberFormat="0" applyFill="0" applyAlignment="0" applyProtection="0"/>
    <xf numFmtId="0" fontId="188" fillId="0" borderId="5"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0" fontId="91"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261"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261"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300"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261"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301"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261"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0" fontId="2" fillId="0" borderId="88" applyNumberFormat="0" applyFill="0" applyAlignment="0" applyProtection="0"/>
    <xf numFmtId="261" fontId="89" fillId="0" borderId="90" applyNumberFormat="0" applyFon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0"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261" fontId="189" fillId="0" borderId="88" applyNumberFormat="0" applyFill="0" applyAlignment="0" applyProtection="0"/>
    <xf numFmtId="0" fontId="89" fillId="0" borderId="90" applyNumberFormat="0" applyFont="0" applyFill="0" applyAlignment="0" applyProtection="0"/>
    <xf numFmtId="0" fontId="89" fillId="0" borderId="90" applyNumberFormat="0" applyFont="0" applyFill="0" applyAlignment="0" applyProtection="0"/>
    <xf numFmtId="261" fontId="89" fillId="0" borderId="90" applyNumberFormat="0" applyFont="0" applyFill="0" applyAlignment="0" applyProtection="0"/>
    <xf numFmtId="0" fontId="2" fillId="0" borderId="5" applyNumberFormat="0" applyFill="0" applyAlignment="0" applyProtection="0"/>
    <xf numFmtId="261" fontId="2" fillId="0" borderId="5" applyNumberFormat="0" applyFill="0" applyAlignment="0" applyProtection="0"/>
    <xf numFmtId="0" fontId="97" fillId="0" borderId="0" applyFill="0" applyBorder="0">
      <alignment horizontal="center"/>
    </xf>
    <xf numFmtId="0" fontId="97" fillId="0" borderId="0" applyFill="0" applyBorder="0">
      <alignment horizontal="center"/>
    </xf>
    <xf numFmtId="0" fontId="97" fillId="0" borderId="0" applyFill="0" applyBorder="0">
      <alignment horizontal="center"/>
    </xf>
    <xf numFmtId="261" fontId="97" fillId="0" borderId="0" applyFill="0" applyBorder="0">
      <alignment horizontal="center"/>
    </xf>
    <xf numFmtId="0" fontId="97" fillId="0" borderId="0" applyFill="0" applyBorder="0">
      <alignment horizontal="center"/>
    </xf>
    <xf numFmtId="261" fontId="97" fillId="0" borderId="0" applyFill="0" applyBorder="0">
      <alignment horizontal="center"/>
    </xf>
    <xf numFmtId="0" fontId="97" fillId="0" borderId="0" applyFill="0" applyBorder="0">
      <alignment horizontal="center" wrapText="1"/>
    </xf>
    <xf numFmtId="0" fontId="97" fillId="0" borderId="0" applyFill="0" applyBorder="0">
      <alignment horizontal="center" wrapText="1"/>
    </xf>
    <xf numFmtId="0" fontId="97" fillId="0" borderId="0" applyFill="0" applyBorder="0">
      <alignment horizontal="center" wrapText="1"/>
    </xf>
    <xf numFmtId="261" fontId="97" fillId="0" borderId="0" applyFill="0" applyBorder="0">
      <alignment horizontal="center" wrapText="1"/>
    </xf>
    <xf numFmtId="0" fontId="97" fillId="0" borderId="0" applyFill="0" applyBorder="0">
      <alignment horizontal="center" wrapText="1"/>
    </xf>
    <xf numFmtId="261" fontId="97" fillId="0" borderId="0" applyFill="0" applyBorder="0">
      <alignment horizontal="center" wrapText="1"/>
    </xf>
    <xf numFmtId="0" fontId="190" fillId="0" borderId="0" applyNumberFormat="0" applyFill="0" applyBorder="0" applyAlignment="0" applyProtection="0"/>
    <xf numFmtId="0" fontId="190" fillId="0" borderId="0" applyNumberFormat="0" applyFill="0" applyBorder="0" applyAlignment="0" applyProtection="0"/>
    <xf numFmtId="261" fontId="190" fillId="0" borderId="0" applyNumberFormat="0" applyFill="0" applyBorder="0" applyAlignment="0" applyProtection="0"/>
    <xf numFmtId="261" fontId="190" fillId="0" borderId="0" applyNumberFormat="0" applyFill="0" applyBorder="0" applyAlignment="0" applyProtection="0"/>
    <xf numFmtId="0" fontId="302" fillId="0" borderId="0" applyNumberFormat="0" applyFill="0" applyBorder="0" applyAlignment="0" applyProtection="0"/>
    <xf numFmtId="261" fontId="190"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261" fontId="302" fillId="0" borderId="0" applyNumberFormat="0" applyFill="0" applyBorder="0" applyAlignment="0" applyProtection="0"/>
    <xf numFmtId="0" fontId="150" fillId="0" borderId="0" applyNumberFormat="0" applyFill="0" applyBorder="0" applyAlignment="0" applyProtection="0"/>
    <xf numFmtId="261" fontId="150"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261" fontId="303" fillId="0" borderId="0" applyNumberFormat="0" applyFill="0" applyBorder="0" applyAlignment="0" applyProtection="0"/>
    <xf numFmtId="0" fontId="304" fillId="0" borderId="0" applyNumberFormat="0" applyFill="0" applyBorder="0" applyAlignment="0" applyProtection="0"/>
    <xf numFmtId="0" fontId="304" fillId="0" borderId="0" applyNumberFormat="0" applyFill="0" applyBorder="0" applyAlignment="0" applyProtection="0"/>
    <xf numFmtId="261" fontId="304" fillId="0" borderId="0" applyNumberFormat="0" applyFill="0" applyBorder="0" applyAlignment="0" applyProtection="0"/>
    <xf numFmtId="0" fontId="150" fillId="0" borderId="0" applyNumberFormat="0" applyFill="0" applyBorder="0" applyAlignment="0" applyProtection="0"/>
    <xf numFmtId="261"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261" fontId="150" fillId="0" borderId="0" applyNumberFormat="0" applyFill="0" applyBorder="0" applyAlignment="0" applyProtection="0"/>
    <xf numFmtId="261" fontId="10" fillId="0" borderId="0" applyNumberFormat="0" applyFill="0" applyBorder="0" applyAlignment="0" applyProtection="0"/>
    <xf numFmtId="306" fontId="225" fillId="0" borderId="0" applyFont="0" applyFill="0" applyBorder="0" applyAlignment="0" applyProtection="0">
      <alignment horizontal="left"/>
      <protection locked="0"/>
    </xf>
    <xf numFmtId="307" fontId="21" fillId="0" borderId="0" applyFont="0" applyFill="0" applyBorder="0" applyAlignment="0" applyProtection="0">
      <alignment horizontal="left"/>
      <protection locked="0"/>
    </xf>
    <xf numFmtId="0" fontId="228" fillId="92" borderId="0" applyBorder="0">
      <alignment horizontal="center" wrapText="1"/>
    </xf>
    <xf numFmtId="164" fontId="1" fillId="0" borderId="0" applyFont="0" applyFill="0" applyBorder="0" applyAlignment="0" applyProtection="0"/>
    <xf numFmtId="308" fontId="1" fillId="96" borderId="0"/>
    <xf numFmtId="0" fontId="97" fillId="0" borderId="0"/>
    <xf numFmtId="0" fontId="305" fillId="0" borderId="0" applyNumberFormat="0" applyFill="0" applyBorder="0" applyAlignment="0" applyProtection="0"/>
  </cellStyleXfs>
  <cellXfs count="381">
    <xf numFmtId="0" fontId="0" fillId="0" borderId="0" xfId="0"/>
    <xf numFmtId="0" fontId="0" fillId="0" borderId="8" xfId="0" applyFill="1" applyBorder="1"/>
    <xf numFmtId="0" fontId="0" fillId="0" borderId="9" xfId="0" applyFill="1" applyBorder="1"/>
    <xf numFmtId="0" fontId="0" fillId="0" borderId="10" xfId="0" applyFill="1" applyBorder="1"/>
    <xf numFmtId="0" fontId="24" fillId="32" borderId="11" xfId="0" applyFont="1" applyFill="1" applyBorder="1"/>
    <xf numFmtId="0" fontId="24" fillId="32" borderId="0" xfId="0" applyFont="1" applyFill="1" applyBorder="1"/>
    <xf numFmtId="0" fontId="24" fillId="32" borderId="12" xfId="0" applyFont="1" applyFill="1" applyBorder="1"/>
    <xf numFmtId="0" fontId="25" fillId="0" borderId="11" xfId="0" applyFont="1" applyFill="1" applyBorder="1" applyAlignment="1">
      <alignment horizontal="centerContinuous"/>
    </xf>
    <xf numFmtId="0" fontId="24" fillId="32" borderId="0" xfId="0" applyFont="1" applyFill="1" applyBorder="1" applyAlignment="1">
      <alignment horizontal="centerContinuous"/>
    </xf>
    <xf numFmtId="0" fontId="24" fillId="32" borderId="12" xfId="0" applyFont="1" applyFill="1" applyBorder="1" applyAlignment="1">
      <alignment horizontal="centerContinuous"/>
    </xf>
    <xf numFmtId="0" fontId="0" fillId="0" borderId="0" xfId="0" applyBorder="1"/>
    <xf numFmtId="0" fontId="24" fillId="32" borderId="12" xfId="0" applyFont="1" applyFill="1" applyBorder="1" applyAlignment="1"/>
    <xf numFmtId="0" fontId="26" fillId="32" borderId="13" xfId="0" applyFont="1" applyFill="1" applyBorder="1" applyAlignment="1">
      <alignment horizontal="centerContinuous"/>
    </xf>
    <xf numFmtId="0" fontId="24" fillId="32" borderId="14" xfId="0" applyFont="1" applyFill="1" applyBorder="1" applyAlignment="1">
      <alignment horizontal="centerContinuous"/>
    </xf>
    <xf numFmtId="0" fontId="24" fillId="32" borderId="15" xfId="0" applyFont="1" applyFill="1" applyBorder="1" applyAlignment="1">
      <alignment horizontal="centerContinuous"/>
    </xf>
    <xf numFmtId="0" fontId="0" fillId="0" borderId="0" xfId="0" applyAlignment="1">
      <alignment wrapText="1"/>
    </xf>
    <xf numFmtId="0" fontId="17" fillId="0" borderId="6" xfId="13" applyFill="1">
      <protection locked="0"/>
    </xf>
    <xf numFmtId="49" fontId="20" fillId="0" borderId="0" xfId="5"/>
    <xf numFmtId="171" fontId="1" fillId="0" borderId="6" xfId="14" applyNumberFormat="1" applyFill="1"/>
    <xf numFmtId="171" fontId="17" fillId="0" borderId="6" xfId="57" applyFont="1" applyFill="1" applyBorder="1">
      <protection locked="0"/>
    </xf>
    <xf numFmtId="49" fontId="23" fillId="0" borderId="0" xfId="20">
      <alignment horizontal="left" indent="1"/>
    </xf>
    <xf numFmtId="49" fontId="14" fillId="0" borderId="0" xfId="7"/>
    <xf numFmtId="49" fontId="13" fillId="0" borderId="0" xfId="6"/>
    <xf numFmtId="0" fontId="1" fillId="0" borderId="6" xfId="14" applyFill="1"/>
    <xf numFmtId="0" fontId="0" fillId="0" borderId="0" xfId="0"/>
    <xf numFmtId="182" fontId="24" fillId="32" borderId="0" xfId="0" applyNumberFormat="1" applyFont="1" applyFill="1" applyBorder="1"/>
    <xf numFmtId="0" fontId="27" fillId="32" borderId="0" xfId="0" quotePrefix="1" applyFont="1" applyFill="1"/>
    <xf numFmtId="0" fontId="27" fillId="32" borderId="0" xfId="0" applyFont="1" applyFill="1"/>
    <xf numFmtId="0" fontId="29" fillId="32" borderId="0" xfId="0" applyFont="1" applyFill="1"/>
    <xf numFmtId="0" fontId="29" fillId="32" borderId="0" xfId="0" applyFont="1" applyFill="1" applyBorder="1"/>
    <xf numFmtId="0" fontId="9" fillId="40" borderId="0" xfId="0" applyFont="1" applyFill="1"/>
    <xf numFmtId="0" fontId="11" fillId="40" borderId="0" xfId="0" applyFont="1" applyFill="1"/>
    <xf numFmtId="0" fontId="0" fillId="40" borderId="0" xfId="0" applyFont="1" applyFill="1"/>
    <xf numFmtId="0" fontId="0" fillId="32" borderId="0" xfId="0" applyFont="1" applyFill="1" applyBorder="1"/>
    <xf numFmtId="0" fontId="24" fillId="32" borderId="0" xfId="0" applyFont="1" applyFill="1"/>
    <xf numFmtId="0" fontId="24" fillId="32" borderId="0" xfId="0" applyFont="1" applyFill="1" applyBorder="1"/>
    <xf numFmtId="184" fontId="24" fillId="38" borderId="0" xfId="0" applyNumberFormat="1" applyFont="1" applyFill="1" applyBorder="1"/>
    <xf numFmtId="184" fontId="24" fillId="41" borderId="0" xfId="0" applyNumberFormat="1" applyFont="1" applyFill="1" applyBorder="1"/>
    <xf numFmtId="0" fontId="0" fillId="32" borderId="0" xfId="0" applyFont="1" applyFill="1"/>
    <xf numFmtId="184" fontId="30" fillId="42" borderId="0" xfId="0" applyNumberFormat="1" applyFont="1" applyFill="1" applyBorder="1"/>
    <xf numFmtId="0" fontId="31" fillId="40" borderId="0" xfId="0" applyFont="1" applyFill="1"/>
    <xf numFmtId="0" fontId="32" fillId="40" borderId="0" xfId="0" applyFont="1" applyFill="1"/>
    <xf numFmtId="0" fontId="24" fillId="40" borderId="0" xfId="0" applyFont="1" applyFill="1"/>
    <xf numFmtId="0" fontId="9" fillId="32" borderId="0" xfId="0" applyFont="1" applyFill="1"/>
    <xf numFmtId="0" fontId="31" fillId="32" borderId="0" xfId="0" applyFont="1" applyFill="1"/>
    <xf numFmtId="0" fontId="32" fillId="32" borderId="0" xfId="0" applyFont="1" applyFill="1"/>
    <xf numFmtId="185" fontId="30" fillId="32" borderId="0" xfId="0" applyNumberFormat="1" applyFont="1" applyFill="1" applyBorder="1" applyAlignment="1">
      <alignment horizontal="center"/>
    </xf>
    <xf numFmtId="185" fontId="30" fillId="32" borderId="20" xfId="0" applyNumberFormat="1" applyFont="1" applyFill="1" applyBorder="1" applyAlignment="1">
      <alignment horizontal="center"/>
    </xf>
    <xf numFmtId="0" fontId="24" fillId="32" borderId="0" xfId="0" applyFont="1" applyFill="1" applyAlignment="1">
      <alignment horizontal="left" indent="1"/>
    </xf>
    <xf numFmtId="10" fontId="24" fillId="37" borderId="21" xfId="63" applyNumberFormat="1" applyFont="1" applyFill="1" applyBorder="1"/>
    <xf numFmtId="182" fontId="24" fillId="32" borderId="0" xfId="0" applyNumberFormat="1" applyFont="1" applyFill="1" applyAlignment="1">
      <alignment horizontal="left" indent="1"/>
    </xf>
    <xf numFmtId="182" fontId="24" fillId="32" borderId="0" xfId="0" applyNumberFormat="1" applyFont="1" applyFill="1"/>
    <xf numFmtId="0" fontId="9" fillId="40" borderId="0" xfId="0" applyFont="1" applyFill="1" applyBorder="1"/>
    <xf numFmtId="0" fontId="31" fillId="40" borderId="0" xfId="0" applyFont="1" applyFill="1" applyBorder="1"/>
    <xf numFmtId="0" fontId="32" fillId="40" borderId="0" xfId="0" applyFont="1" applyFill="1" applyBorder="1"/>
    <xf numFmtId="0" fontId="24" fillId="32" borderId="0" xfId="0" applyFont="1" applyFill="1" applyBorder="1" applyAlignment="1">
      <alignment horizontal="left" indent="1"/>
    </xf>
    <xf numFmtId="9" fontId="30" fillId="32" borderId="0" xfId="63" applyFont="1" applyFill="1" applyBorder="1"/>
    <xf numFmtId="0" fontId="24" fillId="32" borderId="0" xfId="0" applyFont="1" applyFill="1" applyAlignment="1">
      <alignment horizontal="center"/>
    </xf>
    <xf numFmtId="185" fontId="24" fillId="32" borderId="23" xfId="0" applyNumberFormat="1" applyFont="1" applyFill="1" applyBorder="1" applyAlignment="1">
      <alignment horizontal="center"/>
    </xf>
    <xf numFmtId="185" fontId="24" fillId="32" borderId="18" xfId="0" applyNumberFormat="1" applyFont="1" applyFill="1" applyBorder="1" applyAlignment="1">
      <alignment horizontal="center"/>
    </xf>
    <xf numFmtId="185" fontId="24" fillId="32" borderId="19" xfId="0" applyNumberFormat="1" applyFont="1" applyFill="1" applyBorder="1" applyAlignment="1">
      <alignment horizontal="center"/>
    </xf>
    <xf numFmtId="0" fontId="33" fillId="32" borderId="0" xfId="0" applyFont="1" applyFill="1" applyBorder="1" applyAlignment="1">
      <alignment horizontal="left" indent="1"/>
    </xf>
    <xf numFmtId="1" fontId="33" fillId="32" borderId="9" xfId="0" applyNumberFormat="1" applyFont="1" applyFill="1" applyBorder="1" applyAlignment="1"/>
    <xf numFmtId="1" fontId="33" fillId="32" borderId="24" xfId="0" applyNumberFormat="1" applyFont="1" applyFill="1" applyBorder="1" applyAlignment="1"/>
    <xf numFmtId="1" fontId="33" fillId="32" borderId="25" xfId="0" applyNumberFormat="1" applyFont="1" applyFill="1" applyBorder="1" applyAlignment="1"/>
    <xf numFmtId="186" fontId="33" fillId="32" borderId="0" xfId="0" applyNumberFormat="1" applyFont="1" applyFill="1" applyBorder="1" applyAlignment="1">
      <alignment horizontal="center"/>
    </xf>
    <xf numFmtId="0" fontId="33" fillId="32" borderId="0" xfId="0" applyFont="1" applyFill="1" applyBorder="1"/>
    <xf numFmtId="187" fontId="33" fillId="32" borderId="0" xfId="0" applyNumberFormat="1" applyFont="1" applyFill="1" applyBorder="1" applyAlignment="1"/>
    <xf numFmtId="187" fontId="33" fillId="32" borderId="26" xfId="0" applyNumberFormat="1" applyFont="1" applyFill="1" applyBorder="1" applyAlignment="1"/>
    <xf numFmtId="187" fontId="33" fillId="32" borderId="27" xfId="0" applyNumberFormat="1" applyFont="1" applyFill="1" applyBorder="1" applyAlignment="1"/>
    <xf numFmtId="187" fontId="33" fillId="32" borderId="0" xfId="0" applyNumberFormat="1" applyFont="1" applyFill="1" applyBorder="1" applyAlignment="1">
      <alignment horizontal="center"/>
    </xf>
    <xf numFmtId="187" fontId="24" fillId="32" borderId="0" xfId="0" applyNumberFormat="1" applyFont="1" applyFill="1" applyBorder="1" applyAlignment="1">
      <alignment horizontal="center"/>
    </xf>
    <xf numFmtId="187" fontId="24" fillId="32" borderId="26" xfId="0" applyNumberFormat="1" applyFont="1" applyFill="1" applyBorder="1" applyAlignment="1">
      <alignment horizontal="center"/>
    </xf>
    <xf numFmtId="187" fontId="24" fillId="32" borderId="27" xfId="0" applyNumberFormat="1" applyFont="1" applyFill="1" applyBorder="1" applyAlignment="1">
      <alignment horizontal="center"/>
    </xf>
    <xf numFmtId="187" fontId="24" fillId="32" borderId="0" xfId="0" applyNumberFormat="1" applyFont="1" applyFill="1" applyBorder="1"/>
    <xf numFmtId="184" fontId="30" fillId="32" borderId="0" xfId="0" applyNumberFormat="1" applyFont="1" applyFill="1" applyBorder="1" applyAlignment="1">
      <alignment horizontal="left"/>
    </xf>
    <xf numFmtId="184" fontId="30" fillId="32" borderId="0" xfId="0" applyNumberFormat="1" applyFont="1" applyFill="1" applyBorder="1" applyAlignment="1">
      <alignment horizontal="left" indent="1"/>
    </xf>
    <xf numFmtId="184" fontId="30" fillId="32" borderId="0" xfId="0" applyNumberFormat="1" applyFont="1" applyFill="1" applyBorder="1"/>
    <xf numFmtId="184" fontId="30" fillId="32" borderId="26" xfId="0" applyNumberFormat="1" applyFont="1" applyFill="1" applyBorder="1"/>
    <xf numFmtId="184" fontId="30" fillId="32" borderId="27" xfId="0" applyNumberFormat="1" applyFont="1" applyFill="1" applyBorder="1" applyAlignment="1">
      <alignment horizontal="center"/>
    </xf>
    <xf numFmtId="184" fontId="30" fillId="32" borderId="0" xfId="0" applyNumberFormat="1" applyFont="1" applyFill="1" applyBorder="1" applyAlignment="1">
      <alignment horizontal="center"/>
    </xf>
    <xf numFmtId="184" fontId="30" fillId="32" borderId="26" xfId="0" applyNumberFormat="1" applyFont="1" applyFill="1" applyBorder="1" applyAlignment="1">
      <alignment horizontal="center"/>
    </xf>
    <xf numFmtId="184" fontId="30" fillId="32" borderId="28" xfId="0" applyNumberFormat="1" applyFont="1" applyFill="1" applyBorder="1" applyAlignment="1">
      <alignment horizontal="left"/>
    </xf>
    <xf numFmtId="184" fontId="30" fillId="32" borderId="28" xfId="0" applyNumberFormat="1" applyFont="1" applyFill="1" applyBorder="1" applyAlignment="1">
      <alignment horizontal="left" indent="1"/>
    </xf>
    <xf numFmtId="184" fontId="30" fillId="32" borderId="28" xfId="0" applyNumberFormat="1" applyFont="1" applyFill="1" applyBorder="1"/>
    <xf numFmtId="184" fontId="30" fillId="32" borderId="29" xfId="0" applyNumberFormat="1" applyFont="1" applyFill="1" applyBorder="1"/>
    <xf numFmtId="184" fontId="30" fillId="32" borderId="30" xfId="0" applyNumberFormat="1" applyFont="1" applyFill="1" applyBorder="1" applyAlignment="1">
      <alignment horizontal="center"/>
    </xf>
    <xf numFmtId="184" fontId="30" fillId="32" borderId="28" xfId="0" applyNumberFormat="1" applyFont="1" applyFill="1" applyBorder="1" applyAlignment="1">
      <alignment horizontal="center"/>
    </xf>
    <xf numFmtId="184" fontId="30" fillId="32" borderId="29" xfId="0" applyNumberFormat="1" applyFont="1" applyFill="1" applyBorder="1" applyAlignment="1">
      <alignment horizontal="center"/>
    </xf>
    <xf numFmtId="184" fontId="24" fillId="32" borderId="0" xfId="0" applyNumberFormat="1" applyFont="1" applyFill="1" applyBorder="1" applyAlignment="1">
      <alignment horizontal="left"/>
    </xf>
    <xf numFmtId="184" fontId="24" fillId="32" borderId="0" xfId="0" applyNumberFormat="1" applyFont="1" applyFill="1" applyBorder="1" applyAlignment="1">
      <alignment horizontal="left" indent="1"/>
    </xf>
    <xf numFmtId="184" fontId="24" fillId="32" borderId="0" xfId="0" applyNumberFormat="1" applyFont="1" applyFill="1" applyBorder="1"/>
    <xf numFmtId="184" fontId="24" fillId="32" borderId="26" xfId="0" applyNumberFormat="1" applyFont="1" applyFill="1" applyBorder="1"/>
    <xf numFmtId="184" fontId="24" fillId="32" borderId="27" xfId="0" applyNumberFormat="1" applyFont="1" applyFill="1" applyBorder="1"/>
    <xf numFmtId="184" fontId="24" fillId="32" borderId="0" xfId="0" applyNumberFormat="1" applyFont="1" applyFill="1" applyBorder="1" applyAlignment="1">
      <alignment horizontal="center"/>
    </xf>
    <xf numFmtId="184" fontId="24" fillId="32" borderId="0" xfId="0" applyNumberFormat="1" applyFont="1" applyFill="1" applyAlignment="1">
      <alignment horizontal="left"/>
    </xf>
    <xf numFmtId="184" fontId="30" fillId="42" borderId="27" xfId="0" applyNumberFormat="1" applyFont="1" applyFill="1" applyBorder="1"/>
    <xf numFmtId="184" fontId="30" fillId="42" borderId="26" xfId="0" applyNumberFormat="1" applyFont="1" applyFill="1" applyBorder="1"/>
    <xf numFmtId="184" fontId="24" fillId="32" borderId="28" xfId="0" applyNumberFormat="1" applyFont="1" applyFill="1" applyBorder="1" applyAlignment="1">
      <alignment horizontal="left"/>
    </xf>
    <xf numFmtId="184" fontId="24" fillId="32" borderId="28" xfId="0" applyNumberFormat="1" applyFont="1" applyFill="1" applyBorder="1" applyAlignment="1">
      <alignment horizontal="left" indent="1"/>
    </xf>
    <xf numFmtId="184" fontId="24" fillId="32" borderId="28" xfId="0" applyNumberFormat="1" applyFont="1" applyFill="1" applyBorder="1"/>
    <xf numFmtId="184" fontId="24" fillId="32" borderId="29" xfId="0" applyNumberFormat="1" applyFont="1" applyFill="1" applyBorder="1"/>
    <xf numFmtId="184" fontId="24" fillId="32" borderId="30" xfId="0" applyNumberFormat="1" applyFont="1" applyFill="1" applyBorder="1"/>
    <xf numFmtId="184" fontId="30" fillId="32" borderId="0" xfId="0" applyNumberFormat="1" applyFont="1" applyFill="1" applyAlignment="1">
      <alignment horizontal="left"/>
    </xf>
    <xf numFmtId="184" fontId="30" fillId="32" borderId="27" xfId="0" applyNumberFormat="1" applyFont="1" applyFill="1" applyBorder="1" applyAlignment="1">
      <alignment horizontal="right"/>
    </xf>
    <xf numFmtId="184" fontId="30" fillId="32" borderId="0" xfId="0" applyNumberFormat="1" applyFont="1" applyFill="1" applyBorder="1" applyAlignment="1">
      <alignment horizontal="right"/>
    </xf>
    <xf numFmtId="184" fontId="30" fillId="32" borderId="26" xfId="0" applyNumberFormat="1" applyFont="1" applyFill="1" applyBorder="1" applyAlignment="1">
      <alignment horizontal="right"/>
    </xf>
    <xf numFmtId="184" fontId="30" fillId="32" borderId="27" xfId="0" applyNumberFormat="1" applyFont="1" applyFill="1" applyBorder="1"/>
    <xf numFmtId="184" fontId="30" fillId="32" borderId="31" xfId="0" applyNumberFormat="1" applyFont="1" applyFill="1" applyBorder="1" applyAlignment="1">
      <alignment horizontal="right"/>
    </xf>
    <xf numFmtId="184" fontId="30" fillId="32" borderId="32" xfId="0" applyNumberFormat="1" applyFont="1" applyFill="1" applyBorder="1" applyAlignment="1">
      <alignment horizontal="right"/>
    </xf>
    <xf numFmtId="184" fontId="30" fillId="32" borderId="30" xfId="0" applyNumberFormat="1" applyFont="1" applyFill="1" applyBorder="1"/>
    <xf numFmtId="184" fontId="24" fillId="32" borderId="0" xfId="0" applyNumberFormat="1" applyFont="1" applyFill="1" applyBorder="1" applyAlignment="1">
      <alignment horizontal="left" indent="2"/>
    </xf>
    <xf numFmtId="184" fontId="35" fillId="32" borderId="0" xfId="0" applyNumberFormat="1" applyFont="1" applyFill="1" applyBorder="1" applyAlignment="1">
      <alignment horizontal="left" indent="1"/>
    </xf>
    <xf numFmtId="184" fontId="35" fillId="32" borderId="0" xfId="0" applyNumberFormat="1" applyFont="1" applyFill="1" applyBorder="1" applyAlignment="1">
      <alignment horizontal="right"/>
    </xf>
    <xf numFmtId="184" fontId="35" fillId="32" borderId="26" xfId="0" applyNumberFormat="1" applyFont="1" applyFill="1" applyBorder="1" applyAlignment="1">
      <alignment horizontal="right"/>
    </xf>
    <xf numFmtId="184" fontId="35" fillId="32" borderId="27" xfId="0" applyNumberFormat="1" applyFont="1" applyFill="1" applyBorder="1" applyAlignment="1">
      <alignment horizontal="right"/>
    </xf>
    <xf numFmtId="184" fontId="35" fillId="32" borderId="0" xfId="0" applyNumberFormat="1" applyFont="1" applyFill="1" applyBorder="1"/>
    <xf numFmtId="184" fontId="35" fillId="32" borderId="26" xfId="0" applyNumberFormat="1" applyFont="1" applyFill="1" applyBorder="1"/>
    <xf numFmtId="184" fontId="35" fillId="39" borderId="0" xfId="0" applyNumberFormat="1" applyFont="1" applyFill="1" applyBorder="1"/>
    <xf numFmtId="184" fontId="35" fillId="39" borderId="26" xfId="0" applyNumberFormat="1" applyFont="1" applyFill="1" applyBorder="1"/>
    <xf numFmtId="184" fontId="35" fillId="39" borderId="27" xfId="0" applyNumberFormat="1" applyFont="1" applyFill="1" applyBorder="1" applyAlignment="1">
      <alignment horizontal="right"/>
    </xf>
    <xf numFmtId="184" fontId="35" fillId="39" borderId="0" xfId="0" applyNumberFormat="1" applyFont="1" applyFill="1" applyBorder="1" applyAlignment="1">
      <alignment horizontal="right"/>
    </xf>
    <xf numFmtId="184" fontId="35" fillId="39" borderId="26" xfId="0" applyNumberFormat="1" applyFont="1" applyFill="1" applyBorder="1" applyAlignment="1">
      <alignment horizontal="right"/>
    </xf>
    <xf numFmtId="184" fontId="35" fillId="32" borderId="9" xfId="0" applyNumberFormat="1" applyFont="1" applyFill="1" applyBorder="1"/>
    <xf numFmtId="184" fontId="35" fillId="32" borderId="24" xfId="0" applyNumberFormat="1" applyFont="1" applyFill="1" applyBorder="1"/>
    <xf numFmtId="184" fontId="35" fillId="32" borderId="25" xfId="0" applyNumberFormat="1" applyFont="1" applyFill="1" applyBorder="1"/>
    <xf numFmtId="184" fontId="35" fillId="32" borderId="27" xfId="0" applyNumberFormat="1" applyFont="1" applyFill="1" applyBorder="1"/>
    <xf numFmtId="184" fontId="24" fillId="32" borderId="33" xfId="0" applyNumberFormat="1" applyFont="1" applyFill="1" applyBorder="1" applyAlignment="1">
      <alignment horizontal="left" indent="2"/>
    </xf>
    <xf numFmtId="184" fontId="35" fillId="32" borderId="33" xfId="0" applyNumberFormat="1" applyFont="1" applyFill="1" applyBorder="1" applyAlignment="1">
      <alignment horizontal="left" indent="1"/>
    </xf>
    <xf numFmtId="184" fontId="35" fillId="32" borderId="33" xfId="0" applyNumberFormat="1" applyFont="1" applyFill="1" applyBorder="1"/>
    <xf numFmtId="184" fontId="35" fillId="32" borderId="34" xfId="0" applyNumberFormat="1" applyFont="1" applyFill="1" applyBorder="1"/>
    <xf numFmtId="184" fontId="35" fillId="32" borderId="35" xfId="0" applyNumberFormat="1" applyFont="1" applyFill="1" applyBorder="1"/>
    <xf numFmtId="184" fontId="24" fillId="32" borderId="36" xfId="0" applyNumberFormat="1" applyFont="1" applyFill="1" applyBorder="1" applyAlignment="1">
      <alignment horizontal="left" indent="2"/>
    </xf>
    <xf numFmtId="184" fontId="35" fillId="32" borderId="36" xfId="0" applyNumberFormat="1" applyFont="1" applyFill="1" applyBorder="1" applyAlignment="1">
      <alignment horizontal="left" indent="1"/>
    </xf>
    <xf numFmtId="184" fontId="36" fillId="32" borderId="0" xfId="0" applyNumberFormat="1" applyFont="1" applyFill="1" applyBorder="1" applyAlignment="1">
      <alignment horizontal="right"/>
    </xf>
    <xf numFmtId="184" fontId="30" fillId="32" borderId="0" xfId="0" applyNumberFormat="1" applyFont="1" applyFill="1" applyBorder="1" applyAlignment="1">
      <alignment horizontal="left" indent="2"/>
    </xf>
    <xf numFmtId="184" fontId="30" fillId="32" borderId="18" xfId="0" applyNumberFormat="1" applyFont="1" applyFill="1" applyBorder="1" applyAlignment="1">
      <alignment horizontal="left"/>
    </xf>
    <xf numFmtId="184" fontId="30" fillId="32" borderId="18" xfId="0" applyNumberFormat="1" applyFont="1" applyFill="1" applyBorder="1" applyAlignment="1">
      <alignment horizontal="left" indent="1"/>
    </xf>
    <xf numFmtId="184" fontId="30" fillId="32" borderId="18" xfId="0" applyNumberFormat="1" applyFont="1" applyFill="1" applyBorder="1"/>
    <xf numFmtId="184" fontId="30" fillId="32" borderId="37" xfId="0" applyNumberFormat="1" applyFont="1" applyFill="1" applyBorder="1"/>
    <xf numFmtId="184" fontId="30" fillId="32" borderId="38" xfId="0" applyNumberFormat="1" applyFont="1" applyFill="1" applyBorder="1"/>
    <xf numFmtId="184" fontId="24" fillId="32" borderId="27" xfId="0" applyNumberFormat="1" applyFont="1" applyFill="1" applyBorder="1" applyAlignment="1">
      <alignment horizontal="right"/>
    </xf>
    <xf numFmtId="184" fontId="24" fillId="32" borderId="0" xfId="0" applyNumberFormat="1" applyFont="1" applyFill="1" applyBorder="1" applyAlignment="1">
      <alignment horizontal="right"/>
    </xf>
    <xf numFmtId="184" fontId="24" fillId="32" borderId="26" xfId="0" applyNumberFormat="1" applyFont="1" applyFill="1" applyBorder="1" applyAlignment="1">
      <alignment horizontal="right"/>
    </xf>
    <xf numFmtId="0" fontId="31" fillId="32" borderId="0" xfId="0" applyFont="1" applyFill="1" applyBorder="1"/>
    <xf numFmtId="0" fontId="37" fillId="32" borderId="0" xfId="0" applyFont="1" applyFill="1" applyBorder="1" applyAlignment="1">
      <alignment horizontal="center"/>
    </xf>
    <xf numFmtId="0" fontId="24" fillId="32" borderId="0" xfId="0" applyFont="1" applyFill="1" applyAlignment="1">
      <alignment horizontal="left"/>
    </xf>
    <xf numFmtId="9" fontId="24" fillId="32" borderId="0" xfId="0" applyNumberFormat="1" applyFont="1" applyFill="1" applyAlignment="1">
      <alignment horizontal="center"/>
    </xf>
    <xf numFmtId="37" fontId="24" fillId="32" borderId="0" xfId="0" applyNumberFormat="1" applyFont="1" applyFill="1" applyAlignment="1">
      <alignment horizontal="center"/>
    </xf>
    <xf numFmtId="184" fontId="24" fillId="42" borderId="27" xfId="0" applyNumberFormat="1" applyFont="1" applyFill="1" applyBorder="1"/>
    <xf numFmtId="184" fontId="24" fillId="42" borderId="0" xfId="0" applyNumberFormat="1" applyFont="1" applyFill="1" applyBorder="1"/>
    <xf numFmtId="184" fontId="30" fillId="42" borderId="0" xfId="0" applyNumberFormat="1" applyFont="1" applyFill="1" applyBorder="1" applyAlignment="1">
      <alignment horizontal="right"/>
    </xf>
    <xf numFmtId="0" fontId="1" fillId="0" borderId="6" xfId="14" applyNumberFormat="1" applyFill="1"/>
    <xf numFmtId="0" fontId="18" fillId="0" borderId="6" xfId="52" applyFill="1" applyAlignment="1">
      <alignment horizontal="left" wrapText="1"/>
    </xf>
    <xf numFmtId="187" fontId="24" fillId="37" borderId="21" xfId="0" applyNumberFormat="1" applyFont="1" applyFill="1" applyBorder="1"/>
    <xf numFmtId="187" fontId="24" fillId="37" borderId="22" xfId="0" applyNumberFormat="1" applyFont="1" applyFill="1" applyBorder="1"/>
    <xf numFmtId="49" fontId="13" fillId="0" borderId="0" xfId="6" applyAlignment="1">
      <alignment wrapText="1"/>
    </xf>
    <xf numFmtId="49" fontId="17" fillId="0" borderId="6" xfId="13" applyNumberFormat="1" applyFill="1" applyAlignment="1">
      <alignment wrapText="1"/>
      <protection locked="0"/>
    </xf>
    <xf numFmtId="49" fontId="38" fillId="0" borderId="0" xfId="8" applyFont="1" applyFill="1">
      <alignment horizontal="left"/>
    </xf>
    <xf numFmtId="0" fontId="0" fillId="0" borderId="0" xfId="0"/>
    <xf numFmtId="0" fontId="0" fillId="0" borderId="0" xfId="0"/>
    <xf numFmtId="0" fontId="24" fillId="32" borderId="0" xfId="0" applyFont="1" applyFill="1" applyBorder="1"/>
    <xf numFmtId="0" fontId="17" fillId="0" borderId="6" xfId="13" applyFill="1">
      <protection locked="0"/>
    </xf>
    <xf numFmtId="49" fontId="20" fillId="0" borderId="0" xfId="5"/>
    <xf numFmtId="49" fontId="23" fillId="0" borderId="0" xfId="20">
      <alignment horizontal="left" indent="1"/>
    </xf>
    <xf numFmtId="49" fontId="13" fillId="0" borderId="0" xfId="6"/>
    <xf numFmtId="182" fontId="24" fillId="32" borderId="0" xfId="0" applyNumberFormat="1" applyFont="1" applyFill="1" applyBorder="1"/>
    <xf numFmtId="10" fontId="0" fillId="0" borderId="0" xfId="0" applyNumberFormat="1"/>
    <xf numFmtId="0" fontId="27" fillId="32" borderId="0" xfId="0" quotePrefix="1" applyFont="1" applyFill="1"/>
    <xf numFmtId="0" fontId="27" fillId="32" borderId="0" xfId="0" applyFont="1" applyFill="1"/>
    <xf numFmtId="0" fontId="29" fillId="32" borderId="0" xfId="0" applyFont="1" applyFill="1"/>
    <xf numFmtId="0" fontId="29" fillId="32" borderId="0" xfId="0" applyFont="1" applyFill="1" applyBorder="1"/>
    <xf numFmtId="0" fontId="9" fillId="40" borderId="0" xfId="0" applyFont="1" applyFill="1"/>
    <xf numFmtId="0" fontId="11" fillId="40" borderId="0" xfId="0" applyFont="1" applyFill="1"/>
    <xf numFmtId="0" fontId="0" fillId="40" borderId="0" xfId="0" applyFont="1" applyFill="1"/>
    <xf numFmtId="0" fontId="0" fillId="32" borderId="0" xfId="0" applyFont="1" applyFill="1" applyBorder="1"/>
    <xf numFmtId="0" fontId="24" fillId="32" borderId="0" xfId="0" applyFont="1" applyFill="1"/>
    <xf numFmtId="184" fontId="24" fillId="38" borderId="0" xfId="0" applyNumberFormat="1" applyFont="1" applyFill="1" applyBorder="1"/>
    <xf numFmtId="184" fontId="24" fillId="41" borderId="0" xfId="0" applyNumberFormat="1" applyFont="1" applyFill="1" applyBorder="1"/>
    <xf numFmtId="0" fontId="0" fillId="32" borderId="0" xfId="0" applyFont="1" applyFill="1"/>
    <xf numFmtId="184" fontId="30" fillId="42" borderId="0" xfId="0" applyNumberFormat="1" applyFont="1" applyFill="1" applyBorder="1"/>
    <xf numFmtId="0" fontId="31" fillId="40" borderId="0" xfId="0" applyFont="1" applyFill="1"/>
    <xf numFmtId="0" fontId="32" fillId="40" borderId="0" xfId="0" applyFont="1" applyFill="1"/>
    <xf numFmtId="0" fontId="24" fillId="40" borderId="0" xfId="0" applyFont="1" applyFill="1"/>
    <xf numFmtId="0" fontId="9" fillId="32" borderId="0" xfId="0" applyFont="1" applyFill="1"/>
    <xf numFmtId="0" fontId="31" fillId="32" borderId="0" xfId="0" applyFont="1" applyFill="1"/>
    <xf numFmtId="0" fontId="32" fillId="32" borderId="0" xfId="0" applyFont="1" applyFill="1"/>
    <xf numFmtId="185" fontId="30" fillId="32" borderId="0" xfId="0" applyNumberFormat="1" applyFont="1" applyFill="1" applyBorder="1" applyAlignment="1">
      <alignment horizontal="center"/>
    </xf>
    <xf numFmtId="185" fontId="30" fillId="32" borderId="20" xfId="0" applyNumberFormat="1" applyFont="1" applyFill="1" applyBorder="1" applyAlignment="1">
      <alignment horizontal="center"/>
    </xf>
    <xf numFmtId="0" fontId="24" fillId="32" borderId="0" xfId="0" applyFont="1" applyFill="1" applyAlignment="1">
      <alignment horizontal="left" indent="1"/>
    </xf>
    <xf numFmtId="10" fontId="24" fillId="37" borderId="21" xfId="63" applyNumberFormat="1" applyFont="1" applyFill="1" applyBorder="1"/>
    <xf numFmtId="182" fontId="24" fillId="32" borderId="0" xfId="0" applyNumberFormat="1" applyFont="1" applyFill="1" applyAlignment="1">
      <alignment horizontal="left" indent="1"/>
    </xf>
    <xf numFmtId="182" fontId="24" fillId="32" borderId="0" xfId="0" applyNumberFormat="1" applyFont="1" applyFill="1"/>
    <xf numFmtId="0" fontId="9" fillId="40" borderId="0" xfId="0" applyFont="1" applyFill="1" applyBorder="1"/>
    <xf numFmtId="0" fontId="31" fillId="40" borderId="0" xfId="0" applyFont="1" applyFill="1" applyBorder="1"/>
    <xf numFmtId="0" fontId="32" fillId="40" borderId="0" xfId="0" applyFont="1" applyFill="1" applyBorder="1"/>
    <xf numFmtId="0" fontId="24" fillId="32" borderId="0" xfId="0" applyFont="1" applyFill="1" applyBorder="1" applyAlignment="1">
      <alignment horizontal="left" indent="1"/>
    </xf>
    <xf numFmtId="9" fontId="30" fillId="32" borderId="0" xfId="63" applyFont="1" applyFill="1" applyBorder="1"/>
    <xf numFmtId="0" fontId="24" fillId="32" borderId="0" xfId="0" applyFont="1" applyFill="1" applyAlignment="1">
      <alignment horizontal="center"/>
    </xf>
    <xf numFmtId="185" fontId="24" fillId="32" borderId="23" xfId="0" applyNumberFormat="1" applyFont="1" applyFill="1" applyBorder="1" applyAlignment="1">
      <alignment horizontal="center"/>
    </xf>
    <xf numFmtId="185" fontId="24" fillId="32" borderId="18" xfId="0" applyNumberFormat="1" applyFont="1" applyFill="1" applyBorder="1" applyAlignment="1">
      <alignment horizontal="center"/>
    </xf>
    <xf numFmtId="185" fontId="24" fillId="32" borderId="19" xfId="0" applyNumberFormat="1" applyFont="1" applyFill="1" applyBorder="1" applyAlignment="1">
      <alignment horizontal="center"/>
    </xf>
    <xf numFmtId="0" fontId="33" fillId="32" borderId="0" xfId="0" applyFont="1" applyFill="1" applyBorder="1" applyAlignment="1">
      <alignment horizontal="left" indent="1"/>
    </xf>
    <xf numFmtId="1" fontId="33" fillId="32" borderId="9" xfId="0" applyNumberFormat="1" applyFont="1" applyFill="1" applyBorder="1" applyAlignment="1"/>
    <xf numFmtId="1" fontId="33" fillId="32" borderId="24" xfId="0" applyNumberFormat="1" applyFont="1" applyFill="1" applyBorder="1" applyAlignment="1"/>
    <xf numFmtId="1" fontId="33" fillId="32" borderId="25" xfId="0" applyNumberFormat="1" applyFont="1" applyFill="1" applyBorder="1" applyAlignment="1"/>
    <xf numFmtId="186" fontId="33" fillId="32" borderId="0" xfId="0" applyNumberFormat="1" applyFont="1" applyFill="1" applyBorder="1" applyAlignment="1">
      <alignment horizontal="center"/>
    </xf>
    <xf numFmtId="0" fontId="33" fillId="32" borderId="0" xfId="0" applyFont="1" applyFill="1" applyBorder="1"/>
    <xf numFmtId="187" fontId="33" fillId="32" borderId="0" xfId="0" applyNumberFormat="1" applyFont="1" applyFill="1" applyBorder="1" applyAlignment="1"/>
    <xf numFmtId="187" fontId="33" fillId="32" borderId="26" xfId="0" applyNumberFormat="1" applyFont="1" applyFill="1" applyBorder="1" applyAlignment="1"/>
    <xf numFmtId="187" fontId="33" fillId="32" borderId="27" xfId="0" applyNumberFormat="1" applyFont="1" applyFill="1" applyBorder="1" applyAlignment="1"/>
    <xf numFmtId="187" fontId="33" fillId="32" borderId="0" xfId="0" applyNumberFormat="1" applyFont="1" applyFill="1" applyBorder="1" applyAlignment="1">
      <alignment horizontal="center"/>
    </xf>
    <xf numFmtId="187" fontId="24" fillId="32" borderId="0" xfId="0" applyNumberFormat="1" applyFont="1" applyFill="1" applyBorder="1" applyAlignment="1">
      <alignment horizontal="center"/>
    </xf>
    <xf numFmtId="187" fontId="24" fillId="32" borderId="26" xfId="0" applyNumberFormat="1" applyFont="1" applyFill="1" applyBorder="1" applyAlignment="1">
      <alignment horizontal="center"/>
    </xf>
    <xf numFmtId="187" fontId="24" fillId="32" borderId="27" xfId="0" applyNumberFormat="1" applyFont="1" applyFill="1" applyBorder="1" applyAlignment="1">
      <alignment horizontal="center"/>
    </xf>
    <xf numFmtId="187" fontId="24" fillId="32" borderId="0" xfId="0" applyNumberFormat="1" applyFont="1" applyFill="1" applyBorder="1"/>
    <xf numFmtId="184" fontId="30" fillId="32" borderId="0" xfId="0" applyNumberFormat="1" applyFont="1" applyFill="1" applyBorder="1" applyAlignment="1">
      <alignment horizontal="left"/>
    </xf>
    <xf numFmtId="184" fontId="30" fillId="32" borderId="0" xfId="0" applyNumberFormat="1" applyFont="1" applyFill="1" applyBorder="1" applyAlignment="1">
      <alignment horizontal="left" indent="1"/>
    </xf>
    <xf numFmtId="184" fontId="30" fillId="32" borderId="0" xfId="0" applyNumberFormat="1" applyFont="1" applyFill="1" applyBorder="1"/>
    <xf numFmtId="184" fontId="30" fillId="32" borderId="26" xfId="0" applyNumberFormat="1" applyFont="1" applyFill="1" applyBorder="1"/>
    <xf numFmtId="184" fontId="30" fillId="32" borderId="27" xfId="0" applyNumberFormat="1" applyFont="1" applyFill="1" applyBorder="1" applyAlignment="1">
      <alignment horizontal="center"/>
    </xf>
    <xf numFmtId="184" fontId="30" fillId="32" borderId="0" xfId="0" applyNumberFormat="1" applyFont="1" applyFill="1" applyBorder="1" applyAlignment="1">
      <alignment horizontal="center"/>
    </xf>
    <xf numFmtId="184" fontId="30" fillId="32" borderId="26" xfId="0" applyNumberFormat="1" applyFont="1" applyFill="1" applyBorder="1" applyAlignment="1">
      <alignment horizontal="center"/>
    </xf>
    <xf numFmtId="184" fontId="30" fillId="32" borderId="28" xfId="0" applyNumberFormat="1" applyFont="1" applyFill="1" applyBorder="1" applyAlignment="1">
      <alignment horizontal="left"/>
    </xf>
    <xf numFmtId="184" fontId="30" fillId="32" borderId="28" xfId="0" applyNumberFormat="1" applyFont="1" applyFill="1" applyBorder="1" applyAlignment="1">
      <alignment horizontal="left" indent="1"/>
    </xf>
    <xf numFmtId="184" fontId="30" fillId="32" borderId="28" xfId="0" applyNumberFormat="1" applyFont="1" applyFill="1" applyBorder="1"/>
    <xf numFmtId="184" fontId="30" fillId="32" borderId="29" xfId="0" applyNumberFormat="1" applyFont="1" applyFill="1" applyBorder="1"/>
    <xf numFmtId="184" fontId="30" fillId="32" borderId="30" xfId="0" applyNumberFormat="1" applyFont="1" applyFill="1" applyBorder="1" applyAlignment="1">
      <alignment horizontal="center"/>
    </xf>
    <xf numFmtId="184" fontId="30" fillId="32" borderId="28" xfId="0" applyNumberFormat="1" applyFont="1" applyFill="1" applyBorder="1" applyAlignment="1">
      <alignment horizontal="center"/>
    </xf>
    <xf numFmtId="184" fontId="30" fillId="32" borderId="29" xfId="0" applyNumberFormat="1" applyFont="1" applyFill="1" applyBorder="1" applyAlignment="1">
      <alignment horizontal="center"/>
    </xf>
    <xf numFmtId="184" fontId="24" fillId="32" borderId="0" xfId="0" applyNumberFormat="1" applyFont="1" applyFill="1" applyBorder="1" applyAlignment="1">
      <alignment horizontal="left"/>
    </xf>
    <xf numFmtId="184" fontId="24" fillId="32" borderId="0" xfId="0" applyNumberFormat="1" applyFont="1" applyFill="1" applyBorder="1" applyAlignment="1">
      <alignment horizontal="left" indent="1"/>
    </xf>
    <xf numFmtId="184" fontId="24" fillId="32" borderId="0" xfId="0" applyNumberFormat="1" applyFont="1" applyFill="1" applyBorder="1"/>
    <xf numFmtId="184" fontId="24" fillId="32" borderId="26" xfId="0" applyNumberFormat="1" applyFont="1" applyFill="1" applyBorder="1"/>
    <xf numFmtId="184" fontId="24" fillId="32" borderId="27" xfId="0" applyNumberFormat="1" applyFont="1" applyFill="1" applyBorder="1"/>
    <xf numFmtId="184" fontId="24" fillId="32" borderId="0" xfId="0" applyNumberFormat="1" applyFont="1" applyFill="1" applyBorder="1" applyAlignment="1">
      <alignment horizontal="center"/>
    </xf>
    <xf numFmtId="184" fontId="24" fillId="32" borderId="0" xfId="0" applyNumberFormat="1" applyFont="1" applyFill="1" applyAlignment="1">
      <alignment horizontal="left"/>
    </xf>
    <xf numFmtId="184" fontId="30" fillId="42" borderId="27" xfId="0" applyNumberFormat="1" applyFont="1" applyFill="1" applyBorder="1"/>
    <xf numFmtId="184" fontId="30" fillId="42" borderId="26" xfId="0" applyNumberFormat="1" applyFont="1" applyFill="1" applyBorder="1"/>
    <xf numFmtId="184" fontId="24" fillId="32" borderId="28" xfId="0" applyNumberFormat="1" applyFont="1" applyFill="1" applyBorder="1" applyAlignment="1">
      <alignment horizontal="left"/>
    </xf>
    <xf numFmtId="184" fontId="24" fillId="32" borderId="28" xfId="0" applyNumberFormat="1" applyFont="1" applyFill="1" applyBorder="1" applyAlignment="1">
      <alignment horizontal="left" indent="1"/>
    </xf>
    <xf numFmtId="184" fontId="24" fillId="32" borderId="28" xfId="0" applyNumberFormat="1" applyFont="1" applyFill="1" applyBorder="1"/>
    <xf numFmtId="184" fontId="24" fillId="32" borderId="29" xfId="0" applyNumberFormat="1" applyFont="1" applyFill="1" applyBorder="1"/>
    <xf numFmtId="184" fontId="24" fillId="32" borderId="30" xfId="0" applyNumberFormat="1" applyFont="1" applyFill="1" applyBorder="1"/>
    <xf numFmtId="184" fontId="30" fillId="32" borderId="0" xfId="0" applyNumberFormat="1" applyFont="1" applyFill="1" applyAlignment="1">
      <alignment horizontal="left"/>
    </xf>
    <xf numFmtId="184" fontId="30" fillId="32" borderId="27" xfId="0" applyNumberFormat="1" applyFont="1" applyFill="1" applyBorder="1" applyAlignment="1">
      <alignment horizontal="right"/>
    </xf>
    <xf numFmtId="184" fontId="30" fillId="32" borderId="0" xfId="0" applyNumberFormat="1" applyFont="1" applyFill="1" applyBorder="1" applyAlignment="1">
      <alignment horizontal="right"/>
    </xf>
    <xf numFmtId="184" fontId="30" fillId="32" borderId="26" xfId="0" applyNumberFormat="1" applyFont="1" applyFill="1" applyBorder="1" applyAlignment="1">
      <alignment horizontal="right"/>
    </xf>
    <xf numFmtId="184" fontId="30" fillId="32" borderId="27" xfId="0" applyNumberFormat="1" applyFont="1" applyFill="1" applyBorder="1"/>
    <xf numFmtId="184" fontId="30" fillId="32" borderId="31" xfId="0" applyNumberFormat="1" applyFont="1" applyFill="1" applyBorder="1" applyAlignment="1">
      <alignment horizontal="right"/>
    </xf>
    <xf numFmtId="184" fontId="30" fillId="32" borderId="32" xfId="0" applyNumberFormat="1" applyFont="1" applyFill="1" applyBorder="1" applyAlignment="1">
      <alignment horizontal="right"/>
    </xf>
    <xf numFmtId="184" fontId="30" fillId="32" borderId="30" xfId="0" applyNumberFormat="1" applyFont="1" applyFill="1" applyBorder="1"/>
    <xf numFmtId="184" fontId="24" fillId="32" borderId="0" xfId="0" applyNumberFormat="1" applyFont="1" applyFill="1" applyBorder="1" applyAlignment="1">
      <alignment horizontal="left" indent="2"/>
    </xf>
    <xf numFmtId="184" fontId="35" fillId="32" borderId="0" xfId="0" applyNumberFormat="1" applyFont="1" applyFill="1" applyBorder="1" applyAlignment="1">
      <alignment horizontal="left" indent="1"/>
    </xf>
    <xf numFmtId="184" fontId="35" fillId="32" borderId="0" xfId="0" applyNumberFormat="1" applyFont="1" applyFill="1" applyBorder="1" applyAlignment="1">
      <alignment horizontal="right"/>
    </xf>
    <xf numFmtId="184" fontId="35" fillId="32" borderId="26" xfId="0" applyNumberFormat="1" applyFont="1" applyFill="1" applyBorder="1" applyAlignment="1">
      <alignment horizontal="right"/>
    </xf>
    <xf numFmtId="184" fontId="35" fillId="32" borderId="27" xfId="0" applyNumberFormat="1" applyFont="1" applyFill="1" applyBorder="1" applyAlignment="1">
      <alignment horizontal="right"/>
    </xf>
    <xf numFmtId="184" fontId="35" fillId="32" borderId="0" xfId="0" applyNumberFormat="1" applyFont="1" applyFill="1" applyBorder="1"/>
    <xf numFmtId="184" fontId="35" fillId="32" borderId="26" xfId="0" applyNumberFormat="1" applyFont="1" applyFill="1" applyBorder="1"/>
    <xf numFmtId="184" fontId="35" fillId="39" borderId="0" xfId="0" applyNumberFormat="1" applyFont="1" applyFill="1" applyBorder="1"/>
    <xf numFmtId="184" fontId="35" fillId="39" borderId="26" xfId="0" applyNumberFormat="1" applyFont="1" applyFill="1" applyBorder="1"/>
    <xf numFmtId="184" fontId="35" fillId="39" borderId="27" xfId="0" applyNumberFormat="1" applyFont="1" applyFill="1" applyBorder="1" applyAlignment="1">
      <alignment horizontal="right"/>
    </xf>
    <xf numFmtId="184" fontId="35" fillId="39" borderId="0" xfId="0" applyNumberFormat="1" applyFont="1" applyFill="1" applyBorder="1" applyAlignment="1">
      <alignment horizontal="right"/>
    </xf>
    <xf numFmtId="184" fontId="35" fillId="39" borderId="26" xfId="0" applyNumberFormat="1" applyFont="1" applyFill="1" applyBorder="1" applyAlignment="1">
      <alignment horizontal="right"/>
    </xf>
    <xf numFmtId="184" fontId="35" fillId="32" borderId="9" xfId="0" applyNumberFormat="1" applyFont="1" applyFill="1" applyBorder="1"/>
    <xf numFmtId="184" fontId="35" fillId="32" borderId="24" xfId="0" applyNumberFormat="1" applyFont="1" applyFill="1" applyBorder="1"/>
    <xf numFmtId="184" fontId="35" fillId="32" borderId="25" xfId="0" applyNumberFormat="1" applyFont="1" applyFill="1" applyBorder="1"/>
    <xf numFmtId="184" fontId="35" fillId="32" borderId="27" xfId="0" applyNumberFormat="1" applyFont="1" applyFill="1" applyBorder="1"/>
    <xf numFmtId="184" fontId="24" fillId="32" borderId="33" xfId="0" applyNumberFormat="1" applyFont="1" applyFill="1" applyBorder="1" applyAlignment="1">
      <alignment horizontal="left" indent="2"/>
    </xf>
    <xf numFmtId="184" fontId="35" fillId="32" borderId="33" xfId="0" applyNumberFormat="1" applyFont="1" applyFill="1" applyBorder="1" applyAlignment="1">
      <alignment horizontal="left" indent="1"/>
    </xf>
    <xf numFmtId="184" fontId="35" fillId="32" borderId="33" xfId="0" applyNumberFormat="1" applyFont="1" applyFill="1" applyBorder="1"/>
    <xf numFmtId="184" fontId="35" fillId="32" borderId="34" xfId="0" applyNumberFormat="1" applyFont="1" applyFill="1" applyBorder="1"/>
    <xf numFmtId="184" fontId="35" fillId="32" borderId="35" xfId="0" applyNumberFormat="1" applyFont="1" applyFill="1" applyBorder="1"/>
    <xf numFmtId="184" fontId="24" fillId="32" borderId="36" xfId="0" applyNumberFormat="1" applyFont="1" applyFill="1" applyBorder="1" applyAlignment="1">
      <alignment horizontal="left" indent="2"/>
    </xf>
    <xf numFmtId="184" fontId="35" fillId="32" borderId="36" xfId="0" applyNumberFormat="1" applyFont="1" applyFill="1" applyBorder="1" applyAlignment="1">
      <alignment horizontal="left" indent="1"/>
    </xf>
    <xf numFmtId="184" fontId="36" fillId="32" borderId="0" xfId="0" applyNumberFormat="1" applyFont="1" applyFill="1" applyBorder="1" applyAlignment="1">
      <alignment horizontal="right"/>
    </xf>
    <xf numFmtId="184" fontId="30" fillId="32" borderId="0" xfId="0" applyNumberFormat="1" applyFont="1" applyFill="1" applyBorder="1" applyAlignment="1">
      <alignment horizontal="left" indent="2"/>
    </xf>
    <xf numFmtId="184" fontId="30" fillId="32" borderId="18" xfId="0" applyNumberFormat="1" applyFont="1" applyFill="1" applyBorder="1" applyAlignment="1">
      <alignment horizontal="left"/>
    </xf>
    <xf numFmtId="184" fontId="30" fillId="32" borderId="18" xfId="0" applyNumberFormat="1" applyFont="1" applyFill="1" applyBorder="1" applyAlignment="1">
      <alignment horizontal="left" indent="1"/>
    </xf>
    <xf numFmtId="184" fontId="30" fillId="32" borderId="18" xfId="0" applyNumberFormat="1" applyFont="1" applyFill="1" applyBorder="1"/>
    <xf numFmtId="184" fontId="30" fillId="32" borderId="37" xfId="0" applyNumberFormat="1" applyFont="1" applyFill="1" applyBorder="1"/>
    <xf numFmtId="184" fontId="30" fillId="32" borderId="38" xfId="0" applyNumberFormat="1" applyFont="1" applyFill="1" applyBorder="1"/>
    <xf numFmtId="184" fontId="24" fillId="32" borderId="27" xfId="0" applyNumberFormat="1" applyFont="1" applyFill="1" applyBorder="1" applyAlignment="1">
      <alignment horizontal="right"/>
    </xf>
    <xf numFmtId="184" fontId="24" fillId="32" borderId="0" xfId="0" applyNumberFormat="1" applyFont="1" applyFill="1" applyBorder="1" applyAlignment="1">
      <alignment horizontal="right"/>
    </xf>
    <xf numFmtId="184" fontId="24" fillId="32" borderId="26" xfId="0" applyNumberFormat="1" applyFont="1" applyFill="1" applyBorder="1" applyAlignment="1">
      <alignment horizontal="right"/>
    </xf>
    <xf numFmtId="0" fontId="31" fillId="32" borderId="0" xfId="0" applyFont="1" applyFill="1" applyBorder="1"/>
    <xf numFmtId="0" fontId="37" fillId="32" borderId="0" xfId="0" applyFont="1" applyFill="1" applyBorder="1" applyAlignment="1">
      <alignment horizontal="center"/>
    </xf>
    <xf numFmtId="0" fontId="24" fillId="32" borderId="0" xfId="0" applyFont="1" applyFill="1" applyAlignment="1">
      <alignment horizontal="left"/>
    </xf>
    <xf numFmtId="9" fontId="24" fillId="32" borderId="0" xfId="0" applyNumberFormat="1" applyFont="1" applyFill="1" applyAlignment="1">
      <alignment horizontal="center"/>
    </xf>
    <xf numFmtId="37" fontId="24" fillId="32" borderId="0" xfId="0" applyNumberFormat="1" applyFont="1" applyFill="1" applyAlignment="1">
      <alignment horizontal="center"/>
    </xf>
    <xf numFmtId="184" fontId="24" fillId="42" borderId="27" xfId="0" applyNumberFormat="1" applyFont="1" applyFill="1" applyBorder="1"/>
    <xf numFmtId="184" fontId="24" fillId="42" borderId="0" xfId="0" applyNumberFormat="1" applyFont="1" applyFill="1" applyBorder="1"/>
    <xf numFmtId="184" fontId="30" fillId="42" borderId="0" xfId="0" applyNumberFormat="1" applyFont="1" applyFill="1" applyBorder="1" applyAlignment="1">
      <alignment horizontal="right"/>
    </xf>
    <xf numFmtId="0" fontId="18" fillId="0" borderId="6" xfId="52" applyFill="1" applyAlignment="1">
      <alignment horizontal="left" wrapText="1"/>
    </xf>
    <xf numFmtId="187" fontId="24" fillId="37" borderId="21" xfId="0" applyNumberFormat="1" applyFont="1" applyFill="1" applyBorder="1"/>
    <xf numFmtId="187" fontId="24" fillId="37" borderId="22" xfId="0" applyNumberFormat="1" applyFont="1" applyFill="1" applyBorder="1"/>
    <xf numFmtId="171" fontId="17" fillId="0" borderId="0" xfId="57" applyFont="1" applyFill="1" applyBorder="1">
      <protection locked="0"/>
    </xf>
    <xf numFmtId="171" fontId="19" fillId="0" borderId="6" xfId="51" applyNumberFormat="1" applyFill="1"/>
    <xf numFmtId="0" fontId="0" fillId="0" borderId="0" xfId="0" applyFill="1"/>
    <xf numFmtId="10" fontId="19" fillId="0" borderId="6" xfId="51" applyNumberFormat="1" applyFill="1" applyAlignment="1">
      <alignment horizontal="left"/>
    </xf>
    <xf numFmtId="10" fontId="19" fillId="0" borderId="6" xfId="51" applyNumberFormat="1" applyFill="1"/>
    <xf numFmtId="171" fontId="19" fillId="0" borderId="6" xfId="57" applyFont="1" applyFill="1" applyBorder="1" applyProtection="1"/>
    <xf numFmtId="171" fontId="1" fillId="0" borderId="6" xfId="57" applyFont="1" applyFill="1" applyBorder="1" applyProtection="1"/>
    <xf numFmtId="164" fontId="1" fillId="0" borderId="6" xfId="65" applyFill="1" applyBorder="1"/>
    <xf numFmtId="49" fontId="23" fillId="0" borderId="0" xfId="20" applyFill="1">
      <alignment horizontal="left" indent="1"/>
    </xf>
    <xf numFmtId="49" fontId="23" fillId="0" borderId="0" xfId="20" applyAlignment="1">
      <alignment horizontal="left" wrapText="1" indent="1"/>
    </xf>
    <xf numFmtId="49" fontId="39" fillId="0" borderId="0" xfId="7" applyFont="1"/>
    <xf numFmtId="188" fontId="0" fillId="0" borderId="0" xfId="0" applyNumberFormat="1"/>
    <xf numFmtId="0" fontId="2" fillId="0" borderId="0" xfId="0" applyFont="1"/>
    <xf numFmtId="10" fontId="0" fillId="0" borderId="0" xfId="63" applyNumberFormat="1" applyFont="1"/>
    <xf numFmtId="189" fontId="0" fillId="0" borderId="0" xfId="63" applyNumberFormat="1" applyFont="1"/>
    <xf numFmtId="2" fontId="0" fillId="0" borderId="0" xfId="63" applyNumberFormat="1" applyFont="1" applyBorder="1"/>
    <xf numFmtId="0" fontId="2" fillId="0" borderId="0" xfId="0" applyFont="1" applyBorder="1"/>
    <xf numFmtId="10" fontId="0" fillId="0" borderId="0" xfId="63" applyNumberFormat="1" applyFont="1" applyBorder="1"/>
    <xf numFmtId="10" fontId="2" fillId="0" borderId="0" xfId="0" applyNumberFormat="1" applyFont="1"/>
    <xf numFmtId="10" fontId="2" fillId="38" borderId="0" xfId="0" applyNumberFormat="1" applyFont="1" applyFill="1"/>
    <xf numFmtId="0" fontId="0" fillId="38" borderId="0" xfId="0" applyFill="1"/>
    <xf numFmtId="2" fontId="0" fillId="0" borderId="0" xfId="0" applyNumberFormat="1"/>
    <xf numFmtId="189" fontId="2" fillId="0" borderId="0" xfId="0" applyNumberFormat="1" applyFont="1" applyFill="1"/>
    <xf numFmtId="10" fontId="0" fillId="0" borderId="0" xfId="63" applyNumberFormat="1" applyFont="1" applyFill="1"/>
    <xf numFmtId="10" fontId="0" fillId="0" borderId="0" xfId="0" applyNumberFormat="1" applyFill="1"/>
    <xf numFmtId="0" fontId="40" fillId="0" borderId="0" xfId="0" applyFont="1"/>
    <xf numFmtId="0" fontId="18" fillId="0" borderId="39" xfId="52" applyFill="1" applyBorder="1" applyAlignment="1">
      <alignment horizontal="left" wrapText="1"/>
    </xf>
    <xf numFmtId="0" fontId="17" fillId="0" borderId="39" xfId="13" applyFill="1" applyBorder="1">
      <protection locked="0"/>
    </xf>
    <xf numFmtId="0" fontId="17" fillId="0" borderId="0" xfId="13" applyFill="1" applyBorder="1">
      <protection locked="0"/>
    </xf>
    <xf numFmtId="171" fontId="12" fillId="0" borderId="6" xfId="57" applyFont="1" applyFill="1" applyBorder="1">
      <protection locked="0"/>
    </xf>
    <xf numFmtId="10" fontId="2" fillId="0" borderId="0" xfId="63" applyNumberFormat="1" applyFont="1" applyFill="1"/>
    <xf numFmtId="0" fontId="12" fillId="0" borderId="6" xfId="13" applyFont="1" applyFill="1">
      <protection locked="0"/>
    </xf>
    <xf numFmtId="177" fontId="12" fillId="0" borderId="6" xfId="49" applyFont="1" applyFill="1" applyBorder="1">
      <protection locked="0"/>
    </xf>
    <xf numFmtId="49" fontId="41" fillId="0" borderId="0" xfId="5" applyFont="1"/>
    <xf numFmtId="0" fontId="42" fillId="38" borderId="0" xfId="0" applyFont="1" applyFill="1"/>
    <xf numFmtId="0" fontId="43" fillId="0" borderId="0" xfId="52" applyFont="1" applyFill="1" applyBorder="1" applyAlignment="1">
      <alignment horizontal="left"/>
    </xf>
    <xf numFmtId="171" fontId="12" fillId="0" borderId="6" xfId="57" applyFont="1" applyFill="1" applyBorder="1" applyProtection="1"/>
    <xf numFmtId="190" fontId="24" fillId="37" borderId="21" xfId="0" applyNumberFormat="1" applyFont="1" applyFill="1" applyBorder="1"/>
    <xf numFmtId="0" fontId="0" fillId="0" borderId="0" xfId="0" applyFont="1" applyBorder="1"/>
    <xf numFmtId="2" fontId="10" fillId="0" borderId="0" xfId="0" applyNumberFormat="1" applyFont="1" applyBorder="1"/>
    <xf numFmtId="2" fontId="10" fillId="0" borderId="0" xfId="63" applyNumberFormat="1" applyFont="1" applyBorder="1"/>
    <xf numFmtId="0" fontId="44" fillId="38" borderId="0" xfId="0" applyFont="1" applyFill="1"/>
    <xf numFmtId="190" fontId="24" fillId="37" borderId="22" xfId="0" applyNumberFormat="1" applyFont="1" applyFill="1" applyBorder="1"/>
    <xf numFmtId="188" fontId="1" fillId="0" borderId="6" xfId="57" applyNumberFormat="1" applyFont="1" applyFill="1" applyBorder="1" applyAlignment="1" applyProtection="1">
      <alignment horizontal="center" vertical="center"/>
    </xf>
    <xf numFmtId="183" fontId="45" fillId="0" borderId="6" xfId="52" applyNumberFormat="1" applyFont="1" applyFill="1">
      <alignment horizontal="centerContinuous" wrapText="1"/>
    </xf>
    <xf numFmtId="188" fontId="1" fillId="0" borderId="6" xfId="14" applyNumberFormat="1" applyFont="1" applyFill="1" applyAlignment="1">
      <alignment horizontal="center" vertical="center"/>
    </xf>
    <xf numFmtId="188" fontId="12" fillId="0" borderId="6" xfId="52" applyNumberFormat="1" applyFont="1" applyFill="1" applyAlignment="1">
      <alignment horizontal="center" vertical="center" wrapText="1"/>
    </xf>
    <xf numFmtId="0" fontId="12" fillId="0" borderId="6" xfId="52" applyFont="1" applyFill="1" applyAlignment="1">
      <alignment horizontal="left" wrapText="1"/>
    </xf>
    <xf numFmtId="10" fontId="1" fillId="0" borderId="6" xfId="63" applyNumberFormat="1" applyFont="1" applyFill="1" applyBorder="1" applyAlignment="1" applyProtection="1">
      <alignment horizontal="center" vertical="center"/>
    </xf>
    <xf numFmtId="0" fontId="42" fillId="0" borderId="0" xfId="0" applyFont="1"/>
    <xf numFmtId="10" fontId="0" fillId="0" borderId="0" xfId="0" applyNumberFormat="1" applyFont="1"/>
    <xf numFmtId="177" fontId="17" fillId="0" borderId="6" xfId="49" applyFont="1" applyFill="1" applyBorder="1" applyProtection="1"/>
    <xf numFmtId="49" fontId="12" fillId="0" borderId="0" xfId="7" applyFont="1"/>
    <xf numFmtId="10" fontId="12" fillId="0" borderId="6" xfId="63" applyNumberFormat="1" applyFont="1" applyFill="1" applyBorder="1" applyAlignment="1" applyProtection="1">
      <alignment horizontal="center" vertical="center"/>
      <protection locked="0"/>
    </xf>
    <xf numFmtId="1" fontId="12" fillId="0" borderId="6" xfId="13" applyNumberFormat="1" applyFont="1" applyFill="1" applyAlignment="1">
      <alignment horizontal="center" vertical="center"/>
      <protection locked="0"/>
    </xf>
    <xf numFmtId="1" fontId="12" fillId="0" borderId="6" xfId="57" applyNumberFormat="1" applyFont="1" applyFill="1" applyBorder="1" applyAlignment="1">
      <alignment horizontal="center" vertical="center"/>
      <protection locked="0"/>
    </xf>
    <xf numFmtId="1" fontId="12" fillId="0" borderId="6" xfId="52" applyNumberFormat="1" applyFont="1" applyFill="1" applyAlignment="1">
      <alignment horizontal="center" vertical="center" wrapText="1"/>
    </xf>
    <xf numFmtId="0" fontId="45" fillId="0" borderId="6" xfId="52" applyNumberFormat="1" applyFont="1" applyFill="1" applyAlignment="1">
      <alignment horizontal="center" vertical="center" wrapText="1"/>
    </xf>
    <xf numFmtId="0" fontId="45" fillId="0" borderId="6" xfId="13" applyNumberFormat="1" applyFont="1" applyFill="1" applyAlignment="1">
      <alignment horizontal="center" vertical="center"/>
      <protection locked="0"/>
    </xf>
    <xf numFmtId="0" fontId="45" fillId="0" borderId="6" xfId="57" applyNumberFormat="1" applyFont="1" applyFill="1" applyBorder="1" applyAlignment="1">
      <alignment horizontal="center" vertical="center"/>
      <protection locked="0"/>
    </xf>
    <xf numFmtId="2" fontId="12" fillId="0" borderId="6" xfId="57" applyNumberFormat="1" applyFont="1" applyFill="1" applyBorder="1" applyAlignment="1" applyProtection="1">
      <alignment horizontal="center" vertical="center"/>
    </xf>
    <xf numFmtId="2" fontId="12" fillId="0" borderId="6" xfId="13" applyNumberFormat="1" applyFont="1" applyFill="1" applyAlignment="1" applyProtection="1">
      <alignment horizontal="center" vertical="center"/>
    </xf>
    <xf numFmtId="10" fontId="12" fillId="0" borderId="6" xfId="63" applyNumberFormat="1" applyFont="1" applyFill="1" applyBorder="1" applyAlignment="1" applyProtection="1">
      <alignment horizontal="center" vertical="center"/>
    </xf>
    <xf numFmtId="0" fontId="46" fillId="0" borderId="0" xfId="0" applyFont="1"/>
    <xf numFmtId="49" fontId="14" fillId="0" borderId="0" xfId="7" applyBorder="1"/>
    <xf numFmtId="172" fontId="12" fillId="0" borderId="6" xfId="57" applyNumberFormat="1" applyFont="1" applyFill="1" applyBorder="1" applyProtection="1"/>
    <xf numFmtId="171" fontId="45" fillId="0" borderId="6" xfId="57" applyNumberFormat="1" applyFont="1" applyFill="1" applyBorder="1" applyProtection="1"/>
    <xf numFmtId="0" fontId="47" fillId="0" borderId="6" xfId="52" applyFont="1" applyFill="1" applyAlignment="1">
      <alignment horizontal="left" wrapText="1"/>
    </xf>
    <xf numFmtId="1" fontId="12" fillId="0" borderId="0" xfId="57" applyNumberFormat="1" applyFont="1" applyFill="1" applyBorder="1" applyAlignment="1">
      <alignment horizontal="center" vertical="center"/>
      <protection locked="0"/>
    </xf>
    <xf numFmtId="10" fontId="12" fillId="0" borderId="6" xfId="63" applyNumberFormat="1" applyFont="1" applyFill="1" applyBorder="1" applyAlignment="1">
      <alignment horizontal="left" wrapText="1"/>
    </xf>
    <xf numFmtId="49" fontId="23" fillId="0" borderId="0" xfId="20" applyAlignment="1">
      <alignment horizontal="left" indent="1"/>
    </xf>
    <xf numFmtId="0" fontId="0" fillId="0" borderId="0" xfId="0"/>
    <xf numFmtId="0" fontId="0" fillId="0" borderId="0" xfId="0" applyBorder="1"/>
    <xf numFmtId="0" fontId="12" fillId="0" borderId="39" xfId="52" applyFont="1" applyFill="1" applyBorder="1" applyAlignment="1">
      <alignment horizontal="left" wrapText="1"/>
    </xf>
    <xf numFmtId="1" fontId="12" fillId="0" borderId="39" xfId="13" applyNumberFormat="1" applyFont="1" applyFill="1" applyBorder="1" applyAlignment="1">
      <alignment horizontal="center" vertical="center"/>
      <protection locked="0"/>
    </xf>
    <xf numFmtId="1" fontId="12" fillId="0" borderId="39" xfId="52" applyNumberFormat="1" applyFont="1" applyFill="1" applyBorder="1" applyAlignment="1">
      <alignment horizontal="center" vertical="center" wrapText="1"/>
    </xf>
    <xf numFmtId="188" fontId="12" fillId="0" borderId="6" xfId="13" applyNumberFormat="1" applyFont="1" applyFill="1" applyAlignment="1">
      <alignment horizontal="center" vertical="center"/>
      <protection locked="0"/>
    </xf>
    <xf numFmtId="188" fontId="12" fillId="0" borderId="6" xfId="57" applyNumberFormat="1" applyFont="1" applyFill="1" applyBorder="1" applyAlignment="1">
      <alignment horizontal="center" vertical="center"/>
      <protection locked="0"/>
    </xf>
    <xf numFmtId="188" fontId="12" fillId="0" borderId="39" xfId="13" applyNumberFormat="1" applyFont="1" applyFill="1" applyBorder="1" applyAlignment="1">
      <alignment horizontal="center" vertical="center"/>
      <protection locked="0"/>
    </xf>
    <xf numFmtId="188" fontId="12" fillId="0" borderId="39" xfId="57" applyNumberFormat="1" applyFont="1" applyFill="1" applyBorder="1" applyAlignment="1">
      <alignment horizontal="center" vertical="center"/>
      <protection locked="0"/>
    </xf>
    <xf numFmtId="188" fontId="1" fillId="0" borderId="6" xfId="63" applyNumberFormat="1" applyFont="1" applyFill="1" applyBorder="1" applyAlignment="1" applyProtection="1">
      <alignment horizontal="center" vertical="center"/>
    </xf>
    <xf numFmtId="0" fontId="12" fillId="0" borderId="6" xfId="52" applyFont="1" applyFill="1" applyAlignment="1">
      <alignment horizontal="left" vertical="center" wrapText="1"/>
    </xf>
    <xf numFmtId="188" fontId="12" fillId="0" borderId="6" xfId="13" applyNumberFormat="1" applyFont="1" applyFill="1" applyAlignment="1" applyProtection="1">
      <alignment horizontal="center" vertical="center"/>
    </xf>
    <xf numFmtId="188" fontId="12" fillId="0" borderId="6" xfId="57" applyNumberFormat="1" applyFont="1" applyFill="1" applyBorder="1" applyAlignment="1" applyProtection="1">
      <alignment horizontal="center" vertical="center"/>
    </xf>
    <xf numFmtId="0" fontId="0" fillId="0" borderId="0" xfId="0" applyFont="1" applyBorder="1" applyAlignment="1">
      <alignment horizontal="left" vertical="top" wrapText="1"/>
    </xf>
  </cellXfs>
  <cellStyles count="50988">
    <cellStyle name="_x0013_" xfId="36398" xr:uid="{00000000-0005-0000-0000-000000000000}"/>
    <cellStyle name="_x0013_ 2" xfId="36399" xr:uid="{00000000-0005-0000-0000-000001000000}"/>
    <cellStyle name="_x0013_ 3" xfId="36400" xr:uid="{00000000-0005-0000-0000-000002000000}"/>
    <cellStyle name="_x000a_386grabber=M" xfId="75" xr:uid="{00000000-0005-0000-0000-000003000000}"/>
    <cellStyle name="?Q\?1@" xfId="76" xr:uid="{00000000-0005-0000-0000-000004000000}"/>
    <cellStyle name="=C:\WINNT\SYSTEM32\COMMAND.COM" xfId="36401" xr:uid="{00000000-0005-0000-0000-000005000000}"/>
    <cellStyle name="=C:\WINNT\SYSTEM32\COMMAND.COM 2" xfId="36402" xr:uid="{00000000-0005-0000-0000-000006000000}"/>
    <cellStyle name="=C:\WINNT\SYSTEM32\COMMAND.COM 3" xfId="36403" xr:uid="{00000000-0005-0000-0000-000007000000}"/>
    <cellStyle name="0" xfId="77" xr:uid="{00000000-0005-0000-0000-000008000000}"/>
    <cellStyle name="0.0" xfId="78" xr:uid="{00000000-0005-0000-0000-000009000000}"/>
    <cellStyle name="0.00" xfId="79" xr:uid="{00000000-0005-0000-0000-00000A000000}"/>
    <cellStyle name="20% - Accent1" xfId="23" builtinId="30" hidden="1"/>
    <cellStyle name="20% - Accent1 10" xfId="80" xr:uid="{00000000-0005-0000-0000-00000B000000}"/>
    <cellStyle name="20% - Accent1 10 2" xfId="81" xr:uid="{00000000-0005-0000-0000-00000C000000}"/>
    <cellStyle name="20% - Accent1 10 2 2" xfId="82" xr:uid="{00000000-0005-0000-0000-00000D000000}"/>
    <cellStyle name="20% - Accent1 10 2 2 2" xfId="5435" xr:uid="{00000000-0005-0000-0000-00000E000000}"/>
    <cellStyle name="20% - Accent1 10 2 3" xfId="5436" xr:uid="{00000000-0005-0000-0000-00000F000000}"/>
    <cellStyle name="20% - Accent1 10 3" xfId="83" xr:uid="{00000000-0005-0000-0000-000010000000}"/>
    <cellStyle name="20% - Accent1 10 3 2" xfId="5437" xr:uid="{00000000-0005-0000-0000-000011000000}"/>
    <cellStyle name="20% - Accent1 10 4" xfId="5438" xr:uid="{00000000-0005-0000-0000-000012000000}"/>
    <cellStyle name="20% - Accent1 10 5" xfId="36404" xr:uid="{00000000-0005-0000-0000-000013000000}"/>
    <cellStyle name="20% - Accent1 10 6" xfId="36405" xr:uid="{00000000-0005-0000-0000-000014000000}"/>
    <cellStyle name="20% - Accent1 10 7" xfId="36406" xr:uid="{00000000-0005-0000-0000-000015000000}"/>
    <cellStyle name="20% - Accent1 10 8" xfId="36407" xr:uid="{00000000-0005-0000-0000-000016000000}"/>
    <cellStyle name="20% - Accent1 11" xfId="84" xr:uid="{00000000-0005-0000-0000-000017000000}"/>
    <cellStyle name="20% - Accent1 11 2" xfId="85" xr:uid="{00000000-0005-0000-0000-000018000000}"/>
    <cellStyle name="20% - Accent1 11 2 2" xfId="86" xr:uid="{00000000-0005-0000-0000-000019000000}"/>
    <cellStyle name="20% - Accent1 11 2 2 2" xfId="5439" xr:uid="{00000000-0005-0000-0000-00001A000000}"/>
    <cellStyle name="20% - Accent1 11 2 3" xfId="5440" xr:uid="{00000000-0005-0000-0000-00001B000000}"/>
    <cellStyle name="20% - Accent1 11 3" xfId="87" xr:uid="{00000000-0005-0000-0000-00001C000000}"/>
    <cellStyle name="20% - Accent1 11 3 2" xfId="5441" xr:uid="{00000000-0005-0000-0000-00001D000000}"/>
    <cellStyle name="20% - Accent1 11 4" xfId="5442" xr:uid="{00000000-0005-0000-0000-00001E000000}"/>
    <cellStyle name="20% - Accent1 11 5" xfId="36408" xr:uid="{00000000-0005-0000-0000-00001F000000}"/>
    <cellStyle name="20% - Accent1 11 6" xfId="36409" xr:uid="{00000000-0005-0000-0000-000020000000}"/>
    <cellStyle name="20% - Accent1 11 7" xfId="36410" xr:uid="{00000000-0005-0000-0000-000021000000}"/>
    <cellStyle name="20% - Accent1 11 8" xfId="36411" xr:uid="{00000000-0005-0000-0000-000022000000}"/>
    <cellStyle name="20% - Accent1 12" xfId="88" xr:uid="{00000000-0005-0000-0000-000023000000}"/>
    <cellStyle name="20% - Accent1 12 2" xfId="89" xr:uid="{00000000-0005-0000-0000-000024000000}"/>
    <cellStyle name="20% - Accent1 12 2 2" xfId="90" xr:uid="{00000000-0005-0000-0000-000025000000}"/>
    <cellStyle name="20% - Accent1 12 2 2 2" xfId="5443" xr:uid="{00000000-0005-0000-0000-000026000000}"/>
    <cellStyle name="20% - Accent1 12 2 3" xfId="5444" xr:uid="{00000000-0005-0000-0000-000027000000}"/>
    <cellStyle name="20% - Accent1 12 3" xfId="91" xr:uid="{00000000-0005-0000-0000-000028000000}"/>
    <cellStyle name="20% - Accent1 12 3 2" xfId="5445" xr:uid="{00000000-0005-0000-0000-000029000000}"/>
    <cellStyle name="20% - Accent1 12 4" xfId="5446" xr:uid="{00000000-0005-0000-0000-00002A000000}"/>
    <cellStyle name="20% - Accent1 12 5" xfId="36412" xr:uid="{00000000-0005-0000-0000-00002B000000}"/>
    <cellStyle name="20% - Accent1 12 6" xfId="36413" xr:uid="{00000000-0005-0000-0000-00002C000000}"/>
    <cellStyle name="20% - Accent1 12 7" xfId="36414" xr:uid="{00000000-0005-0000-0000-00002D000000}"/>
    <cellStyle name="20% - Accent1 12 8" xfId="36415" xr:uid="{00000000-0005-0000-0000-00002E000000}"/>
    <cellStyle name="20% - Accent1 13" xfId="92" xr:uid="{00000000-0005-0000-0000-00002F000000}"/>
    <cellStyle name="20% - Accent1 13 2" xfId="93" xr:uid="{00000000-0005-0000-0000-000030000000}"/>
    <cellStyle name="20% - Accent1 13 2 2" xfId="5447" xr:uid="{00000000-0005-0000-0000-000031000000}"/>
    <cellStyle name="20% - Accent1 13 3" xfId="5448" xr:uid="{00000000-0005-0000-0000-000032000000}"/>
    <cellStyle name="20% - Accent1 14" xfId="36416" xr:uid="{00000000-0005-0000-0000-000033000000}"/>
    <cellStyle name="20% - Accent1 15" xfId="36417" xr:uid="{00000000-0005-0000-0000-000034000000}"/>
    <cellStyle name="20% - Accent1 16" xfId="36418" xr:uid="{00000000-0005-0000-0000-000035000000}"/>
    <cellStyle name="20% - Accent1 17" xfId="36419" xr:uid="{00000000-0005-0000-0000-000036000000}"/>
    <cellStyle name="20% - Accent1 18" xfId="36420" xr:uid="{00000000-0005-0000-0000-000037000000}"/>
    <cellStyle name="20% - Accent1 2" xfId="94" xr:uid="{00000000-0005-0000-0000-000038000000}"/>
    <cellStyle name="20% - Accent1 2 2" xfId="95" xr:uid="{00000000-0005-0000-0000-000039000000}"/>
    <cellStyle name="20% - Accent1 2 2 2" xfId="5449" xr:uid="{00000000-0005-0000-0000-00003A000000}"/>
    <cellStyle name="20% - Accent1 2 2 2 2" xfId="36421" xr:uid="{00000000-0005-0000-0000-00003B000000}"/>
    <cellStyle name="20% - Accent1 2 2 2 3" xfId="36422" xr:uid="{00000000-0005-0000-0000-00003C000000}"/>
    <cellStyle name="20% - Accent1 2 2 3" xfId="36423" xr:uid="{00000000-0005-0000-0000-00003D000000}"/>
    <cellStyle name="20% - Accent1 2 2 3 2" xfId="36424" xr:uid="{00000000-0005-0000-0000-00003E000000}"/>
    <cellStyle name="20% - Accent1 2 2 3 3" xfId="36425" xr:uid="{00000000-0005-0000-0000-00003F000000}"/>
    <cellStyle name="20% - Accent1 2 2 3 3 2" xfId="36426" xr:uid="{00000000-0005-0000-0000-000040000000}"/>
    <cellStyle name="20% - Accent1 2 2 3 3 3" xfId="36427" xr:uid="{00000000-0005-0000-0000-000041000000}"/>
    <cellStyle name="20% - Accent1 2 2 3 4" xfId="36428" xr:uid="{00000000-0005-0000-0000-000042000000}"/>
    <cellStyle name="20% - Accent1 2 2 3 5" xfId="36429" xr:uid="{00000000-0005-0000-0000-000043000000}"/>
    <cellStyle name="20% - Accent1 2 2 3 6" xfId="36430" xr:uid="{00000000-0005-0000-0000-000044000000}"/>
    <cellStyle name="20% - Accent1 2 2 4" xfId="36431" xr:uid="{00000000-0005-0000-0000-000045000000}"/>
    <cellStyle name="20% - Accent1 2 2 4 2" xfId="36432" xr:uid="{00000000-0005-0000-0000-000046000000}"/>
    <cellStyle name="20% - Accent1 2 2 4 3" xfId="36433" xr:uid="{00000000-0005-0000-0000-000047000000}"/>
    <cellStyle name="20% - Accent1 2 2 4 4" xfId="36434" xr:uid="{00000000-0005-0000-0000-000048000000}"/>
    <cellStyle name="20% - Accent1 2 2 5" xfId="36435" xr:uid="{00000000-0005-0000-0000-000049000000}"/>
    <cellStyle name="20% - Accent1 2 3" xfId="96" xr:uid="{00000000-0005-0000-0000-00004A000000}"/>
    <cellStyle name="20% - Accent1 2 3 2" xfId="36436" xr:uid="{00000000-0005-0000-0000-00004B000000}"/>
    <cellStyle name="20% - Accent1 2 3 2 2" xfId="36437" xr:uid="{00000000-0005-0000-0000-00004C000000}"/>
    <cellStyle name="20% - Accent1 2 3 2 3" xfId="36438" xr:uid="{00000000-0005-0000-0000-00004D000000}"/>
    <cellStyle name="20% - Accent1 2 3 2 3 2" xfId="36439" xr:uid="{00000000-0005-0000-0000-00004E000000}"/>
    <cellStyle name="20% - Accent1 2 3 2 3 3" xfId="36440" xr:uid="{00000000-0005-0000-0000-00004F000000}"/>
    <cellStyle name="20% - Accent1 2 3 2 4" xfId="36441" xr:uid="{00000000-0005-0000-0000-000050000000}"/>
    <cellStyle name="20% - Accent1 2 3 2 5" xfId="36442" xr:uid="{00000000-0005-0000-0000-000051000000}"/>
    <cellStyle name="20% - Accent1 2 3 2 6" xfId="36443" xr:uid="{00000000-0005-0000-0000-000052000000}"/>
    <cellStyle name="20% - Accent1 2 3 3" xfId="36444" xr:uid="{00000000-0005-0000-0000-000053000000}"/>
    <cellStyle name="20% - Accent1 2 3 4" xfId="36445" xr:uid="{00000000-0005-0000-0000-000054000000}"/>
    <cellStyle name="20% - Accent1 2 4" xfId="36446" xr:uid="{00000000-0005-0000-0000-000055000000}"/>
    <cellStyle name="20% - Accent1 2 4 2" xfId="36447" xr:uid="{00000000-0005-0000-0000-000056000000}"/>
    <cellStyle name="20% - Accent1 2 4 2 2" xfId="36448" xr:uid="{00000000-0005-0000-0000-000057000000}"/>
    <cellStyle name="20% - Accent1 2 4 2 3" xfId="36449" xr:uid="{00000000-0005-0000-0000-000058000000}"/>
    <cellStyle name="20% - Accent1 2 4 2 3 2" xfId="36450" xr:uid="{00000000-0005-0000-0000-000059000000}"/>
    <cellStyle name="20% - Accent1 2 4 2 3 3" xfId="36451" xr:uid="{00000000-0005-0000-0000-00005A000000}"/>
    <cellStyle name="20% - Accent1 2 4 2 4" xfId="36452" xr:uid="{00000000-0005-0000-0000-00005B000000}"/>
    <cellStyle name="20% - Accent1 2 4 2 5" xfId="36453" xr:uid="{00000000-0005-0000-0000-00005C000000}"/>
    <cellStyle name="20% - Accent1 2 4 2 6" xfId="36454" xr:uid="{00000000-0005-0000-0000-00005D000000}"/>
    <cellStyle name="20% - Accent1 2 4 3" xfId="36455" xr:uid="{00000000-0005-0000-0000-00005E000000}"/>
    <cellStyle name="20% - Accent1 2 4 4" xfId="36456" xr:uid="{00000000-0005-0000-0000-00005F000000}"/>
    <cellStyle name="20% - Accent1 2 5" xfId="36457" xr:uid="{00000000-0005-0000-0000-000060000000}"/>
    <cellStyle name="20% - Accent1 2 5 2" xfId="36458" xr:uid="{00000000-0005-0000-0000-000061000000}"/>
    <cellStyle name="20% - Accent1 2 5 2 2" xfId="36459" xr:uid="{00000000-0005-0000-0000-000062000000}"/>
    <cellStyle name="20% - Accent1 2 5 3" xfId="36460" xr:uid="{00000000-0005-0000-0000-000063000000}"/>
    <cellStyle name="20% - Accent1 2 5 3 2" xfId="36461" xr:uid="{00000000-0005-0000-0000-000064000000}"/>
    <cellStyle name="20% - Accent1 2 5 4" xfId="36462" xr:uid="{00000000-0005-0000-0000-000065000000}"/>
    <cellStyle name="20% - Accent1 2 5 4 2" xfId="36463" xr:uid="{00000000-0005-0000-0000-000066000000}"/>
    <cellStyle name="20% - Accent1 2 6" xfId="36464" xr:uid="{00000000-0005-0000-0000-000067000000}"/>
    <cellStyle name="20% - Accent1 2 6 2" xfId="36465" xr:uid="{00000000-0005-0000-0000-000068000000}"/>
    <cellStyle name="20% - Accent1 2 6 3" xfId="36466" xr:uid="{00000000-0005-0000-0000-000069000000}"/>
    <cellStyle name="20% - Accent1 2 6 4" xfId="36467" xr:uid="{00000000-0005-0000-0000-00006A000000}"/>
    <cellStyle name="20% - Accent1 2 7" xfId="36468" xr:uid="{00000000-0005-0000-0000-00006B000000}"/>
    <cellStyle name="20% - Accent1 3" xfId="97" xr:uid="{00000000-0005-0000-0000-00006C000000}"/>
    <cellStyle name="20% - Accent1 3 2" xfId="98" xr:uid="{00000000-0005-0000-0000-00006D000000}"/>
    <cellStyle name="20% - Accent1 3 2 2" xfId="99" xr:uid="{00000000-0005-0000-0000-00006E000000}"/>
    <cellStyle name="20% - Accent1 3 2 2 2" xfId="100" xr:uid="{00000000-0005-0000-0000-00006F000000}"/>
    <cellStyle name="20% - Accent1 3 2 2 2 2" xfId="101" xr:uid="{00000000-0005-0000-0000-000070000000}"/>
    <cellStyle name="20% - Accent1 3 2 2 2 2 2" xfId="5450" xr:uid="{00000000-0005-0000-0000-000071000000}"/>
    <cellStyle name="20% - Accent1 3 2 2 2 2 2 2" xfId="5451" xr:uid="{00000000-0005-0000-0000-000072000000}"/>
    <cellStyle name="20% - Accent1 3 2 2 2 2 3" xfId="5452" xr:uid="{00000000-0005-0000-0000-000073000000}"/>
    <cellStyle name="20% - Accent1 3 2 2 2 3" xfId="5453" xr:uid="{00000000-0005-0000-0000-000074000000}"/>
    <cellStyle name="20% - Accent1 3 2 2 2 3 2" xfId="5454" xr:uid="{00000000-0005-0000-0000-000075000000}"/>
    <cellStyle name="20% - Accent1 3 2 2 2 4" xfId="5455" xr:uid="{00000000-0005-0000-0000-000076000000}"/>
    <cellStyle name="20% - Accent1 3 2 2 3" xfId="102" xr:uid="{00000000-0005-0000-0000-000077000000}"/>
    <cellStyle name="20% - Accent1 3 2 2 3 2" xfId="5456" xr:uid="{00000000-0005-0000-0000-000078000000}"/>
    <cellStyle name="20% - Accent1 3 2 2 3 2 2" xfId="5457" xr:uid="{00000000-0005-0000-0000-000079000000}"/>
    <cellStyle name="20% - Accent1 3 2 2 3 3" xfId="5458" xr:uid="{00000000-0005-0000-0000-00007A000000}"/>
    <cellStyle name="20% - Accent1 3 2 2 4" xfId="5459" xr:uid="{00000000-0005-0000-0000-00007B000000}"/>
    <cellStyle name="20% - Accent1 3 2 2 4 2" xfId="5460" xr:uid="{00000000-0005-0000-0000-00007C000000}"/>
    <cellStyle name="20% - Accent1 3 2 2 5" xfId="5461" xr:uid="{00000000-0005-0000-0000-00007D000000}"/>
    <cellStyle name="20% - Accent1 3 2 3" xfId="103" xr:uid="{00000000-0005-0000-0000-00007E000000}"/>
    <cellStyle name="20% - Accent1 3 2 3 2" xfId="104" xr:uid="{00000000-0005-0000-0000-00007F000000}"/>
    <cellStyle name="20% - Accent1 3 2 3 2 2" xfId="105" xr:uid="{00000000-0005-0000-0000-000080000000}"/>
    <cellStyle name="20% - Accent1 3 2 3 2 2 2" xfId="5462" xr:uid="{00000000-0005-0000-0000-000081000000}"/>
    <cellStyle name="20% - Accent1 3 2 3 2 3" xfId="5463" xr:uid="{00000000-0005-0000-0000-000082000000}"/>
    <cellStyle name="20% - Accent1 3 2 3 3" xfId="106" xr:uid="{00000000-0005-0000-0000-000083000000}"/>
    <cellStyle name="20% - Accent1 3 2 3 3 2" xfId="5464" xr:uid="{00000000-0005-0000-0000-000084000000}"/>
    <cellStyle name="20% - Accent1 3 2 3 4" xfId="5465" xr:uid="{00000000-0005-0000-0000-000085000000}"/>
    <cellStyle name="20% - Accent1 3 2 4" xfId="107" xr:uid="{00000000-0005-0000-0000-000086000000}"/>
    <cellStyle name="20% - Accent1 3 2 4 2" xfId="108" xr:uid="{00000000-0005-0000-0000-000087000000}"/>
    <cellStyle name="20% - Accent1 3 2 4 2 2" xfId="5466" xr:uid="{00000000-0005-0000-0000-000088000000}"/>
    <cellStyle name="20% - Accent1 3 2 4 3" xfId="5467" xr:uid="{00000000-0005-0000-0000-000089000000}"/>
    <cellStyle name="20% - Accent1 3 2 5" xfId="109" xr:uid="{00000000-0005-0000-0000-00008A000000}"/>
    <cellStyle name="20% - Accent1 3 2 5 2" xfId="5468" xr:uid="{00000000-0005-0000-0000-00008B000000}"/>
    <cellStyle name="20% - Accent1 3 2 6" xfId="5469" xr:uid="{00000000-0005-0000-0000-00008C000000}"/>
    <cellStyle name="20% - Accent1 3 3" xfId="110" xr:uid="{00000000-0005-0000-0000-00008D000000}"/>
    <cellStyle name="20% - Accent1 3 3 2" xfId="111" xr:uid="{00000000-0005-0000-0000-00008E000000}"/>
    <cellStyle name="20% - Accent1 3 3 2 2" xfId="112" xr:uid="{00000000-0005-0000-0000-00008F000000}"/>
    <cellStyle name="20% - Accent1 3 3 2 2 2" xfId="5470" xr:uid="{00000000-0005-0000-0000-000090000000}"/>
    <cellStyle name="20% - Accent1 3 3 2 2 2 2" xfId="5471" xr:uid="{00000000-0005-0000-0000-000091000000}"/>
    <cellStyle name="20% - Accent1 3 3 2 2 3" xfId="5472" xr:uid="{00000000-0005-0000-0000-000092000000}"/>
    <cellStyle name="20% - Accent1 3 3 2 3" xfId="5473" xr:uid="{00000000-0005-0000-0000-000093000000}"/>
    <cellStyle name="20% - Accent1 3 3 2 3 2" xfId="5474" xr:uid="{00000000-0005-0000-0000-000094000000}"/>
    <cellStyle name="20% - Accent1 3 3 2 4" xfId="5475" xr:uid="{00000000-0005-0000-0000-000095000000}"/>
    <cellStyle name="20% - Accent1 3 3 3" xfId="113" xr:uid="{00000000-0005-0000-0000-000096000000}"/>
    <cellStyle name="20% - Accent1 3 3 3 2" xfId="5476" xr:uid="{00000000-0005-0000-0000-000097000000}"/>
    <cellStyle name="20% - Accent1 3 3 3 2 2" xfId="5477" xr:uid="{00000000-0005-0000-0000-000098000000}"/>
    <cellStyle name="20% - Accent1 3 3 3 3" xfId="5478" xr:uid="{00000000-0005-0000-0000-000099000000}"/>
    <cellStyle name="20% - Accent1 3 3 4" xfId="5479" xr:uid="{00000000-0005-0000-0000-00009A000000}"/>
    <cellStyle name="20% - Accent1 3 3 4 2" xfId="5480" xr:uid="{00000000-0005-0000-0000-00009B000000}"/>
    <cellStyle name="20% - Accent1 3 3 5" xfId="5481" xr:uid="{00000000-0005-0000-0000-00009C000000}"/>
    <cellStyle name="20% - Accent1 3 4" xfId="114" xr:uid="{00000000-0005-0000-0000-00009D000000}"/>
    <cellStyle name="20% - Accent1 3 4 2" xfId="115" xr:uid="{00000000-0005-0000-0000-00009E000000}"/>
    <cellStyle name="20% - Accent1 3 4 2 2" xfId="116" xr:uid="{00000000-0005-0000-0000-00009F000000}"/>
    <cellStyle name="20% - Accent1 3 4 2 2 2" xfId="5482" xr:uid="{00000000-0005-0000-0000-0000A0000000}"/>
    <cellStyle name="20% - Accent1 3 4 2 3" xfId="5483" xr:uid="{00000000-0005-0000-0000-0000A1000000}"/>
    <cellStyle name="20% - Accent1 3 4 3" xfId="117" xr:uid="{00000000-0005-0000-0000-0000A2000000}"/>
    <cellStyle name="20% - Accent1 3 4 3 2" xfId="5484" xr:uid="{00000000-0005-0000-0000-0000A3000000}"/>
    <cellStyle name="20% - Accent1 3 4 4" xfId="5485" xr:uid="{00000000-0005-0000-0000-0000A4000000}"/>
    <cellStyle name="20% - Accent1 3 5" xfId="118" xr:uid="{00000000-0005-0000-0000-0000A5000000}"/>
    <cellStyle name="20% - Accent1 3 5 2" xfId="119" xr:uid="{00000000-0005-0000-0000-0000A6000000}"/>
    <cellStyle name="20% - Accent1 3 5 2 2" xfId="5486" xr:uid="{00000000-0005-0000-0000-0000A7000000}"/>
    <cellStyle name="20% - Accent1 3 5 3" xfId="5487" xr:uid="{00000000-0005-0000-0000-0000A8000000}"/>
    <cellStyle name="20% - Accent1 3 6" xfId="120" xr:uid="{00000000-0005-0000-0000-0000A9000000}"/>
    <cellStyle name="20% - Accent1 3 6 2" xfId="5488" xr:uid="{00000000-0005-0000-0000-0000AA000000}"/>
    <cellStyle name="20% - Accent1 3 7" xfId="5489" xr:uid="{00000000-0005-0000-0000-0000AB000000}"/>
    <cellStyle name="20% - Accent1 4" xfId="121" xr:uid="{00000000-0005-0000-0000-0000AC000000}"/>
    <cellStyle name="20% - Accent1 4 2" xfId="122" xr:uid="{00000000-0005-0000-0000-0000AD000000}"/>
    <cellStyle name="20% - Accent1 4 2 2" xfId="123" xr:uid="{00000000-0005-0000-0000-0000AE000000}"/>
    <cellStyle name="20% - Accent1 4 2 2 2" xfId="124" xr:uid="{00000000-0005-0000-0000-0000AF000000}"/>
    <cellStyle name="20% - Accent1 4 2 2 2 2" xfId="125" xr:uid="{00000000-0005-0000-0000-0000B0000000}"/>
    <cellStyle name="20% - Accent1 4 2 2 2 2 2" xfId="5490" xr:uid="{00000000-0005-0000-0000-0000B1000000}"/>
    <cellStyle name="20% - Accent1 4 2 2 2 2 2 2" xfId="5491" xr:uid="{00000000-0005-0000-0000-0000B2000000}"/>
    <cellStyle name="20% - Accent1 4 2 2 2 2 3" xfId="5492" xr:uid="{00000000-0005-0000-0000-0000B3000000}"/>
    <cellStyle name="20% - Accent1 4 2 2 2 3" xfId="5493" xr:uid="{00000000-0005-0000-0000-0000B4000000}"/>
    <cellStyle name="20% - Accent1 4 2 2 2 3 2" xfId="5494" xr:uid="{00000000-0005-0000-0000-0000B5000000}"/>
    <cellStyle name="20% - Accent1 4 2 2 2 4" xfId="5495" xr:uid="{00000000-0005-0000-0000-0000B6000000}"/>
    <cellStyle name="20% - Accent1 4 2 2 3" xfId="126" xr:uid="{00000000-0005-0000-0000-0000B7000000}"/>
    <cellStyle name="20% - Accent1 4 2 2 3 2" xfId="5496" xr:uid="{00000000-0005-0000-0000-0000B8000000}"/>
    <cellStyle name="20% - Accent1 4 2 2 3 2 2" xfId="5497" xr:uid="{00000000-0005-0000-0000-0000B9000000}"/>
    <cellStyle name="20% - Accent1 4 2 2 3 3" xfId="5498" xr:uid="{00000000-0005-0000-0000-0000BA000000}"/>
    <cellStyle name="20% - Accent1 4 2 2 4" xfId="5499" xr:uid="{00000000-0005-0000-0000-0000BB000000}"/>
    <cellStyle name="20% - Accent1 4 2 2 4 2" xfId="5500" xr:uid="{00000000-0005-0000-0000-0000BC000000}"/>
    <cellStyle name="20% - Accent1 4 2 2 5" xfId="5501" xr:uid="{00000000-0005-0000-0000-0000BD000000}"/>
    <cellStyle name="20% - Accent1 4 2 3" xfId="127" xr:uid="{00000000-0005-0000-0000-0000BE000000}"/>
    <cellStyle name="20% - Accent1 4 2 3 2" xfId="128" xr:uid="{00000000-0005-0000-0000-0000BF000000}"/>
    <cellStyle name="20% - Accent1 4 2 3 2 2" xfId="129" xr:uid="{00000000-0005-0000-0000-0000C0000000}"/>
    <cellStyle name="20% - Accent1 4 2 3 2 2 2" xfId="5502" xr:uid="{00000000-0005-0000-0000-0000C1000000}"/>
    <cellStyle name="20% - Accent1 4 2 3 2 3" xfId="5503" xr:uid="{00000000-0005-0000-0000-0000C2000000}"/>
    <cellStyle name="20% - Accent1 4 2 3 3" xfId="130" xr:uid="{00000000-0005-0000-0000-0000C3000000}"/>
    <cellStyle name="20% - Accent1 4 2 3 3 2" xfId="5504" xr:uid="{00000000-0005-0000-0000-0000C4000000}"/>
    <cellStyle name="20% - Accent1 4 2 3 4" xfId="5505" xr:uid="{00000000-0005-0000-0000-0000C5000000}"/>
    <cellStyle name="20% - Accent1 4 2 4" xfId="131" xr:uid="{00000000-0005-0000-0000-0000C6000000}"/>
    <cellStyle name="20% - Accent1 4 2 4 2" xfId="132" xr:uid="{00000000-0005-0000-0000-0000C7000000}"/>
    <cellStyle name="20% - Accent1 4 2 4 2 2" xfId="5506" xr:uid="{00000000-0005-0000-0000-0000C8000000}"/>
    <cellStyle name="20% - Accent1 4 2 4 3" xfId="5507" xr:uid="{00000000-0005-0000-0000-0000C9000000}"/>
    <cellStyle name="20% - Accent1 4 2 5" xfId="133" xr:uid="{00000000-0005-0000-0000-0000CA000000}"/>
    <cellStyle name="20% - Accent1 4 2 5 2" xfId="5508" xr:uid="{00000000-0005-0000-0000-0000CB000000}"/>
    <cellStyle name="20% - Accent1 4 2 6" xfId="5509" xr:uid="{00000000-0005-0000-0000-0000CC000000}"/>
    <cellStyle name="20% - Accent1 4 3" xfId="134" xr:uid="{00000000-0005-0000-0000-0000CD000000}"/>
    <cellStyle name="20% - Accent1 4 3 2" xfId="135" xr:uid="{00000000-0005-0000-0000-0000CE000000}"/>
    <cellStyle name="20% - Accent1 4 3 2 2" xfId="136" xr:uid="{00000000-0005-0000-0000-0000CF000000}"/>
    <cellStyle name="20% - Accent1 4 3 2 2 2" xfId="5510" xr:uid="{00000000-0005-0000-0000-0000D0000000}"/>
    <cellStyle name="20% - Accent1 4 3 2 2 2 2" xfId="5511" xr:uid="{00000000-0005-0000-0000-0000D1000000}"/>
    <cellStyle name="20% - Accent1 4 3 2 2 3" xfId="5512" xr:uid="{00000000-0005-0000-0000-0000D2000000}"/>
    <cellStyle name="20% - Accent1 4 3 2 3" xfId="5513" xr:uid="{00000000-0005-0000-0000-0000D3000000}"/>
    <cellStyle name="20% - Accent1 4 3 2 3 2" xfId="5514" xr:uid="{00000000-0005-0000-0000-0000D4000000}"/>
    <cellStyle name="20% - Accent1 4 3 2 4" xfId="5515" xr:uid="{00000000-0005-0000-0000-0000D5000000}"/>
    <cellStyle name="20% - Accent1 4 3 3" xfId="137" xr:uid="{00000000-0005-0000-0000-0000D6000000}"/>
    <cellStyle name="20% - Accent1 4 3 3 2" xfId="5516" xr:uid="{00000000-0005-0000-0000-0000D7000000}"/>
    <cellStyle name="20% - Accent1 4 3 3 2 2" xfId="5517" xr:uid="{00000000-0005-0000-0000-0000D8000000}"/>
    <cellStyle name="20% - Accent1 4 3 3 3" xfId="5518" xr:uid="{00000000-0005-0000-0000-0000D9000000}"/>
    <cellStyle name="20% - Accent1 4 3 4" xfId="5519" xr:uid="{00000000-0005-0000-0000-0000DA000000}"/>
    <cellStyle name="20% - Accent1 4 3 4 2" xfId="5520" xr:uid="{00000000-0005-0000-0000-0000DB000000}"/>
    <cellStyle name="20% - Accent1 4 3 5" xfId="5521" xr:uid="{00000000-0005-0000-0000-0000DC000000}"/>
    <cellStyle name="20% - Accent1 4 4" xfId="138" xr:uid="{00000000-0005-0000-0000-0000DD000000}"/>
    <cellStyle name="20% - Accent1 4 4 2" xfId="139" xr:uid="{00000000-0005-0000-0000-0000DE000000}"/>
    <cellStyle name="20% - Accent1 4 4 2 2" xfId="140" xr:uid="{00000000-0005-0000-0000-0000DF000000}"/>
    <cellStyle name="20% - Accent1 4 4 2 2 2" xfId="5522" xr:uid="{00000000-0005-0000-0000-0000E0000000}"/>
    <cellStyle name="20% - Accent1 4 4 2 3" xfId="5523" xr:uid="{00000000-0005-0000-0000-0000E1000000}"/>
    <cellStyle name="20% - Accent1 4 4 3" xfId="141" xr:uid="{00000000-0005-0000-0000-0000E2000000}"/>
    <cellStyle name="20% - Accent1 4 4 3 2" xfId="5524" xr:uid="{00000000-0005-0000-0000-0000E3000000}"/>
    <cellStyle name="20% - Accent1 4 4 4" xfId="5525" xr:uid="{00000000-0005-0000-0000-0000E4000000}"/>
    <cellStyle name="20% - Accent1 4 5" xfId="142" xr:uid="{00000000-0005-0000-0000-0000E5000000}"/>
    <cellStyle name="20% - Accent1 4 5 2" xfId="143" xr:uid="{00000000-0005-0000-0000-0000E6000000}"/>
    <cellStyle name="20% - Accent1 4 5 2 2" xfId="5526" xr:uid="{00000000-0005-0000-0000-0000E7000000}"/>
    <cellStyle name="20% - Accent1 4 5 3" xfId="5527" xr:uid="{00000000-0005-0000-0000-0000E8000000}"/>
    <cellStyle name="20% - Accent1 4 6" xfId="144" xr:uid="{00000000-0005-0000-0000-0000E9000000}"/>
    <cellStyle name="20% - Accent1 4 6 2" xfId="5528" xr:uid="{00000000-0005-0000-0000-0000EA000000}"/>
    <cellStyle name="20% - Accent1 4 7" xfId="5529" xr:uid="{00000000-0005-0000-0000-0000EB000000}"/>
    <cellStyle name="20% - Accent1 5" xfId="145" xr:uid="{00000000-0005-0000-0000-0000EC000000}"/>
    <cellStyle name="20% - Accent1 5 2" xfId="146" xr:uid="{00000000-0005-0000-0000-0000ED000000}"/>
    <cellStyle name="20% - Accent1 5 2 2" xfId="147" xr:uid="{00000000-0005-0000-0000-0000EE000000}"/>
    <cellStyle name="20% - Accent1 5 2 2 2" xfId="148" xr:uid="{00000000-0005-0000-0000-0000EF000000}"/>
    <cellStyle name="20% - Accent1 5 2 2 2 2" xfId="149" xr:uid="{00000000-0005-0000-0000-0000F0000000}"/>
    <cellStyle name="20% - Accent1 5 2 2 2 2 2" xfId="5530" xr:uid="{00000000-0005-0000-0000-0000F1000000}"/>
    <cellStyle name="20% - Accent1 5 2 2 2 2 2 2" xfId="5531" xr:uid="{00000000-0005-0000-0000-0000F2000000}"/>
    <cellStyle name="20% - Accent1 5 2 2 2 2 3" xfId="5532" xr:uid="{00000000-0005-0000-0000-0000F3000000}"/>
    <cellStyle name="20% - Accent1 5 2 2 2 3" xfId="5533" xr:uid="{00000000-0005-0000-0000-0000F4000000}"/>
    <cellStyle name="20% - Accent1 5 2 2 2 3 2" xfId="5534" xr:uid="{00000000-0005-0000-0000-0000F5000000}"/>
    <cellStyle name="20% - Accent1 5 2 2 2 4" xfId="5535" xr:uid="{00000000-0005-0000-0000-0000F6000000}"/>
    <cellStyle name="20% - Accent1 5 2 2 3" xfId="150" xr:uid="{00000000-0005-0000-0000-0000F7000000}"/>
    <cellStyle name="20% - Accent1 5 2 2 3 2" xfId="5536" xr:uid="{00000000-0005-0000-0000-0000F8000000}"/>
    <cellStyle name="20% - Accent1 5 2 2 3 2 2" xfId="5537" xr:uid="{00000000-0005-0000-0000-0000F9000000}"/>
    <cellStyle name="20% - Accent1 5 2 2 3 3" xfId="5538" xr:uid="{00000000-0005-0000-0000-0000FA000000}"/>
    <cellStyle name="20% - Accent1 5 2 2 4" xfId="5539" xr:uid="{00000000-0005-0000-0000-0000FB000000}"/>
    <cellStyle name="20% - Accent1 5 2 2 4 2" xfId="5540" xr:uid="{00000000-0005-0000-0000-0000FC000000}"/>
    <cellStyle name="20% - Accent1 5 2 2 5" xfId="5541" xr:uid="{00000000-0005-0000-0000-0000FD000000}"/>
    <cellStyle name="20% - Accent1 5 2 3" xfId="151" xr:uid="{00000000-0005-0000-0000-0000FE000000}"/>
    <cellStyle name="20% - Accent1 5 2 3 2" xfId="152" xr:uid="{00000000-0005-0000-0000-0000FF000000}"/>
    <cellStyle name="20% - Accent1 5 2 3 2 2" xfId="153" xr:uid="{00000000-0005-0000-0000-000000010000}"/>
    <cellStyle name="20% - Accent1 5 2 3 2 2 2" xfId="5542" xr:uid="{00000000-0005-0000-0000-000001010000}"/>
    <cellStyle name="20% - Accent1 5 2 3 2 3" xfId="5543" xr:uid="{00000000-0005-0000-0000-000002010000}"/>
    <cellStyle name="20% - Accent1 5 2 3 3" xfId="154" xr:uid="{00000000-0005-0000-0000-000003010000}"/>
    <cellStyle name="20% - Accent1 5 2 3 3 2" xfId="5544" xr:uid="{00000000-0005-0000-0000-000004010000}"/>
    <cellStyle name="20% - Accent1 5 2 3 4" xfId="5545" xr:uid="{00000000-0005-0000-0000-000005010000}"/>
    <cellStyle name="20% - Accent1 5 2 4" xfId="155" xr:uid="{00000000-0005-0000-0000-000006010000}"/>
    <cellStyle name="20% - Accent1 5 2 4 2" xfId="156" xr:uid="{00000000-0005-0000-0000-000007010000}"/>
    <cellStyle name="20% - Accent1 5 2 4 2 2" xfId="5546" xr:uid="{00000000-0005-0000-0000-000008010000}"/>
    <cellStyle name="20% - Accent1 5 2 4 3" xfId="5547" xr:uid="{00000000-0005-0000-0000-000009010000}"/>
    <cellStyle name="20% - Accent1 5 2 5" xfId="157" xr:uid="{00000000-0005-0000-0000-00000A010000}"/>
    <cellStyle name="20% - Accent1 5 2 5 2" xfId="5548" xr:uid="{00000000-0005-0000-0000-00000B010000}"/>
    <cellStyle name="20% - Accent1 5 2 6" xfId="5549" xr:uid="{00000000-0005-0000-0000-00000C010000}"/>
    <cellStyle name="20% - Accent1 5 3" xfId="158" xr:uid="{00000000-0005-0000-0000-00000D010000}"/>
    <cellStyle name="20% - Accent1 5 3 2" xfId="159" xr:uid="{00000000-0005-0000-0000-00000E010000}"/>
    <cellStyle name="20% - Accent1 5 3 2 2" xfId="160" xr:uid="{00000000-0005-0000-0000-00000F010000}"/>
    <cellStyle name="20% - Accent1 5 3 2 2 2" xfId="5550" xr:uid="{00000000-0005-0000-0000-000010010000}"/>
    <cellStyle name="20% - Accent1 5 3 2 2 2 2" xfId="5551" xr:uid="{00000000-0005-0000-0000-000011010000}"/>
    <cellStyle name="20% - Accent1 5 3 2 2 3" xfId="5552" xr:uid="{00000000-0005-0000-0000-000012010000}"/>
    <cellStyle name="20% - Accent1 5 3 2 3" xfId="5553" xr:uid="{00000000-0005-0000-0000-000013010000}"/>
    <cellStyle name="20% - Accent1 5 3 2 3 2" xfId="5554" xr:uid="{00000000-0005-0000-0000-000014010000}"/>
    <cellStyle name="20% - Accent1 5 3 2 4" xfId="5555" xr:uid="{00000000-0005-0000-0000-000015010000}"/>
    <cellStyle name="20% - Accent1 5 3 3" xfId="161" xr:uid="{00000000-0005-0000-0000-000016010000}"/>
    <cellStyle name="20% - Accent1 5 3 3 2" xfId="5556" xr:uid="{00000000-0005-0000-0000-000017010000}"/>
    <cellStyle name="20% - Accent1 5 3 3 2 2" xfId="5557" xr:uid="{00000000-0005-0000-0000-000018010000}"/>
    <cellStyle name="20% - Accent1 5 3 3 3" xfId="5558" xr:uid="{00000000-0005-0000-0000-000019010000}"/>
    <cellStyle name="20% - Accent1 5 3 4" xfId="5559" xr:uid="{00000000-0005-0000-0000-00001A010000}"/>
    <cellStyle name="20% - Accent1 5 3 4 2" xfId="5560" xr:uid="{00000000-0005-0000-0000-00001B010000}"/>
    <cellStyle name="20% - Accent1 5 3 5" xfId="5561" xr:uid="{00000000-0005-0000-0000-00001C010000}"/>
    <cellStyle name="20% - Accent1 5 4" xfId="162" xr:uid="{00000000-0005-0000-0000-00001D010000}"/>
    <cellStyle name="20% - Accent1 5 4 2" xfId="163" xr:uid="{00000000-0005-0000-0000-00001E010000}"/>
    <cellStyle name="20% - Accent1 5 4 2 2" xfId="164" xr:uid="{00000000-0005-0000-0000-00001F010000}"/>
    <cellStyle name="20% - Accent1 5 4 2 2 2" xfId="5562" xr:uid="{00000000-0005-0000-0000-000020010000}"/>
    <cellStyle name="20% - Accent1 5 4 2 3" xfId="5563" xr:uid="{00000000-0005-0000-0000-000021010000}"/>
    <cellStyle name="20% - Accent1 5 4 3" xfId="165" xr:uid="{00000000-0005-0000-0000-000022010000}"/>
    <cellStyle name="20% - Accent1 5 4 3 2" xfId="5564" xr:uid="{00000000-0005-0000-0000-000023010000}"/>
    <cellStyle name="20% - Accent1 5 4 4" xfId="5565" xr:uid="{00000000-0005-0000-0000-000024010000}"/>
    <cellStyle name="20% - Accent1 5 5" xfId="166" xr:uid="{00000000-0005-0000-0000-000025010000}"/>
    <cellStyle name="20% - Accent1 5 5 2" xfId="167" xr:uid="{00000000-0005-0000-0000-000026010000}"/>
    <cellStyle name="20% - Accent1 5 5 2 2" xfId="5566" xr:uid="{00000000-0005-0000-0000-000027010000}"/>
    <cellStyle name="20% - Accent1 5 5 3" xfId="5567" xr:uid="{00000000-0005-0000-0000-000028010000}"/>
    <cellStyle name="20% - Accent1 5 6" xfId="168" xr:uid="{00000000-0005-0000-0000-000029010000}"/>
    <cellStyle name="20% - Accent1 5 6 2" xfId="5568" xr:uid="{00000000-0005-0000-0000-00002A010000}"/>
    <cellStyle name="20% - Accent1 5 7" xfId="5569" xr:uid="{00000000-0005-0000-0000-00002B010000}"/>
    <cellStyle name="20% - Accent1 6" xfId="169" xr:uid="{00000000-0005-0000-0000-00002C010000}"/>
    <cellStyle name="20% - Accent1 6 2" xfId="170" xr:uid="{00000000-0005-0000-0000-00002D010000}"/>
    <cellStyle name="20% - Accent1 6 2 2" xfId="171" xr:uid="{00000000-0005-0000-0000-00002E010000}"/>
    <cellStyle name="20% - Accent1 6 2 2 2" xfId="172" xr:uid="{00000000-0005-0000-0000-00002F010000}"/>
    <cellStyle name="20% - Accent1 6 2 2 2 2" xfId="173" xr:uid="{00000000-0005-0000-0000-000030010000}"/>
    <cellStyle name="20% - Accent1 6 2 2 2 2 2" xfId="5570" xr:uid="{00000000-0005-0000-0000-000031010000}"/>
    <cellStyle name="20% - Accent1 6 2 2 2 3" xfId="5571" xr:uid="{00000000-0005-0000-0000-000032010000}"/>
    <cellStyle name="20% - Accent1 6 2 2 3" xfId="174" xr:uid="{00000000-0005-0000-0000-000033010000}"/>
    <cellStyle name="20% - Accent1 6 2 2 3 2" xfId="5572" xr:uid="{00000000-0005-0000-0000-000034010000}"/>
    <cellStyle name="20% - Accent1 6 2 2 4" xfId="5573" xr:uid="{00000000-0005-0000-0000-000035010000}"/>
    <cellStyle name="20% - Accent1 6 2 3" xfId="175" xr:uid="{00000000-0005-0000-0000-000036010000}"/>
    <cellStyle name="20% - Accent1 6 2 3 2" xfId="176" xr:uid="{00000000-0005-0000-0000-000037010000}"/>
    <cellStyle name="20% - Accent1 6 2 3 2 2" xfId="177" xr:uid="{00000000-0005-0000-0000-000038010000}"/>
    <cellStyle name="20% - Accent1 6 2 3 2 2 2" xfId="5574" xr:uid="{00000000-0005-0000-0000-000039010000}"/>
    <cellStyle name="20% - Accent1 6 2 3 2 3" xfId="5575" xr:uid="{00000000-0005-0000-0000-00003A010000}"/>
    <cellStyle name="20% - Accent1 6 2 3 3" xfId="178" xr:uid="{00000000-0005-0000-0000-00003B010000}"/>
    <cellStyle name="20% - Accent1 6 2 3 3 2" xfId="5576" xr:uid="{00000000-0005-0000-0000-00003C010000}"/>
    <cellStyle name="20% - Accent1 6 2 3 4" xfId="5577" xr:uid="{00000000-0005-0000-0000-00003D010000}"/>
    <cellStyle name="20% - Accent1 6 2 4" xfId="179" xr:uid="{00000000-0005-0000-0000-00003E010000}"/>
    <cellStyle name="20% - Accent1 6 2 4 2" xfId="180" xr:uid="{00000000-0005-0000-0000-00003F010000}"/>
    <cellStyle name="20% - Accent1 6 2 4 2 2" xfId="5578" xr:uid="{00000000-0005-0000-0000-000040010000}"/>
    <cellStyle name="20% - Accent1 6 2 4 3" xfId="5579" xr:uid="{00000000-0005-0000-0000-000041010000}"/>
    <cellStyle name="20% - Accent1 6 2 5" xfId="181" xr:uid="{00000000-0005-0000-0000-000042010000}"/>
    <cellStyle name="20% - Accent1 6 2 5 2" xfId="5580" xr:uid="{00000000-0005-0000-0000-000043010000}"/>
    <cellStyle name="20% - Accent1 6 2 6" xfId="5581" xr:uid="{00000000-0005-0000-0000-000044010000}"/>
    <cellStyle name="20% - Accent1 6 3" xfId="182" xr:uid="{00000000-0005-0000-0000-000045010000}"/>
    <cellStyle name="20% - Accent1 6 3 2" xfId="183" xr:uid="{00000000-0005-0000-0000-000046010000}"/>
    <cellStyle name="20% - Accent1 6 3 2 2" xfId="184" xr:uid="{00000000-0005-0000-0000-000047010000}"/>
    <cellStyle name="20% - Accent1 6 3 2 2 2" xfId="5582" xr:uid="{00000000-0005-0000-0000-000048010000}"/>
    <cellStyle name="20% - Accent1 6 3 2 3" xfId="5583" xr:uid="{00000000-0005-0000-0000-000049010000}"/>
    <cellStyle name="20% - Accent1 6 3 3" xfId="185" xr:uid="{00000000-0005-0000-0000-00004A010000}"/>
    <cellStyle name="20% - Accent1 6 3 3 2" xfId="5584" xr:uid="{00000000-0005-0000-0000-00004B010000}"/>
    <cellStyle name="20% - Accent1 6 3 4" xfId="5585" xr:uid="{00000000-0005-0000-0000-00004C010000}"/>
    <cellStyle name="20% - Accent1 6 4" xfId="186" xr:uid="{00000000-0005-0000-0000-00004D010000}"/>
    <cellStyle name="20% - Accent1 6 4 2" xfId="187" xr:uid="{00000000-0005-0000-0000-00004E010000}"/>
    <cellStyle name="20% - Accent1 6 4 2 2" xfId="188" xr:uid="{00000000-0005-0000-0000-00004F010000}"/>
    <cellStyle name="20% - Accent1 6 4 2 2 2" xfId="5586" xr:uid="{00000000-0005-0000-0000-000050010000}"/>
    <cellStyle name="20% - Accent1 6 4 2 3" xfId="5587" xr:uid="{00000000-0005-0000-0000-000051010000}"/>
    <cellStyle name="20% - Accent1 6 4 3" xfId="189" xr:uid="{00000000-0005-0000-0000-000052010000}"/>
    <cellStyle name="20% - Accent1 6 4 3 2" xfId="5588" xr:uid="{00000000-0005-0000-0000-000053010000}"/>
    <cellStyle name="20% - Accent1 6 4 4" xfId="5589" xr:uid="{00000000-0005-0000-0000-000054010000}"/>
    <cellStyle name="20% - Accent1 6 5" xfId="190" xr:uid="{00000000-0005-0000-0000-000055010000}"/>
    <cellStyle name="20% - Accent1 6 5 2" xfId="191" xr:uid="{00000000-0005-0000-0000-000056010000}"/>
    <cellStyle name="20% - Accent1 6 5 2 2" xfId="5590" xr:uid="{00000000-0005-0000-0000-000057010000}"/>
    <cellStyle name="20% - Accent1 6 5 3" xfId="5591" xr:uid="{00000000-0005-0000-0000-000058010000}"/>
    <cellStyle name="20% - Accent1 6 6" xfId="192" xr:uid="{00000000-0005-0000-0000-000059010000}"/>
    <cellStyle name="20% - Accent1 6 6 2" xfId="5592" xr:uid="{00000000-0005-0000-0000-00005A010000}"/>
    <cellStyle name="20% - Accent1 6 7" xfId="5593" xr:uid="{00000000-0005-0000-0000-00005B010000}"/>
    <cellStyle name="20% - Accent1 7" xfId="193" xr:uid="{00000000-0005-0000-0000-00005C010000}"/>
    <cellStyle name="20% - Accent1 7 2" xfId="194" xr:uid="{00000000-0005-0000-0000-00005D010000}"/>
    <cellStyle name="20% - Accent1 7 2 2" xfId="195" xr:uid="{00000000-0005-0000-0000-00005E010000}"/>
    <cellStyle name="20% - Accent1 7 2 2 2" xfId="196" xr:uid="{00000000-0005-0000-0000-00005F010000}"/>
    <cellStyle name="20% - Accent1 7 2 2 2 2" xfId="197" xr:uid="{00000000-0005-0000-0000-000060010000}"/>
    <cellStyle name="20% - Accent1 7 2 2 2 2 2" xfId="5594" xr:uid="{00000000-0005-0000-0000-000061010000}"/>
    <cellStyle name="20% - Accent1 7 2 2 2 3" xfId="5595" xr:uid="{00000000-0005-0000-0000-000062010000}"/>
    <cellStyle name="20% - Accent1 7 2 2 3" xfId="198" xr:uid="{00000000-0005-0000-0000-000063010000}"/>
    <cellStyle name="20% - Accent1 7 2 2 3 2" xfId="5596" xr:uid="{00000000-0005-0000-0000-000064010000}"/>
    <cellStyle name="20% - Accent1 7 2 2 4" xfId="5597" xr:uid="{00000000-0005-0000-0000-000065010000}"/>
    <cellStyle name="20% - Accent1 7 2 3" xfId="199" xr:uid="{00000000-0005-0000-0000-000066010000}"/>
    <cellStyle name="20% - Accent1 7 2 3 2" xfId="200" xr:uid="{00000000-0005-0000-0000-000067010000}"/>
    <cellStyle name="20% - Accent1 7 2 3 2 2" xfId="201" xr:uid="{00000000-0005-0000-0000-000068010000}"/>
    <cellStyle name="20% - Accent1 7 2 3 2 2 2" xfId="5598" xr:uid="{00000000-0005-0000-0000-000069010000}"/>
    <cellStyle name="20% - Accent1 7 2 3 2 3" xfId="5599" xr:uid="{00000000-0005-0000-0000-00006A010000}"/>
    <cellStyle name="20% - Accent1 7 2 3 3" xfId="202" xr:uid="{00000000-0005-0000-0000-00006B010000}"/>
    <cellStyle name="20% - Accent1 7 2 3 3 2" xfId="5600" xr:uid="{00000000-0005-0000-0000-00006C010000}"/>
    <cellStyle name="20% - Accent1 7 2 3 4" xfId="5601" xr:uid="{00000000-0005-0000-0000-00006D010000}"/>
    <cellStyle name="20% - Accent1 7 2 4" xfId="203" xr:uid="{00000000-0005-0000-0000-00006E010000}"/>
    <cellStyle name="20% - Accent1 7 2 4 2" xfId="204" xr:uid="{00000000-0005-0000-0000-00006F010000}"/>
    <cellStyle name="20% - Accent1 7 2 4 2 2" xfId="5602" xr:uid="{00000000-0005-0000-0000-000070010000}"/>
    <cellStyle name="20% - Accent1 7 2 4 3" xfId="5603" xr:uid="{00000000-0005-0000-0000-000071010000}"/>
    <cellStyle name="20% - Accent1 7 2 5" xfId="205" xr:uid="{00000000-0005-0000-0000-000072010000}"/>
    <cellStyle name="20% - Accent1 7 2 5 2" xfId="5604" xr:uid="{00000000-0005-0000-0000-000073010000}"/>
    <cellStyle name="20% - Accent1 7 2 6" xfId="5605" xr:uid="{00000000-0005-0000-0000-000074010000}"/>
    <cellStyle name="20% - Accent1 7 3" xfId="206" xr:uid="{00000000-0005-0000-0000-000075010000}"/>
    <cellStyle name="20% - Accent1 7 3 2" xfId="207" xr:uid="{00000000-0005-0000-0000-000076010000}"/>
    <cellStyle name="20% - Accent1 7 3 2 2" xfId="208" xr:uid="{00000000-0005-0000-0000-000077010000}"/>
    <cellStyle name="20% - Accent1 7 3 2 2 2" xfId="5606" xr:uid="{00000000-0005-0000-0000-000078010000}"/>
    <cellStyle name="20% - Accent1 7 3 2 3" xfId="5607" xr:uid="{00000000-0005-0000-0000-000079010000}"/>
    <cellStyle name="20% - Accent1 7 3 3" xfId="209" xr:uid="{00000000-0005-0000-0000-00007A010000}"/>
    <cellStyle name="20% - Accent1 7 3 3 2" xfId="5608" xr:uid="{00000000-0005-0000-0000-00007B010000}"/>
    <cellStyle name="20% - Accent1 7 3 4" xfId="5609" xr:uid="{00000000-0005-0000-0000-00007C010000}"/>
    <cellStyle name="20% - Accent1 7 4" xfId="210" xr:uid="{00000000-0005-0000-0000-00007D010000}"/>
    <cellStyle name="20% - Accent1 7 4 2" xfId="211" xr:uid="{00000000-0005-0000-0000-00007E010000}"/>
    <cellStyle name="20% - Accent1 7 4 2 2" xfId="212" xr:uid="{00000000-0005-0000-0000-00007F010000}"/>
    <cellStyle name="20% - Accent1 7 4 2 2 2" xfId="5610" xr:uid="{00000000-0005-0000-0000-000080010000}"/>
    <cellStyle name="20% - Accent1 7 4 2 3" xfId="5611" xr:uid="{00000000-0005-0000-0000-000081010000}"/>
    <cellStyle name="20% - Accent1 7 4 3" xfId="213" xr:uid="{00000000-0005-0000-0000-000082010000}"/>
    <cellStyle name="20% - Accent1 7 4 3 2" xfId="5612" xr:uid="{00000000-0005-0000-0000-000083010000}"/>
    <cellStyle name="20% - Accent1 7 4 4" xfId="5613" xr:uid="{00000000-0005-0000-0000-000084010000}"/>
    <cellStyle name="20% - Accent1 7 5" xfId="214" xr:uid="{00000000-0005-0000-0000-000085010000}"/>
    <cellStyle name="20% - Accent1 7 5 2" xfId="215" xr:uid="{00000000-0005-0000-0000-000086010000}"/>
    <cellStyle name="20% - Accent1 7 5 2 2" xfId="5614" xr:uid="{00000000-0005-0000-0000-000087010000}"/>
    <cellStyle name="20% - Accent1 7 5 3" xfId="5615" xr:uid="{00000000-0005-0000-0000-000088010000}"/>
    <cellStyle name="20% - Accent1 7 6" xfId="216" xr:uid="{00000000-0005-0000-0000-000089010000}"/>
    <cellStyle name="20% - Accent1 7 6 2" xfId="5616" xr:uid="{00000000-0005-0000-0000-00008A010000}"/>
    <cellStyle name="20% - Accent1 7 7" xfId="5617" xr:uid="{00000000-0005-0000-0000-00008B010000}"/>
    <cellStyle name="20% - Accent1 7 8" xfId="36469" xr:uid="{00000000-0005-0000-0000-00008C010000}"/>
    <cellStyle name="20% - Accent1 8" xfId="217" xr:uid="{00000000-0005-0000-0000-00008D010000}"/>
    <cellStyle name="20% - Accent1 8 2" xfId="218" xr:uid="{00000000-0005-0000-0000-00008E010000}"/>
    <cellStyle name="20% - Accent1 8 2 2" xfId="219" xr:uid="{00000000-0005-0000-0000-00008F010000}"/>
    <cellStyle name="20% - Accent1 8 2 2 2" xfId="220" xr:uid="{00000000-0005-0000-0000-000090010000}"/>
    <cellStyle name="20% - Accent1 8 2 2 2 2" xfId="221" xr:uid="{00000000-0005-0000-0000-000091010000}"/>
    <cellStyle name="20% - Accent1 8 2 2 2 2 2" xfId="5618" xr:uid="{00000000-0005-0000-0000-000092010000}"/>
    <cellStyle name="20% - Accent1 8 2 2 2 3" xfId="5619" xr:uid="{00000000-0005-0000-0000-000093010000}"/>
    <cellStyle name="20% - Accent1 8 2 2 3" xfId="222" xr:uid="{00000000-0005-0000-0000-000094010000}"/>
    <cellStyle name="20% - Accent1 8 2 2 3 2" xfId="5620" xr:uid="{00000000-0005-0000-0000-000095010000}"/>
    <cellStyle name="20% - Accent1 8 2 2 4" xfId="5621" xr:uid="{00000000-0005-0000-0000-000096010000}"/>
    <cellStyle name="20% - Accent1 8 2 3" xfId="223" xr:uid="{00000000-0005-0000-0000-000097010000}"/>
    <cellStyle name="20% - Accent1 8 2 3 2" xfId="224" xr:uid="{00000000-0005-0000-0000-000098010000}"/>
    <cellStyle name="20% - Accent1 8 2 3 2 2" xfId="225" xr:uid="{00000000-0005-0000-0000-000099010000}"/>
    <cellStyle name="20% - Accent1 8 2 3 2 2 2" xfId="5622" xr:uid="{00000000-0005-0000-0000-00009A010000}"/>
    <cellStyle name="20% - Accent1 8 2 3 2 3" xfId="5623" xr:uid="{00000000-0005-0000-0000-00009B010000}"/>
    <cellStyle name="20% - Accent1 8 2 3 3" xfId="226" xr:uid="{00000000-0005-0000-0000-00009C010000}"/>
    <cellStyle name="20% - Accent1 8 2 3 3 2" xfId="5624" xr:uid="{00000000-0005-0000-0000-00009D010000}"/>
    <cellStyle name="20% - Accent1 8 2 3 4" xfId="5625" xr:uid="{00000000-0005-0000-0000-00009E010000}"/>
    <cellStyle name="20% - Accent1 8 2 4" xfId="227" xr:uid="{00000000-0005-0000-0000-00009F010000}"/>
    <cellStyle name="20% - Accent1 8 2 4 2" xfId="228" xr:uid="{00000000-0005-0000-0000-0000A0010000}"/>
    <cellStyle name="20% - Accent1 8 2 4 2 2" xfId="5626" xr:uid="{00000000-0005-0000-0000-0000A1010000}"/>
    <cellStyle name="20% - Accent1 8 2 4 3" xfId="5627" xr:uid="{00000000-0005-0000-0000-0000A2010000}"/>
    <cellStyle name="20% - Accent1 8 2 5" xfId="229" xr:uid="{00000000-0005-0000-0000-0000A3010000}"/>
    <cellStyle name="20% - Accent1 8 2 5 2" xfId="5628" xr:uid="{00000000-0005-0000-0000-0000A4010000}"/>
    <cellStyle name="20% - Accent1 8 2 6" xfId="5629" xr:uid="{00000000-0005-0000-0000-0000A5010000}"/>
    <cellStyle name="20% - Accent1 8 3" xfId="230" xr:uid="{00000000-0005-0000-0000-0000A6010000}"/>
    <cellStyle name="20% - Accent1 8 3 2" xfId="231" xr:uid="{00000000-0005-0000-0000-0000A7010000}"/>
    <cellStyle name="20% - Accent1 8 3 2 2" xfId="232" xr:uid="{00000000-0005-0000-0000-0000A8010000}"/>
    <cellStyle name="20% - Accent1 8 3 2 2 2" xfId="5630" xr:uid="{00000000-0005-0000-0000-0000A9010000}"/>
    <cellStyle name="20% - Accent1 8 3 2 3" xfId="5631" xr:uid="{00000000-0005-0000-0000-0000AA010000}"/>
    <cellStyle name="20% - Accent1 8 3 3" xfId="233" xr:uid="{00000000-0005-0000-0000-0000AB010000}"/>
    <cellStyle name="20% - Accent1 8 3 3 2" xfId="5632" xr:uid="{00000000-0005-0000-0000-0000AC010000}"/>
    <cellStyle name="20% - Accent1 8 3 4" xfId="5633" xr:uid="{00000000-0005-0000-0000-0000AD010000}"/>
    <cellStyle name="20% - Accent1 8 4" xfId="234" xr:uid="{00000000-0005-0000-0000-0000AE010000}"/>
    <cellStyle name="20% - Accent1 8 4 2" xfId="235" xr:uid="{00000000-0005-0000-0000-0000AF010000}"/>
    <cellStyle name="20% - Accent1 8 4 2 2" xfId="236" xr:uid="{00000000-0005-0000-0000-0000B0010000}"/>
    <cellStyle name="20% - Accent1 8 4 2 2 2" xfId="5634" xr:uid="{00000000-0005-0000-0000-0000B1010000}"/>
    <cellStyle name="20% - Accent1 8 4 2 3" xfId="5635" xr:uid="{00000000-0005-0000-0000-0000B2010000}"/>
    <cellStyle name="20% - Accent1 8 4 3" xfId="237" xr:uid="{00000000-0005-0000-0000-0000B3010000}"/>
    <cellStyle name="20% - Accent1 8 4 3 2" xfId="5636" xr:uid="{00000000-0005-0000-0000-0000B4010000}"/>
    <cellStyle name="20% - Accent1 8 4 4" xfId="5637" xr:uid="{00000000-0005-0000-0000-0000B5010000}"/>
    <cellStyle name="20% - Accent1 8 5" xfId="238" xr:uid="{00000000-0005-0000-0000-0000B6010000}"/>
    <cellStyle name="20% - Accent1 8 5 2" xfId="239" xr:uid="{00000000-0005-0000-0000-0000B7010000}"/>
    <cellStyle name="20% - Accent1 8 5 2 2" xfId="5638" xr:uid="{00000000-0005-0000-0000-0000B8010000}"/>
    <cellStyle name="20% - Accent1 8 5 3" xfId="5639" xr:uid="{00000000-0005-0000-0000-0000B9010000}"/>
    <cellStyle name="20% - Accent1 8 6" xfId="240" xr:uid="{00000000-0005-0000-0000-0000BA010000}"/>
    <cellStyle name="20% - Accent1 8 6 2" xfId="5640" xr:uid="{00000000-0005-0000-0000-0000BB010000}"/>
    <cellStyle name="20% - Accent1 8 7" xfId="5641" xr:uid="{00000000-0005-0000-0000-0000BC010000}"/>
    <cellStyle name="20% - Accent1 8 8" xfId="36470" xr:uid="{00000000-0005-0000-0000-0000BD010000}"/>
    <cellStyle name="20% - Accent1 9" xfId="241" xr:uid="{00000000-0005-0000-0000-0000BE010000}"/>
    <cellStyle name="20% - Accent1 9 2" xfId="242" xr:uid="{00000000-0005-0000-0000-0000BF010000}"/>
    <cellStyle name="20% - Accent1 9 2 2" xfId="243" xr:uid="{00000000-0005-0000-0000-0000C0010000}"/>
    <cellStyle name="20% - Accent1 9 2 2 2" xfId="244" xr:uid="{00000000-0005-0000-0000-0000C1010000}"/>
    <cellStyle name="20% - Accent1 9 2 2 2 2" xfId="5642" xr:uid="{00000000-0005-0000-0000-0000C2010000}"/>
    <cellStyle name="20% - Accent1 9 2 2 3" xfId="5643" xr:uid="{00000000-0005-0000-0000-0000C3010000}"/>
    <cellStyle name="20% - Accent1 9 2 3" xfId="245" xr:uid="{00000000-0005-0000-0000-0000C4010000}"/>
    <cellStyle name="20% - Accent1 9 2 3 2" xfId="5644" xr:uid="{00000000-0005-0000-0000-0000C5010000}"/>
    <cellStyle name="20% - Accent1 9 2 4" xfId="5645" xr:uid="{00000000-0005-0000-0000-0000C6010000}"/>
    <cellStyle name="20% - Accent1 9 3" xfId="246" xr:uid="{00000000-0005-0000-0000-0000C7010000}"/>
    <cellStyle name="20% - Accent1 9 3 2" xfId="247" xr:uid="{00000000-0005-0000-0000-0000C8010000}"/>
    <cellStyle name="20% - Accent1 9 3 2 2" xfId="248" xr:uid="{00000000-0005-0000-0000-0000C9010000}"/>
    <cellStyle name="20% - Accent1 9 3 2 2 2" xfId="5646" xr:uid="{00000000-0005-0000-0000-0000CA010000}"/>
    <cellStyle name="20% - Accent1 9 3 2 3" xfId="5647" xr:uid="{00000000-0005-0000-0000-0000CB010000}"/>
    <cellStyle name="20% - Accent1 9 3 3" xfId="249" xr:uid="{00000000-0005-0000-0000-0000CC010000}"/>
    <cellStyle name="20% - Accent1 9 3 3 2" xfId="5648" xr:uid="{00000000-0005-0000-0000-0000CD010000}"/>
    <cellStyle name="20% - Accent1 9 3 4" xfId="5649" xr:uid="{00000000-0005-0000-0000-0000CE010000}"/>
    <cellStyle name="20% - Accent1 9 4" xfId="250" xr:uid="{00000000-0005-0000-0000-0000CF010000}"/>
    <cellStyle name="20% - Accent1 9 4 2" xfId="251" xr:uid="{00000000-0005-0000-0000-0000D0010000}"/>
    <cellStyle name="20% - Accent1 9 4 2 2" xfId="5650" xr:uid="{00000000-0005-0000-0000-0000D1010000}"/>
    <cellStyle name="20% - Accent1 9 4 3" xfId="5651" xr:uid="{00000000-0005-0000-0000-0000D2010000}"/>
    <cellStyle name="20% - Accent1 9 5" xfId="252" xr:uid="{00000000-0005-0000-0000-0000D3010000}"/>
    <cellStyle name="20% - Accent1 9 5 2" xfId="5652" xr:uid="{00000000-0005-0000-0000-0000D4010000}"/>
    <cellStyle name="20% - Accent1 9 6" xfId="5653" xr:uid="{00000000-0005-0000-0000-0000D5010000}"/>
    <cellStyle name="20% - Accent1 9 7" xfId="36471" xr:uid="{00000000-0005-0000-0000-0000D6010000}"/>
    <cellStyle name="20% - Accent1 9 8" xfId="36472" xr:uid="{00000000-0005-0000-0000-0000D7010000}"/>
    <cellStyle name="20% - Accent2" xfId="27" builtinId="34" hidden="1"/>
    <cellStyle name="20% - Accent2 10" xfId="253" xr:uid="{00000000-0005-0000-0000-0000D8010000}"/>
    <cellStyle name="20% - Accent2 10 2" xfId="254" xr:uid="{00000000-0005-0000-0000-0000D9010000}"/>
    <cellStyle name="20% - Accent2 10 2 2" xfId="255" xr:uid="{00000000-0005-0000-0000-0000DA010000}"/>
    <cellStyle name="20% - Accent2 10 2 2 2" xfId="5654" xr:uid="{00000000-0005-0000-0000-0000DB010000}"/>
    <cellStyle name="20% - Accent2 10 2 3" xfId="5655" xr:uid="{00000000-0005-0000-0000-0000DC010000}"/>
    <cellStyle name="20% - Accent2 10 3" xfId="256" xr:uid="{00000000-0005-0000-0000-0000DD010000}"/>
    <cellStyle name="20% - Accent2 10 3 2" xfId="5656" xr:uid="{00000000-0005-0000-0000-0000DE010000}"/>
    <cellStyle name="20% - Accent2 10 4" xfId="5657" xr:uid="{00000000-0005-0000-0000-0000DF010000}"/>
    <cellStyle name="20% - Accent2 10 5" xfId="36473" xr:uid="{00000000-0005-0000-0000-0000E0010000}"/>
    <cellStyle name="20% - Accent2 10 6" xfId="36474" xr:uid="{00000000-0005-0000-0000-0000E1010000}"/>
    <cellStyle name="20% - Accent2 10 7" xfId="36475" xr:uid="{00000000-0005-0000-0000-0000E2010000}"/>
    <cellStyle name="20% - Accent2 10 8" xfId="36476" xr:uid="{00000000-0005-0000-0000-0000E3010000}"/>
    <cellStyle name="20% - Accent2 11" xfId="257" xr:uid="{00000000-0005-0000-0000-0000E4010000}"/>
    <cellStyle name="20% - Accent2 11 2" xfId="258" xr:uid="{00000000-0005-0000-0000-0000E5010000}"/>
    <cellStyle name="20% - Accent2 11 2 2" xfId="259" xr:uid="{00000000-0005-0000-0000-0000E6010000}"/>
    <cellStyle name="20% - Accent2 11 2 2 2" xfId="5658" xr:uid="{00000000-0005-0000-0000-0000E7010000}"/>
    <cellStyle name="20% - Accent2 11 2 3" xfId="5659" xr:uid="{00000000-0005-0000-0000-0000E8010000}"/>
    <cellStyle name="20% - Accent2 11 3" xfId="260" xr:uid="{00000000-0005-0000-0000-0000E9010000}"/>
    <cellStyle name="20% - Accent2 11 3 2" xfId="5660" xr:uid="{00000000-0005-0000-0000-0000EA010000}"/>
    <cellStyle name="20% - Accent2 11 4" xfId="5661" xr:uid="{00000000-0005-0000-0000-0000EB010000}"/>
    <cellStyle name="20% - Accent2 11 5" xfId="36477" xr:uid="{00000000-0005-0000-0000-0000EC010000}"/>
    <cellStyle name="20% - Accent2 11 6" xfId="36478" xr:uid="{00000000-0005-0000-0000-0000ED010000}"/>
    <cellStyle name="20% - Accent2 11 7" xfId="36479" xr:uid="{00000000-0005-0000-0000-0000EE010000}"/>
    <cellStyle name="20% - Accent2 11 8" xfId="36480" xr:uid="{00000000-0005-0000-0000-0000EF010000}"/>
    <cellStyle name="20% - Accent2 12" xfId="261" xr:uid="{00000000-0005-0000-0000-0000F0010000}"/>
    <cellStyle name="20% - Accent2 12 2" xfId="262" xr:uid="{00000000-0005-0000-0000-0000F1010000}"/>
    <cellStyle name="20% - Accent2 12 2 2" xfId="263" xr:uid="{00000000-0005-0000-0000-0000F2010000}"/>
    <cellStyle name="20% - Accent2 12 2 2 2" xfId="5662" xr:uid="{00000000-0005-0000-0000-0000F3010000}"/>
    <cellStyle name="20% - Accent2 12 2 3" xfId="5663" xr:uid="{00000000-0005-0000-0000-0000F4010000}"/>
    <cellStyle name="20% - Accent2 12 3" xfId="264" xr:uid="{00000000-0005-0000-0000-0000F5010000}"/>
    <cellStyle name="20% - Accent2 12 3 2" xfId="5664" xr:uid="{00000000-0005-0000-0000-0000F6010000}"/>
    <cellStyle name="20% - Accent2 12 4" xfId="5665" xr:uid="{00000000-0005-0000-0000-0000F7010000}"/>
    <cellStyle name="20% - Accent2 12 5" xfId="36481" xr:uid="{00000000-0005-0000-0000-0000F8010000}"/>
    <cellStyle name="20% - Accent2 12 6" xfId="36482" xr:uid="{00000000-0005-0000-0000-0000F9010000}"/>
    <cellStyle name="20% - Accent2 12 7" xfId="36483" xr:uid="{00000000-0005-0000-0000-0000FA010000}"/>
    <cellStyle name="20% - Accent2 12 8" xfId="36484" xr:uid="{00000000-0005-0000-0000-0000FB010000}"/>
    <cellStyle name="20% - Accent2 13" xfId="265" xr:uid="{00000000-0005-0000-0000-0000FC010000}"/>
    <cellStyle name="20% - Accent2 13 2" xfId="266" xr:uid="{00000000-0005-0000-0000-0000FD010000}"/>
    <cellStyle name="20% - Accent2 13 2 2" xfId="5666" xr:uid="{00000000-0005-0000-0000-0000FE010000}"/>
    <cellStyle name="20% - Accent2 13 3" xfId="5667" xr:uid="{00000000-0005-0000-0000-0000FF010000}"/>
    <cellStyle name="20% - Accent2 14" xfId="36485" xr:uid="{00000000-0005-0000-0000-000000020000}"/>
    <cellStyle name="20% - Accent2 15" xfId="36486" xr:uid="{00000000-0005-0000-0000-000001020000}"/>
    <cellStyle name="20% - Accent2 16" xfId="36487" xr:uid="{00000000-0005-0000-0000-000002020000}"/>
    <cellStyle name="20% - Accent2 17" xfId="36488" xr:uid="{00000000-0005-0000-0000-000003020000}"/>
    <cellStyle name="20% - Accent2 18" xfId="36489" xr:uid="{00000000-0005-0000-0000-000004020000}"/>
    <cellStyle name="20% - Accent2 2" xfId="267" xr:uid="{00000000-0005-0000-0000-000005020000}"/>
    <cellStyle name="20% - Accent2 2 2" xfId="268" xr:uid="{00000000-0005-0000-0000-000006020000}"/>
    <cellStyle name="20% - Accent2 2 2 2" xfId="36490" xr:uid="{00000000-0005-0000-0000-000007020000}"/>
    <cellStyle name="20% - Accent2 2 2 2 2" xfId="36491" xr:uid="{00000000-0005-0000-0000-000008020000}"/>
    <cellStyle name="20% - Accent2 2 2 2 3" xfId="36492" xr:uid="{00000000-0005-0000-0000-000009020000}"/>
    <cellStyle name="20% - Accent2 2 2 3" xfId="36493" xr:uid="{00000000-0005-0000-0000-00000A020000}"/>
    <cellStyle name="20% - Accent2 2 2 3 2" xfId="36494" xr:uid="{00000000-0005-0000-0000-00000B020000}"/>
    <cellStyle name="20% - Accent2 2 2 3 3" xfId="36495" xr:uid="{00000000-0005-0000-0000-00000C020000}"/>
    <cellStyle name="20% - Accent2 2 2 3 3 2" xfId="36496" xr:uid="{00000000-0005-0000-0000-00000D020000}"/>
    <cellStyle name="20% - Accent2 2 2 3 3 3" xfId="36497" xr:uid="{00000000-0005-0000-0000-00000E020000}"/>
    <cellStyle name="20% - Accent2 2 2 3 4" xfId="36498" xr:uid="{00000000-0005-0000-0000-00000F020000}"/>
    <cellStyle name="20% - Accent2 2 2 3 5" xfId="36499" xr:uid="{00000000-0005-0000-0000-000010020000}"/>
    <cellStyle name="20% - Accent2 2 2 3 6" xfId="36500" xr:uid="{00000000-0005-0000-0000-000011020000}"/>
    <cellStyle name="20% - Accent2 2 2 4" xfId="36501" xr:uid="{00000000-0005-0000-0000-000012020000}"/>
    <cellStyle name="20% - Accent2 2 2 4 2" xfId="36502" xr:uid="{00000000-0005-0000-0000-000013020000}"/>
    <cellStyle name="20% - Accent2 2 2 4 3" xfId="36503" xr:uid="{00000000-0005-0000-0000-000014020000}"/>
    <cellStyle name="20% - Accent2 2 2 4 4" xfId="36504" xr:uid="{00000000-0005-0000-0000-000015020000}"/>
    <cellStyle name="20% - Accent2 2 2 5" xfId="36505" xr:uid="{00000000-0005-0000-0000-000016020000}"/>
    <cellStyle name="20% - Accent2 2 3" xfId="269" xr:uid="{00000000-0005-0000-0000-000017020000}"/>
    <cellStyle name="20% - Accent2 2 3 2" xfId="36506" xr:uid="{00000000-0005-0000-0000-000018020000}"/>
    <cellStyle name="20% - Accent2 2 3 2 2" xfId="36507" xr:uid="{00000000-0005-0000-0000-000019020000}"/>
    <cellStyle name="20% - Accent2 2 3 2 3" xfId="36508" xr:uid="{00000000-0005-0000-0000-00001A020000}"/>
    <cellStyle name="20% - Accent2 2 3 2 3 2" xfId="36509" xr:uid="{00000000-0005-0000-0000-00001B020000}"/>
    <cellStyle name="20% - Accent2 2 3 2 3 3" xfId="36510" xr:uid="{00000000-0005-0000-0000-00001C020000}"/>
    <cellStyle name="20% - Accent2 2 3 2 4" xfId="36511" xr:uid="{00000000-0005-0000-0000-00001D020000}"/>
    <cellStyle name="20% - Accent2 2 3 2 5" xfId="36512" xr:uid="{00000000-0005-0000-0000-00001E020000}"/>
    <cellStyle name="20% - Accent2 2 3 2 6" xfId="36513" xr:uid="{00000000-0005-0000-0000-00001F020000}"/>
    <cellStyle name="20% - Accent2 2 3 3" xfId="36514" xr:uid="{00000000-0005-0000-0000-000020020000}"/>
    <cellStyle name="20% - Accent2 2 3 4" xfId="36515" xr:uid="{00000000-0005-0000-0000-000021020000}"/>
    <cellStyle name="20% - Accent2 2 4" xfId="36516" xr:uid="{00000000-0005-0000-0000-000022020000}"/>
    <cellStyle name="20% - Accent2 2 4 2" xfId="36517" xr:uid="{00000000-0005-0000-0000-000023020000}"/>
    <cellStyle name="20% - Accent2 2 4 2 2" xfId="36518" xr:uid="{00000000-0005-0000-0000-000024020000}"/>
    <cellStyle name="20% - Accent2 2 4 2 3" xfId="36519" xr:uid="{00000000-0005-0000-0000-000025020000}"/>
    <cellStyle name="20% - Accent2 2 4 2 3 2" xfId="36520" xr:uid="{00000000-0005-0000-0000-000026020000}"/>
    <cellStyle name="20% - Accent2 2 4 2 3 3" xfId="36521" xr:uid="{00000000-0005-0000-0000-000027020000}"/>
    <cellStyle name="20% - Accent2 2 4 2 4" xfId="36522" xr:uid="{00000000-0005-0000-0000-000028020000}"/>
    <cellStyle name="20% - Accent2 2 4 2 5" xfId="36523" xr:uid="{00000000-0005-0000-0000-000029020000}"/>
    <cellStyle name="20% - Accent2 2 4 2 6" xfId="36524" xr:uid="{00000000-0005-0000-0000-00002A020000}"/>
    <cellStyle name="20% - Accent2 2 4 3" xfId="36525" xr:uid="{00000000-0005-0000-0000-00002B020000}"/>
    <cellStyle name="20% - Accent2 2 4 4" xfId="36526" xr:uid="{00000000-0005-0000-0000-00002C020000}"/>
    <cellStyle name="20% - Accent2 2 5" xfId="36527" xr:uid="{00000000-0005-0000-0000-00002D020000}"/>
    <cellStyle name="20% - Accent2 2 5 2" xfId="36528" xr:uid="{00000000-0005-0000-0000-00002E020000}"/>
    <cellStyle name="20% - Accent2 2 5 2 2" xfId="36529" xr:uid="{00000000-0005-0000-0000-00002F020000}"/>
    <cellStyle name="20% - Accent2 2 5 3" xfId="36530" xr:uid="{00000000-0005-0000-0000-000030020000}"/>
    <cellStyle name="20% - Accent2 2 5 3 2" xfId="36531" xr:uid="{00000000-0005-0000-0000-000031020000}"/>
    <cellStyle name="20% - Accent2 2 5 4" xfId="36532" xr:uid="{00000000-0005-0000-0000-000032020000}"/>
    <cellStyle name="20% - Accent2 2 5 4 2" xfId="36533" xr:uid="{00000000-0005-0000-0000-000033020000}"/>
    <cellStyle name="20% - Accent2 2 6" xfId="36534" xr:uid="{00000000-0005-0000-0000-000034020000}"/>
    <cellStyle name="20% - Accent2 2 6 2" xfId="36535" xr:uid="{00000000-0005-0000-0000-000035020000}"/>
    <cellStyle name="20% - Accent2 2 6 3" xfId="36536" xr:uid="{00000000-0005-0000-0000-000036020000}"/>
    <cellStyle name="20% - Accent2 2 6 4" xfId="36537" xr:uid="{00000000-0005-0000-0000-000037020000}"/>
    <cellStyle name="20% - Accent2 2 7" xfId="36538" xr:uid="{00000000-0005-0000-0000-000038020000}"/>
    <cellStyle name="20% - Accent2 3" xfId="270" xr:uid="{00000000-0005-0000-0000-000039020000}"/>
    <cellStyle name="20% - Accent2 3 2" xfId="271" xr:uid="{00000000-0005-0000-0000-00003A020000}"/>
    <cellStyle name="20% - Accent2 3 2 2" xfId="272" xr:uid="{00000000-0005-0000-0000-00003B020000}"/>
    <cellStyle name="20% - Accent2 3 2 2 2" xfId="273" xr:uid="{00000000-0005-0000-0000-00003C020000}"/>
    <cellStyle name="20% - Accent2 3 2 2 2 2" xfId="274" xr:uid="{00000000-0005-0000-0000-00003D020000}"/>
    <cellStyle name="20% - Accent2 3 2 2 2 2 2" xfId="5668" xr:uid="{00000000-0005-0000-0000-00003E020000}"/>
    <cellStyle name="20% - Accent2 3 2 2 2 2 2 2" xfId="5669" xr:uid="{00000000-0005-0000-0000-00003F020000}"/>
    <cellStyle name="20% - Accent2 3 2 2 2 2 3" xfId="5670" xr:uid="{00000000-0005-0000-0000-000040020000}"/>
    <cellStyle name="20% - Accent2 3 2 2 2 3" xfId="5671" xr:uid="{00000000-0005-0000-0000-000041020000}"/>
    <cellStyle name="20% - Accent2 3 2 2 2 3 2" xfId="5672" xr:uid="{00000000-0005-0000-0000-000042020000}"/>
    <cellStyle name="20% - Accent2 3 2 2 2 4" xfId="5673" xr:uid="{00000000-0005-0000-0000-000043020000}"/>
    <cellStyle name="20% - Accent2 3 2 2 3" xfId="275" xr:uid="{00000000-0005-0000-0000-000044020000}"/>
    <cellStyle name="20% - Accent2 3 2 2 3 2" xfId="5674" xr:uid="{00000000-0005-0000-0000-000045020000}"/>
    <cellStyle name="20% - Accent2 3 2 2 3 2 2" xfId="5675" xr:uid="{00000000-0005-0000-0000-000046020000}"/>
    <cellStyle name="20% - Accent2 3 2 2 3 3" xfId="5676" xr:uid="{00000000-0005-0000-0000-000047020000}"/>
    <cellStyle name="20% - Accent2 3 2 2 4" xfId="5677" xr:uid="{00000000-0005-0000-0000-000048020000}"/>
    <cellStyle name="20% - Accent2 3 2 2 4 2" xfId="5678" xr:uid="{00000000-0005-0000-0000-000049020000}"/>
    <cellStyle name="20% - Accent2 3 2 2 5" xfId="5679" xr:uid="{00000000-0005-0000-0000-00004A020000}"/>
    <cellStyle name="20% - Accent2 3 2 3" xfId="276" xr:uid="{00000000-0005-0000-0000-00004B020000}"/>
    <cellStyle name="20% - Accent2 3 2 3 2" xfId="277" xr:uid="{00000000-0005-0000-0000-00004C020000}"/>
    <cellStyle name="20% - Accent2 3 2 3 2 2" xfId="278" xr:uid="{00000000-0005-0000-0000-00004D020000}"/>
    <cellStyle name="20% - Accent2 3 2 3 2 2 2" xfId="5680" xr:uid="{00000000-0005-0000-0000-00004E020000}"/>
    <cellStyle name="20% - Accent2 3 2 3 2 3" xfId="5681" xr:uid="{00000000-0005-0000-0000-00004F020000}"/>
    <cellStyle name="20% - Accent2 3 2 3 3" xfId="279" xr:uid="{00000000-0005-0000-0000-000050020000}"/>
    <cellStyle name="20% - Accent2 3 2 3 3 2" xfId="5682" xr:uid="{00000000-0005-0000-0000-000051020000}"/>
    <cellStyle name="20% - Accent2 3 2 3 4" xfId="5683" xr:uid="{00000000-0005-0000-0000-000052020000}"/>
    <cellStyle name="20% - Accent2 3 2 4" xfId="280" xr:uid="{00000000-0005-0000-0000-000053020000}"/>
    <cellStyle name="20% - Accent2 3 2 4 2" xfId="281" xr:uid="{00000000-0005-0000-0000-000054020000}"/>
    <cellStyle name="20% - Accent2 3 2 4 2 2" xfId="5684" xr:uid="{00000000-0005-0000-0000-000055020000}"/>
    <cellStyle name="20% - Accent2 3 2 4 3" xfId="5685" xr:uid="{00000000-0005-0000-0000-000056020000}"/>
    <cellStyle name="20% - Accent2 3 2 5" xfId="282" xr:uid="{00000000-0005-0000-0000-000057020000}"/>
    <cellStyle name="20% - Accent2 3 2 5 2" xfId="5686" xr:uid="{00000000-0005-0000-0000-000058020000}"/>
    <cellStyle name="20% - Accent2 3 2 6" xfId="5687" xr:uid="{00000000-0005-0000-0000-000059020000}"/>
    <cellStyle name="20% - Accent2 3 3" xfId="283" xr:uid="{00000000-0005-0000-0000-00005A020000}"/>
    <cellStyle name="20% - Accent2 3 3 2" xfId="284" xr:uid="{00000000-0005-0000-0000-00005B020000}"/>
    <cellStyle name="20% - Accent2 3 3 2 2" xfId="285" xr:uid="{00000000-0005-0000-0000-00005C020000}"/>
    <cellStyle name="20% - Accent2 3 3 2 2 2" xfId="5688" xr:uid="{00000000-0005-0000-0000-00005D020000}"/>
    <cellStyle name="20% - Accent2 3 3 2 2 2 2" xfId="5689" xr:uid="{00000000-0005-0000-0000-00005E020000}"/>
    <cellStyle name="20% - Accent2 3 3 2 2 3" xfId="5690" xr:uid="{00000000-0005-0000-0000-00005F020000}"/>
    <cellStyle name="20% - Accent2 3 3 2 3" xfId="5691" xr:uid="{00000000-0005-0000-0000-000060020000}"/>
    <cellStyle name="20% - Accent2 3 3 2 3 2" xfId="5692" xr:uid="{00000000-0005-0000-0000-000061020000}"/>
    <cellStyle name="20% - Accent2 3 3 2 4" xfId="5693" xr:uid="{00000000-0005-0000-0000-000062020000}"/>
    <cellStyle name="20% - Accent2 3 3 3" xfId="286" xr:uid="{00000000-0005-0000-0000-000063020000}"/>
    <cellStyle name="20% - Accent2 3 3 3 2" xfId="5694" xr:uid="{00000000-0005-0000-0000-000064020000}"/>
    <cellStyle name="20% - Accent2 3 3 3 2 2" xfId="5695" xr:uid="{00000000-0005-0000-0000-000065020000}"/>
    <cellStyle name="20% - Accent2 3 3 3 3" xfId="5696" xr:uid="{00000000-0005-0000-0000-000066020000}"/>
    <cellStyle name="20% - Accent2 3 3 4" xfId="5697" xr:uid="{00000000-0005-0000-0000-000067020000}"/>
    <cellStyle name="20% - Accent2 3 3 4 2" xfId="5698" xr:uid="{00000000-0005-0000-0000-000068020000}"/>
    <cellStyle name="20% - Accent2 3 3 5" xfId="5699" xr:uid="{00000000-0005-0000-0000-000069020000}"/>
    <cellStyle name="20% - Accent2 3 4" xfId="287" xr:uid="{00000000-0005-0000-0000-00006A020000}"/>
    <cellStyle name="20% - Accent2 3 4 2" xfId="288" xr:uid="{00000000-0005-0000-0000-00006B020000}"/>
    <cellStyle name="20% - Accent2 3 4 2 2" xfId="289" xr:uid="{00000000-0005-0000-0000-00006C020000}"/>
    <cellStyle name="20% - Accent2 3 4 2 2 2" xfId="5700" xr:uid="{00000000-0005-0000-0000-00006D020000}"/>
    <cellStyle name="20% - Accent2 3 4 2 3" xfId="5701" xr:uid="{00000000-0005-0000-0000-00006E020000}"/>
    <cellStyle name="20% - Accent2 3 4 3" xfId="290" xr:uid="{00000000-0005-0000-0000-00006F020000}"/>
    <cellStyle name="20% - Accent2 3 4 3 2" xfId="5702" xr:uid="{00000000-0005-0000-0000-000070020000}"/>
    <cellStyle name="20% - Accent2 3 4 4" xfId="5703" xr:uid="{00000000-0005-0000-0000-000071020000}"/>
    <cellStyle name="20% - Accent2 3 5" xfId="291" xr:uid="{00000000-0005-0000-0000-000072020000}"/>
    <cellStyle name="20% - Accent2 3 5 2" xfId="292" xr:uid="{00000000-0005-0000-0000-000073020000}"/>
    <cellStyle name="20% - Accent2 3 5 2 2" xfId="5704" xr:uid="{00000000-0005-0000-0000-000074020000}"/>
    <cellStyle name="20% - Accent2 3 5 3" xfId="5705" xr:uid="{00000000-0005-0000-0000-000075020000}"/>
    <cellStyle name="20% - Accent2 3 6" xfId="293" xr:uid="{00000000-0005-0000-0000-000076020000}"/>
    <cellStyle name="20% - Accent2 3 6 2" xfId="5706" xr:uid="{00000000-0005-0000-0000-000077020000}"/>
    <cellStyle name="20% - Accent2 3 7" xfId="5707" xr:uid="{00000000-0005-0000-0000-000078020000}"/>
    <cellStyle name="20% - Accent2 4" xfId="294" xr:uid="{00000000-0005-0000-0000-000079020000}"/>
    <cellStyle name="20% - Accent2 4 2" xfId="295" xr:uid="{00000000-0005-0000-0000-00007A020000}"/>
    <cellStyle name="20% - Accent2 4 2 2" xfId="296" xr:uid="{00000000-0005-0000-0000-00007B020000}"/>
    <cellStyle name="20% - Accent2 4 2 2 2" xfId="297" xr:uid="{00000000-0005-0000-0000-00007C020000}"/>
    <cellStyle name="20% - Accent2 4 2 2 2 2" xfId="298" xr:uid="{00000000-0005-0000-0000-00007D020000}"/>
    <cellStyle name="20% - Accent2 4 2 2 2 2 2" xfId="5708" xr:uid="{00000000-0005-0000-0000-00007E020000}"/>
    <cellStyle name="20% - Accent2 4 2 2 2 2 2 2" xfId="5709" xr:uid="{00000000-0005-0000-0000-00007F020000}"/>
    <cellStyle name="20% - Accent2 4 2 2 2 2 3" xfId="5710" xr:uid="{00000000-0005-0000-0000-000080020000}"/>
    <cellStyle name="20% - Accent2 4 2 2 2 3" xfId="5711" xr:uid="{00000000-0005-0000-0000-000081020000}"/>
    <cellStyle name="20% - Accent2 4 2 2 2 3 2" xfId="5712" xr:uid="{00000000-0005-0000-0000-000082020000}"/>
    <cellStyle name="20% - Accent2 4 2 2 2 4" xfId="5713" xr:uid="{00000000-0005-0000-0000-000083020000}"/>
    <cellStyle name="20% - Accent2 4 2 2 3" xfId="299" xr:uid="{00000000-0005-0000-0000-000084020000}"/>
    <cellStyle name="20% - Accent2 4 2 2 3 2" xfId="5714" xr:uid="{00000000-0005-0000-0000-000085020000}"/>
    <cellStyle name="20% - Accent2 4 2 2 3 2 2" xfId="5715" xr:uid="{00000000-0005-0000-0000-000086020000}"/>
    <cellStyle name="20% - Accent2 4 2 2 3 3" xfId="5716" xr:uid="{00000000-0005-0000-0000-000087020000}"/>
    <cellStyle name="20% - Accent2 4 2 2 4" xfId="5717" xr:uid="{00000000-0005-0000-0000-000088020000}"/>
    <cellStyle name="20% - Accent2 4 2 2 4 2" xfId="5718" xr:uid="{00000000-0005-0000-0000-000089020000}"/>
    <cellStyle name="20% - Accent2 4 2 2 5" xfId="5719" xr:uid="{00000000-0005-0000-0000-00008A020000}"/>
    <cellStyle name="20% - Accent2 4 2 3" xfId="300" xr:uid="{00000000-0005-0000-0000-00008B020000}"/>
    <cellStyle name="20% - Accent2 4 2 3 2" xfId="301" xr:uid="{00000000-0005-0000-0000-00008C020000}"/>
    <cellStyle name="20% - Accent2 4 2 3 2 2" xfId="302" xr:uid="{00000000-0005-0000-0000-00008D020000}"/>
    <cellStyle name="20% - Accent2 4 2 3 2 2 2" xfId="5720" xr:uid="{00000000-0005-0000-0000-00008E020000}"/>
    <cellStyle name="20% - Accent2 4 2 3 2 3" xfId="5721" xr:uid="{00000000-0005-0000-0000-00008F020000}"/>
    <cellStyle name="20% - Accent2 4 2 3 3" xfId="303" xr:uid="{00000000-0005-0000-0000-000090020000}"/>
    <cellStyle name="20% - Accent2 4 2 3 3 2" xfId="5722" xr:uid="{00000000-0005-0000-0000-000091020000}"/>
    <cellStyle name="20% - Accent2 4 2 3 4" xfId="5723" xr:uid="{00000000-0005-0000-0000-000092020000}"/>
    <cellStyle name="20% - Accent2 4 2 4" xfId="304" xr:uid="{00000000-0005-0000-0000-000093020000}"/>
    <cellStyle name="20% - Accent2 4 2 4 2" xfId="305" xr:uid="{00000000-0005-0000-0000-000094020000}"/>
    <cellStyle name="20% - Accent2 4 2 4 2 2" xfId="5724" xr:uid="{00000000-0005-0000-0000-000095020000}"/>
    <cellStyle name="20% - Accent2 4 2 4 3" xfId="5725" xr:uid="{00000000-0005-0000-0000-000096020000}"/>
    <cellStyle name="20% - Accent2 4 2 5" xfId="306" xr:uid="{00000000-0005-0000-0000-000097020000}"/>
    <cellStyle name="20% - Accent2 4 2 5 2" xfId="5726" xr:uid="{00000000-0005-0000-0000-000098020000}"/>
    <cellStyle name="20% - Accent2 4 2 6" xfId="5727" xr:uid="{00000000-0005-0000-0000-000099020000}"/>
    <cellStyle name="20% - Accent2 4 3" xfId="307" xr:uid="{00000000-0005-0000-0000-00009A020000}"/>
    <cellStyle name="20% - Accent2 4 3 2" xfId="308" xr:uid="{00000000-0005-0000-0000-00009B020000}"/>
    <cellStyle name="20% - Accent2 4 3 2 2" xfId="309" xr:uid="{00000000-0005-0000-0000-00009C020000}"/>
    <cellStyle name="20% - Accent2 4 3 2 2 2" xfId="5728" xr:uid="{00000000-0005-0000-0000-00009D020000}"/>
    <cellStyle name="20% - Accent2 4 3 2 2 2 2" xfId="5729" xr:uid="{00000000-0005-0000-0000-00009E020000}"/>
    <cellStyle name="20% - Accent2 4 3 2 2 3" xfId="5730" xr:uid="{00000000-0005-0000-0000-00009F020000}"/>
    <cellStyle name="20% - Accent2 4 3 2 3" xfId="5731" xr:uid="{00000000-0005-0000-0000-0000A0020000}"/>
    <cellStyle name="20% - Accent2 4 3 2 3 2" xfId="5732" xr:uid="{00000000-0005-0000-0000-0000A1020000}"/>
    <cellStyle name="20% - Accent2 4 3 2 4" xfId="5733" xr:uid="{00000000-0005-0000-0000-0000A2020000}"/>
    <cellStyle name="20% - Accent2 4 3 3" xfId="310" xr:uid="{00000000-0005-0000-0000-0000A3020000}"/>
    <cellStyle name="20% - Accent2 4 3 3 2" xfId="5734" xr:uid="{00000000-0005-0000-0000-0000A4020000}"/>
    <cellStyle name="20% - Accent2 4 3 3 2 2" xfId="5735" xr:uid="{00000000-0005-0000-0000-0000A5020000}"/>
    <cellStyle name="20% - Accent2 4 3 3 3" xfId="5736" xr:uid="{00000000-0005-0000-0000-0000A6020000}"/>
    <cellStyle name="20% - Accent2 4 3 4" xfId="5737" xr:uid="{00000000-0005-0000-0000-0000A7020000}"/>
    <cellStyle name="20% - Accent2 4 3 4 2" xfId="5738" xr:uid="{00000000-0005-0000-0000-0000A8020000}"/>
    <cellStyle name="20% - Accent2 4 3 5" xfId="5739" xr:uid="{00000000-0005-0000-0000-0000A9020000}"/>
    <cellStyle name="20% - Accent2 4 4" xfId="311" xr:uid="{00000000-0005-0000-0000-0000AA020000}"/>
    <cellStyle name="20% - Accent2 4 4 2" xfId="312" xr:uid="{00000000-0005-0000-0000-0000AB020000}"/>
    <cellStyle name="20% - Accent2 4 4 2 2" xfId="313" xr:uid="{00000000-0005-0000-0000-0000AC020000}"/>
    <cellStyle name="20% - Accent2 4 4 2 2 2" xfId="5740" xr:uid="{00000000-0005-0000-0000-0000AD020000}"/>
    <cellStyle name="20% - Accent2 4 4 2 3" xfId="5741" xr:uid="{00000000-0005-0000-0000-0000AE020000}"/>
    <cellStyle name="20% - Accent2 4 4 3" xfId="314" xr:uid="{00000000-0005-0000-0000-0000AF020000}"/>
    <cellStyle name="20% - Accent2 4 4 3 2" xfId="5742" xr:uid="{00000000-0005-0000-0000-0000B0020000}"/>
    <cellStyle name="20% - Accent2 4 4 4" xfId="5743" xr:uid="{00000000-0005-0000-0000-0000B1020000}"/>
    <cellStyle name="20% - Accent2 4 5" xfId="315" xr:uid="{00000000-0005-0000-0000-0000B2020000}"/>
    <cellStyle name="20% - Accent2 4 5 2" xfId="316" xr:uid="{00000000-0005-0000-0000-0000B3020000}"/>
    <cellStyle name="20% - Accent2 4 5 2 2" xfId="5744" xr:uid="{00000000-0005-0000-0000-0000B4020000}"/>
    <cellStyle name="20% - Accent2 4 5 3" xfId="5745" xr:uid="{00000000-0005-0000-0000-0000B5020000}"/>
    <cellStyle name="20% - Accent2 4 6" xfId="317" xr:uid="{00000000-0005-0000-0000-0000B6020000}"/>
    <cellStyle name="20% - Accent2 4 6 2" xfId="5746" xr:uid="{00000000-0005-0000-0000-0000B7020000}"/>
    <cellStyle name="20% - Accent2 4 7" xfId="5747" xr:uid="{00000000-0005-0000-0000-0000B8020000}"/>
    <cellStyle name="20% - Accent2 5" xfId="318" xr:uid="{00000000-0005-0000-0000-0000B9020000}"/>
    <cellStyle name="20% - Accent2 5 2" xfId="319" xr:uid="{00000000-0005-0000-0000-0000BA020000}"/>
    <cellStyle name="20% - Accent2 5 2 2" xfId="320" xr:uid="{00000000-0005-0000-0000-0000BB020000}"/>
    <cellStyle name="20% - Accent2 5 2 2 2" xfId="321" xr:uid="{00000000-0005-0000-0000-0000BC020000}"/>
    <cellStyle name="20% - Accent2 5 2 2 2 2" xfId="322" xr:uid="{00000000-0005-0000-0000-0000BD020000}"/>
    <cellStyle name="20% - Accent2 5 2 2 2 2 2" xfId="5748" xr:uid="{00000000-0005-0000-0000-0000BE020000}"/>
    <cellStyle name="20% - Accent2 5 2 2 2 2 2 2" xfId="5749" xr:uid="{00000000-0005-0000-0000-0000BF020000}"/>
    <cellStyle name="20% - Accent2 5 2 2 2 2 3" xfId="5750" xr:uid="{00000000-0005-0000-0000-0000C0020000}"/>
    <cellStyle name="20% - Accent2 5 2 2 2 3" xfId="5751" xr:uid="{00000000-0005-0000-0000-0000C1020000}"/>
    <cellStyle name="20% - Accent2 5 2 2 2 3 2" xfId="5752" xr:uid="{00000000-0005-0000-0000-0000C2020000}"/>
    <cellStyle name="20% - Accent2 5 2 2 2 4" xfId="5753" xr:uid="{00000000-0005-0000-0000-0000C3020000}"/>
    <cellStyle name="20% - Accent2 5 2 2 3" xfId="323" xr:uid="{00000000-0005-0000-0000-0000C4020000}"/>
    <cellStyle name="20% - Accent2 5 2 2 3 2" xfId="5754" xr:uid="{00000000-0005-0000-0000-0000C5020000}"/>
    <cellStyle name="20% - Accent2 5 2 2 3 2 2" xfId="5755" xr:uid="{00000000-0005-0000-0000-0000C6020000}"/>
    <cellStyle name="20% - Accent2 5 2 2 3 3" xfId="5756" xr:uid="{00000000-0005-0000-0000-0000C7020000}"/>
    <cellStyle name="20% - Accent2 5 2 2 4" xfId="5757" xr:uid="{00000000-0005-0000-0000-0000C8020000}"/>
    <cellStyle name="20% - Accent2 5 2 2 4 2" xfId="5758" xr:uid="{00000000-0005-0000-0000-0000C9020000}"/>
    <cellStyle name="20% - Accent2 5 2 2 5" xfId="5759" xr:uid="{00000000-0005-0000-0000-0000CA020000}"/>
    <cellStyle name="20% - Accent2 5 2 3" xfId="324" xr:uid="{00000000-0005-0000-0000-0000CB020000}"/>
    <cellStyle name="20% - Accent2 5 2 3 2" xfId="325" xr:uid="{00000000-0005-0000-0000-0000CC020000}"/>
    <cellStyle name="20% - Accent2 5 2 3 2 2" xfId="326" xr:uid="{00000000-0005-0000-0000-0000CD020000}"/>
    <cellStyle name="20% - Accent2 5 2 3 2 2 2" xfId="5760" xr:uid="{00000000-0005-0000-0000-0000CE020000}"/>
    <cellStyle name="20% - Accent2 5 2 3 2 3" xfId="5761" xr:uid="{00000000-0005-0000-0000-0000CF020000}"/>
    <cellStyle name="20% - Accent2 5 2 3 3" xfId="327" xr:uid="{00000000-0005-0000-0000-0000D0020000}"/>
    <cellStyle name="20% - Accent2 5 2 3 3 2" xfId="5762" xr:uid="{00000000-0005-0000-0000-0000D1020000}"/>
    <cellStyle name="20% - Accent2 5 2 3 4" xfId="5763" xr:uid="{00000000-0005-0000-0000-0000D2020000}"/>
    <cellStyle name="20% - Accent2 5 2 4" xfId="328" xr:uid="{00000000-0005-0000-0000-0000D3020000}"/>
    <cellStyle name="20% - Accent2 5 2 4 2" xfId="329" xr:uid="{00000000-0005-0000-0000-0000D4020000}"/>
    <cellStyle name="20% - Accent2 5 2 4 2 2" xfId="5764" xr:uid="{00000000-0005-0000-0000-0000D5020000}"/>
    <cellStyle name="20% - Accent2 5 2 4 3" xfId="5765" xr:uid="{00000000-0005-0000-0000-0000D6020000}"/>
    <cellStyle name="20% - Accent2 5 2 5" xfId="330" xr:uid="{00000000-0005-0000-0000-0000D7020000}"/>
    <cellStyle name="20% - Accent2 5 2 5 2" xfId="5766" xr:uid="{00000000-0005-0000-0000-0000D8020000}"/>
    <cellStyle name="20% - Accent2 5 2 6" xfId="5767" xr:uid="{00000000-0005-0000-0000-0000D9020000}"/>
    <cellStyle name="20% - Accent2 5 3" xfId="331" xr:uid="{00000000-0005-0000-0000-0000DA020000}"/>
    <cellStyle name="20% - Accent2 5 3 2" xfId="332" xr:uid="{00000000-0005-0000-0000-0000DB020000}"/>
    <cellStyle name="20% - Accent2 5 3 2 2" xfId="333" xr:uid="{00000000-0005-0000-0000-0000DC020000}"/>
    <cellStyle name="20% - Accent2 5 3 2 2 2" xfId="5768" xr:uid="{00000000-0005-0000-0000-0000DD020000}"/>
    <cellStyle name="20% - Accent2 5 3 2 2 2 2" xfId="5769" xr:uid="{00000000-0005-0000-0000-0000DE020000}"/>
    <cellStyle name="20% - Accent2 5 3 2 2 3" xfId="5770" xr:uid="{00000000-0005-0000-0000-0000DF020000}"/>
    <cellStyle name="20% - Accent2 5 3 2 3" xfId="5771" xr:uid="{00000000-0005-0000-0000-0000E0020000}"/>
    <cellStyle name="20% - Accent2 5 3 2 3 2" xfId="5772" xr:uid="{00000000-0005-0000-0000-0000E1020000}"/>
    <cellStyle name="20% - Accent2 5 3 2 4" xfId="5773" xr:uid="{00000000-0005-0000-0000-0000E2020000}"/>
    <cellStyle name="20% - Accent2 5 3 3" xfId="334" xr:uid="{00000000-0005-0000-0000-0000E3020000}"/>
    <cellStyle name="20% - Accent2 5 3 3 2" xfId="5774" xr:uid="{00000000-0005-0000-0000-0000E4020000}"/>
    <cellStyle name="20% - Accent2 5 3 3 2 2" xfId="5775" xr:uid="{00000000-0005-0000-0000-0000E5020000}"/>
    <cellStyle name="20% - Accent2 5 3 3 3" xfId="5776" xr:uid="{00000000-0005-0000-0000-0000E6020000}"/>
    <cellStyle name="20% - Accent2 5 3 4" xfId="5777" xr:uid="{00000000-0005-0000-0000-0000E7020000}"/>
    <cellStyle name="20% - Accent2 5 3 4 2" xfId="5778" xr:uid="{00000000-0005-0000-0000-0000E8020000}"/>
    <cellStyle name="20% - Accent2 5 3 5" xfId="5779" xr:uid="{00000000-0005-0000-0000-0000E9020000}"/>
    <cellStyle name="20% - Accent2 5 4" xfId="335" xr:uid="{00000000-0005-0000-0000-0000EA020000}"/>
    <cellStyle name="20% - Accent2 5 4 2" xfId="336" xr:uid="{00000000-0005-0000-0000-0000EB020000}"/>
    <cellStyle name="20% - Accent2 5 4 2 2" xfId="337" xr:uid="{00000000-0005-0000-0000-0000EC020000}"/>
    <cellStyle name="20% - Accent2 5 4 2 2 2" xfId="5780" xr:uid="{00000000-0005-0000-0000-0000ED020000}"/>
    <cellStyle name="20% - Accent2 5 4 2 3" xfId="5781" xr:uid="{00000000-0005-0000-0000-0000EE020000}"/>
    <cellStyle name="20% - Accent2 5 4 3" xfId="338" xr:uid="{00000000-0005-0000-0000-0000EF020000}"/>
    <cellStyle name="20% - Accent2 5 4 3 2" xfId="5782" xr:uid="{00000000-0005-0000-0000-0000F0020000}"/>
    <cellStyle name="20% - Accent2 5 4 4" xfId="5783" xr:uid="{00000000-0005-0000-0000-0000F1020000}"/>
    <cellStyle name="20% - Accent2 5 5" xfId="339" xr:uid="{00000000-0005-0000-0000-0000F2020000}"/>
    <cellStyle name="20% - Accent2 5 5 2" xfId="340" xr:uid="{00000000-0005-0000-0000-0000F3020000}"/>
    <cellStyle name="20% - Accent2 5 5 2 2" xfId="5784" xr:uid="{00000000-0005-0000-0000-0000F4020000}"/>
    <cellStyle name="20% - Accent2 5 5 3" xfId="5785" xr:uid="{00000000-0005-0000-0000-0000F5020000}"/>
    <cellStyle name="20% - Accent2 5 6" xfId="341" xr:uid="{00000000-0005-0000-0000-0000F6020000}"/>
    <cellStyle name="20% - Accent2 5 6 2" xfId="5786" xr:uid="{00000000-0005-0000-0000-0000F7020000}"/>
    <cellStyle name="20% - Accent2 5 7" xfId="5787" xr:uid="{00000000-0005-0000-0000-0000F8020000}"/>
    <cellStyle name="20% - Accent2 6" xfId="342" xr:uid="{00000000-0005-0000-0000-0000F9020000}"/>
    <cellStyle name="20% - Accent2 6 2" xfId="343" xr:uid="{00000000-0005-0000-0000-0000FA020000}"/>
    <cellStyle name="20% - Accent2 6 2 2" xfId="344" xr:uid="{00000000-0005-0000-0000-0000FB020000}"/>
    <cellStyle name="20% - Accent2 6 2 2 2" xfId="345" xr:uid="{00000000-0005-0000-0000-0000FC020000}"/>
    <cellStyle name="20% - Accent2 6 2 2 2 2" xfId="346" xr:uid="{00000000-0005-0000-0000-0000FD020000}"/>
    <cellStyle name="20% - Accent2 6 2 2 2 2 2" xfId="5788" xr:uid="{00000000-0005-0000-0000-0000FE020000}"/>
    <cellStyle name="20% - Accent2 6 2 2 2 3" xfId="5789" xr:uid="{00000000-0005-0000-0000-0000FF020000}"/>
    <cellStyle name="20% - Accent2 6 2 2 3" xfId="347" xr:uid="{00000000-0005-0000-0000-000000030000}"/>
    <cellStyle name="20% - Accent2 6 2 2 3 2" xfId="5790" xr:uid="{00000000-0005-0000-0000-000001030000}"/>
    <cellStyle name="20% - Accent2 6 2 2 4" xfId="5791" xr:uid="{00000000-0005-0000-0000-000002030000}"/>
    <cellStyle name="20% - Accent2 6 2 3" xfId="348" xr:uid="{00000000-0005-0000-0000-000003030000}"/>
    <cellStyle name="20% - Accent2 6 2 3 2" xfId="349" xr:uid="{00000000-0005-0000-0000-000004030000}"/>
    <cellStyle name="20% - Accent2 6 2 3 2 2" xfId="350" xr:uid="{00000000-0005-0000-0000-000005030000}"/>
    <cellStyle name="20% - Accent2 6 2 3 2 2 2" xfId="5792" xr:uid="{00000000-0005-0000-0000-000006030000}"/>
    <cellStyle name="20% - Accent2 6 2 3 2 3" xfId="5793" xr:uid="{00000000-0005-0000-0000-000007030000}"/>
    <cellStyle name="20% - Accent2 6 2 3 3" xfId="351" xr:uid="{00000000-0005-0000-0000-000008030000}"/>
    <cellStyle name="20% - Accent2 6 2 3 3 2" xfId="5794" xr:uid="{00000000-0005-0000-0000-000009030000}"/>
    <cellStyle name="20% - Accent2 6 2 3 4" xfId="5795" xr:uid="{00000000-0005-0000-0000-00000A030000}"/>
    <cellStyle name="20% - Accent2 6 2 4" xfId="352" xr:uid="{00000000-0005-0000-0000-00000B030000}"/>
    <cellStyle name="20% - Accent2 6 2 4 2" xfId="353" xr:uid="{00000000-0005-0000-0000-00000C030000}"/>
    <cellStyle name="20% - Accent2 6 2 4 2 2" xfId="5796" xr:uid="{00000000-0005-0000-0000-00000D030000}"/>
    <cellStyle name="20% - Accent2 6 2 4 3" xfId="5797" xr:uid="{00000000-0005-0000-0000-00000E030000}"/>
    <cellStyle name="20% - Accent2 6 2 5" xfId="354" xr:uid="{00000000-0005-0000-0000-00000F030000}"/>
    <cellStyle name="20% - Accent2 6 2 5 2" xfId="5798" xr:uid="{00000000-0005-0000-0000-000010030000}"/>
    <cellStyle name="20% - Accent2 6 2 6" xfId="5799" xr:uid="{00000000-0005-0000-0000-000011030000}"/>
    <cellStyle name="20% - Accent2 6 3" xfId="355" xr:uid="{00000000-0005-0000-0000-000012030000}"/>
    <cellStyle name="20% - Accent2 6 3 2" xfId="356" xr:uid="{00000000-0005-0000-0000-000013030000}"/>
    <cellStyle name="20% - Accent2 6 3 2 2" xfId="357" xr:uid="{00000000-0005-0000-0000-000014030000}"/>
    <cellStyle name="20% - Accent2 6 3 2 2 2" xfId="5800" xr:uid="{00000000-0005-0000-0000-000015030000}"/>
    <cellStyle name="20% - Accent2 6 3 2 3" xfId="5801" xr:uid="{00000000-0005-0000-0000-000016030000}"/>
    <cellStyle name="20% - Accent2 6 3 3" xfId="358" xr:uid="{00000000-0005-0000-0000-000017030000}"/>
    <cellStyle name="20% - Accent2 6 3 3 2" xfId="5802" xr:uid="{00000000-0005-0000-0000-000018030000}"/>
    <cellStyle name="20% - Accent2 6 3 4" xfId="5803" xr:uid="{00000000-0005-0000-0000-000019030000}"/>
    <cellStyle name="20% - Accent2 6 4" xfId="359" xr:uid="{00000000-0005-0000-0000-00001A030000}"/>
    <cellStyle name="20% - Accent2 6 4 2" xfId="360" xr:uid="{00000000-0005-0000-0000-00001B030000}"/>
    <cellStyle name="20% - Accent2 6 4 2 2" xfId="361" xr:uid="{00000000-0005-0000-0000-00001C030000}"/>
    <cellStyle name="20% - Accent2 6 4 2 2 2" xfId="5804" xr:uid="{00000000-0005-0000-0000-00001D030000}"/>
    <cellStyle name="20% - Accent2 6 4 2 3" xfId="5805" xr:uid="{00000000-0005-0000-0000-00001E030000}"/>
    <cellStyle name="20% - Accent2 6 4 3" xfId="362" xr:uid="{00000000-0005-0000-0000-00001F030000}"/>
    <cellStyle name="20% - Accent2 6 4 3 2" xfId="5806" xr:uid="{00000000-0005-0000-0000-000020030000}"/>
    <cellStyle name="20% - Accent2 6 4 4" xfId="5807" xr:uid="{00000000-0005-0000-0000-000021030000}"/>
    <cellStyle name="20% - Accent2 6 5" xfId="363" xr:uid="{00000000-0005-0000-0000-000022030000}"/>
    <cellStyle name="20% - Accent2 6 5 2" xfId="364" xr:uid="{00000000-0005-0000-0000-000023030000}"/>
    <cellStyle name="20% - Accent2 6 5 2 2" xfId="5808" xr:uid="{00000000-0005-0000-0000-000024030000}"/>
    <cellStyle name="20% - Accent2 6 5 3" xfId="5809" xr:uid="{00000000-0005-0000-0000-000025030000}"/>
    <cellStyle name="20% - Accent2 6 6" xfId="365" xr:uid="{00000000-0005-0000-0000-000026030000}"/>
    <cellStyle name="20% - Accent2 6 6 2" xfId="5810" xr:uid="{00000000-0005-0000-0000-000027030000}"/>
    <cellStyle name="20% - Accent2 6 7" xfId="5811" xr:uid="{00000000-0005-0000-0000-000028030000}"/>
    <cellStyle name="20% - Accent2 7" xfId="366" xr:uid="{00000000-0005-0000-0000-000029030000}"/>
    <cellStyle name="20% - Accent2 7 2" xfId="367" xr:uid="{00000000-0005-0000-0000-00002A030000}"/>
    <cellStyle name="20% - Accent2 7 2 2" xfId="368" xr:uid="{00000000-0005-0000-0000-00002B030000}"/>
    <cellStyle name="20% - Accent2 7 2 2 2" xfId="369" xr:uid="{00000000-0005-0000-0000-00002C030000}"/>
    <cellStyle name="20% - Accent2 7 2 2 2 2" xfId="370" xr:uid="{00000000-0005-0000-0000-00002D030000}"/>
    <cellStyle name="20% - Accent2 7 2 2 2 2 2" xfId="5812" xr:uid="{00000000-0005-0000-0000-00002E030000}"/>
    <cellStyle name="20% - Accent2 7 2 2 2 3" xfId="5813" xr:uid="{00000000-0005-0000-0000-00002F030000}"/>
    <cellStyle name="20% - Accent2 7 2 2 3" xfId="371" xr:uid="{00000000-0005-0000-0000-000030030000}"/>
    <cellStyle name="20% - Accent2 7 2 2 3 2" xfId="5814" xr:uid="{00000000-0005-0000-0000-000031030000}"/>
    <cellStyle name="20% - Accent2 7 2 2 4" xfId="5815" xr:uid="{00000000-0005-0000-0000-000032030000}"/>
    <cellStyle name="20% - Accent2 7 2 3" xfId="372" xr:uid="{00000000-0005-0000-0000-000033030000}"/>
    <cellStyle name="20% - Accent2 7 2 3 2" xfId="373" xr:uid="{00000000-0005-0000-0000-000034030000}"/>
    <cellStyle name="20% - Accent2 7 2 3 2 2" xfId="374" xr:uid="{00000000-0005-0000-0000-000035030000}"/>
    <cellStyle name="20% - Accent2 7 2 3 2 2 2" xfId="5816" xr:uid="{00000000-0005-0000-0000-000036030000}"/>
    <cellStyle name="20% - Accent2 7 2 3 2 3" xfId="5817" xr:uid="{00000000-0005-0000-0000-000037030000}"/>
    <cellStyle name="20% - Accent2 7 2 3 3" xfId="375" xr:uid="{00000000-0005-0000-0000-000038030000}"/>
    <cellStyle name="20% - Accent2 7 2 3 3 2" xfId="5818" xr:uid="{00000000-0005-0000-0000-000039030000}"/>
    <cellStyle name="20% - Accent2 7 2 3 4" xfId="5819" xr:uid="{00000000-0005-0000-0000-00003A030000}"/>
    <cellStyle name="20% - Accent2 7 2 4" xfId="376" xr:uid="{00000000-0005-0000-0000-00003B030000}"/>
    <cellStyle name="20% - Accent2 7 2 4 2" xfId="377" xr:uid="{00000000-0005-0000-0000-00003C030000}"/>
    <cellStyle name="20% - Accent2 7 2 4 2 2" xfId="5820" xr:uid="{00000000-0005-0000-0000-00003D030000}"/>
    <cellStyle name="20% - Accent2 7 2 4 3" xfId="5821" xr:uid="{00000000-0005-0000-0000-00003E030000}"/>
    <cellStyle name="20% - Accent2 7 2 5" xfId="378" xr:uid="{00000000-0005-0000-0000-00003F030000}"/>
    <cellStyle name="20% - Accent2 7 2 5 2" xfId="5822" xr:uid="{00000000-0005-0000-0000-000040030000}"/>
    <cellStyle name="20% - Accent2 7 2 6" xfId="5823" xr:uid="{00000000-0005-0000-0000-000041030000}"/>
    <cellStyle name="20% - Accent2 7 3" xfId="379" xr:uid="{00000000-0005-0000-0000-000042030000}"/>
    <cellStyle name="20% - Accent2 7 3 2" xfId="380" xr:uid="{00000000-0005-0000-0000-000043030000}"/>
    <cellStyle name="20% - Accent2 7 3 2 2" xfId="381" xr:uid="{00000000-0005-0000-0000-000044030000}"/>
    <cellStyle name="20% - Accent2 7 3 2 2 2" xfId="5824" xr:uid="{00000000-0005-0000-0000-000045030000}"/>
    <cellStyle name="20% - Accent2 7 3 2 3" xfId="5825" xr:uid="{00000000-0005-0000-0000-000046030000}"/>
    <cellStyle name="20% - Accent2 7 3 3" xfId="382" xr:uid="{00000000-0005-0000-0000-000047030000}"/>
    <cellStyle name="20% - Accent2 7 3 3 2" xfId="5826" xr:uid="{00000000-0005-0000-0000-000048030000}"/>
    <cellStyle name="20% - Accent2 7 3 4" xfId="5827" xr:uid="{00000000-0005-0000-0000-000049030000}"/>
    <cellStyle name="20% - Accent2 7 4" xfId="383" xr:uid="{00000000-0005-0000-0000-00004A030000}"/>
    <cellStyle name="20% - Accent2 7 4 2" xfId="384" xr:uid="{00000000-0005-0000-0000-00004B030000}"/>
    <cellStyle name="20% - Accent2 7 4 2 2" xfId="385" xr:uid="{00000000-0005-0000-0000-00004C030000}"/>
    <cellStyle name="20% - Accent2 7 4 2 2 2" xfId="5828" xr:uid="{00000000-0005-0000-0000-00004D030000}"/>
    <cellStyle name="20% - Accent2 7 4 2 3" xfId="5829" xr:uid="{00000000-0005-0000-0000-00004E030000}"/>
    <cellStyle name="20% - Accent2 7 4 3" xfId="386" xr:uid="{00000000-0005-0000-0000-00004F030000}"/>
    <cellStyle name="20% - Accent2 7 4 3 2" xfId="5830" xr:uid="{00000000-0005-0000-0000-000050030000}"/>
    <cellStyle name="20% - Accent2 7 4 4" xfId="5831" xr:uid="{00000000-0005-0000-0000-000051030000}"/>
    <cellStyle name="20% - Accent2 7 5" xfId="387" xr:uid="{00000000-0005-0000-0000-000052030000}"/>
    <cellStyle name="20% - Accent2 7 5 2" xfId="388" xr:uid="{00000000-0005-0000-0000-000053030000}"/>
    <cellStyle name="20% - Accent2 7 5 2 2" xfId="5832" xr:uid="{00000000-0005-0000-0000-000054030000}"/>
    <cellStyle name="20% - Accent2 7 5 3" xfId="5833" xr:uid="{00000000-0005-0000-0000-000055030000}"/>
    <cellStyle name="20% - Accent2 7 6" xfId="389" xr:uid="{00000000-0005-0000-0000-000056030000}"/>
    <cellStyle name="20% - Accent2 7 6 2" xfId="5834" xr:uid="{00000000-0005-0000-0000-000057030000}"/>
    <cellStyle name="20% - Accent2 7 7" xfId="5835" xr:uid="{00000000-0005-0000-0000-000058030000}"/>
    <cellStyle name="20% - Accent2 7 8" xfId="36539" xr:uid="{00000000-0005-0000-0000-000059030000}"/>
    <cellStyle name="20% - Accent2 8" xfId="390" xr:uid="{00000000-0005-0000-0000-00005A030000}"/>
    <cellStyle name="20% - Accent2 8 2" xfId="391" xr:uid="{00000000-0005-0000-0000-00005B030000}"/>
    <cellStyle name="20% - Accent2 8 2 2" xfId="392" xr:uid="{00000000-0005-0000-0000-00005C030000}"/>
    <cellStyle name="20% - Accent2 8 2 2 2" xfId="393" xr:uid="{00000000-0005-0000-0000-00005D030000}"/>
    <cellStyle name="20% - Accent2 8 2 2 2 2" xfId="394" xr:uid="{00000000-0005-0000-0000-00005E030000}"/>
    <cellStyle name="20% - Accent2 8 2 2 2 2 2" xfId="5836" xr:uid="{00000000-0005-0000-0000-00005F030000}"/>
    <cellStyle name="20% - Accent2 8 2 2 2 3" xfId="5837" xr:uid="{00000000-0005-0000-0000-000060030000}"/>
    <cellStyle name="20% - Accent2 8 2 2 3" xfId="395" xr:uid="{00000000-0005-0000-0000-000061030000}"/>
    <cellStyle name="20% - Accent2 8 2 2 3 2" xfId="5838" xr:uid="{00000000-0005-0000-0000-000062030000}"/>
    <cellStyle name="20% - Accent2 8 2 2 4" xfId="5839" xr:uid="{00000000-0005-0000-0000-000063030000}"/>
    <cellStyle name="20% - Accent2 8 2 3" xfId="396" xr:uid="{00000000-0005-0000-0000-000064030000}"/>
    <cellStyle name="20% - Accent2 8 2 3 2" xfId="397" xr:uid="{00000000-0005-0000-0000-000065030000}"/>
    <cellStyle name="20% - Accent2 8 2 3 2 2" xfId="398" xr:uid="{00000000-0005-0000-0000-000066030000}"/>
    <cellStyle name="20% - Accent2 8 2 3 2 2 2" xfId="5840" xr:uid="{00000000-0005-0000-0000-000067030000}"/>
    <cellStyle name="20% - Accent2 8 2 3 2 3" xfId="5841" xr:uid="{00000000-0005-0000-0000-000068030000}"/>
    <cellStyle name="20% - Accent2 8 2 3 3" xfId="399" xr:uid="{00000000-0005-0000-0000-000069030000}"/>
    <cellStyle name="20% - Accent2 8 2 3 3 2" xfId="5842" xr:uid="{00000000-0005-0000-0000-00006A030000}"/>
    <cellStyle name="20% - Accent2 8 2 3 4" xfId="5843" xr:uid="{00000000-0005-0000-0000-00006B030000}"/>
    <cellStyle name="20% - Accent2 8 2 4" xfId="400" xr:uid="{00000000-0005-0000-0000-00006C030000}"/>
    <cellStyle name="20% - Accent2 8 2 4 2" xfId="401" xr:uid="{00000000-0005-0000-0000-00006D030000}"/>
    <cellStyle name="20% - Accent2 8 2 4 2 2" xfId="5844" xr:uid="{00000000-0005-0000-0000-00006E030000}"/>
    <cellStyle name="20% - Accent2 8 2 4 3" xfId="5845" xr:uid="{00000000-0005-0000-0000-00006F030000}"/>
    <cellStyle name="20% - Accent2 8 2 5" xfId="402" xr:uid="{00000000-0005-0000-0000-000070030000}"/>
    <cellStyle name="20% - Accent2 8 2 5 2" xfId="5846" xr:uid="{00000000-0005-0000-0000-000071030000}"/>
    <cellStyle name="20% - Accent2 8 2 6" xfId="5847" xr:uid="{00000000-0005-0000-0000-000072030000}"/>
    <cellStyle name="20% - Accent2 8 3" xfId="403" xr:uid="{00000000-0005-0000-0000-000073030000}"/>
    <cellStyle name="20% - Accent2 8 3 2" xfId="404" xr:uid="{00000000-0005-0000-0000-000074030000}"/>
    <cellStyle name="20% - Accent2 8 3 2 2" xfId="405" xr:uid="{00000000-0005-0000-0000-000075030000}"/>
    <cellStyle name="20% - Accent2 8 3 2 2 2" xfId="5848" xr:uid="{00000000-0005-0000-0000-000076030000}"/>
    <cellStyle name="20% - Accent2 8 3 2 3" xfId="5849" xr:uid="{00000000-0005-0000-0000-000077030000}"/>
    <cellStyle name="20% - Accent2 8 3 3" xfId="406" xr:uid="{00000000-0005-0000-0000-000078030000}"/>
    <cellStyle name="20% - Accent2 8 3 3 2" xfId="5850" xr:uid="{00000000-0005-0000-0000-000079030000}"/>
    <cellStyle name="20% - Accent2 8 3 4" xfId="5851" xr:uid="{00000000-0005-0000-0000-00007A030000}"/>
    <cellStyle name="20% - Accent2 8 4" xfId="407" xr:uid="{00000000-0005-0000-0000-00007B030000}"/>
    <cellStyle name="20% - Accent2 8 4 2" xfId="408" xr:uid="{00000000-0005-0000-0000-00007C030000}"/>
    <cellStyle name="20% - Accent2 8 4 2 2" xfId="409" xr:uid="{00000000-0005-0000-0000-00007D030000}"/>
    <cellStyle name="20% - Accent2 8 4 2 2 2" xfId="5852" xr:uid="{00000000-0005-0000-0000-00007E030000}"/>
    <cellStyle name="20% - Accent2 8 4 2 3" xfId="5853" xr:uid="{00000000-0005-0000-0000-00007F030000}"/>
    <cellStyle name="20% - Accent2 8 4 3" xfId="410" xr:uid="{00000000-0005-0000-0000-000080030000}"/>
    <cellStyle name="20% - Accent2 8 4 3 2" xfId="5854" xr:uid="{00000000-0005-0000-0000-000081030000}"/>
    <cellStyle name="20% - Accent2 8 4 4" xfId="5855" xr:uid="{00000000-0005-0000-0000-000082030000}"/>
    <cellStyle name="20% - Accent2 8 5" xfId="411" xr:uid="{00000000-0005-0000-0000-000083030000}"/>
    <cellStyle name="20% - Accent2 8 5 2" xfId="412" xr:uid="{00000000-0005-0000-0000-000084030000}"/>
    <cellStyle name="20% - Accent2 8 5 2 2" xfId="5856" xr:uid="{00000000-0005-0000-0000-000085030000}"/>
    <cellStyle name="20% - Accent2 8 5 3" xfId="5857" xr:uid="{00000000-0005-0000-0000-000086030000}"/>
    <cellStyle name="20% - Accent2 8 6" xfId="413" xr:uid="{00000000-0005-0000-0000-000087030000}"/>
    <cellStyle name="20% - Accent2 8 6 2" xfId="5858" xr:uid="{00000000-0005-0000-0000-000088030000}"/>
    <cellStyle name="20% - Accent2 8 7" xfId="5859" xr:uid="{00000000-0005-0000-0000-000089030000}"/>
    <cellStyle name="20% - Accent2 8 8" xfId="36540" xr:uid="{00000000-0005-0000-0000-00008A030000}"/>
    <cellStyle name="20% - Accent2 9" xfId="414" xr:uid="{00000000-0005-0000-0000-00008B030000}"/>
    <cellStyle name="20% - Accent2 9 2" xfId="415" xr:uid="{00000000-0005-0000-0000-00008C030000}"/>
    <cellStyle name="20% - Accent2 9 2 2" xfId="416" xr:uid="{00000000-0005-0000-0000-00008D030000}"/>
    <cellStyle name="20% - Accent2 9 2 2 2" xfId="417" xr:uid="{00000000-0005-0000-0000-00008E030000}"/>
    <cellStyle name="20% - Accent2 9 2 2 2 2" xfId="5860" xr:uid="{00000000-0005-0000-0000-00008F030000}"/>
    <cellStyle name="20% - Accent2 9 2 2 3" xfId="5861" xr:uid="{00000000-0005-0000-0000-000090030000}"/>
    <cellStyle name="20% - Accent2 9 2 3" xfId="418" xr:uid="{00000000-0005-0000-0000-000091030000}"/>
    <cellStyle name="20% - Accent2 9 2 3 2" xfId="5862" xr:uid="{00000000-0005-0000-0000-000092030000}"/>
    <cellStyle name="20% - Accent2 9 2 4" xfId="5863" xr:uid="{00000000-0005-0000-0000-000093030000}"/>
    <cellStyle name="20% - Accent2 9 3" xfId="419" xr:uid="{00000000-0005-0000-0000-000094030000}"/>
    <cellStyle name="20% - Accent2 9 3 2" xfId="420" xr:uid="{00000000-0005-0000-0000-000095030000}"/>
    <cellStyle name="20% - Accent2 9 3 2 2" xfId="421" xr:uid="{00000000-0005-0000-0000-000096030000}"/>
    <cellStyle name="20% - Accent2 9 3 2 2 2" xfId="5864" xr:uid="{00000000-0005-0000-0000-000097030000}"/>
    <cellStyle name="20% - Accent2 9 3 2 3" xfId="5865" xr:uid="{00000000-0005-0000-0000-000098030000}"/>
    <cellStyle name="20% - Accent2 9 3 3" xfId="422" xr:uid="{00000000-0005-0000-0000-000099030000}"/>
    <cellStyle name="20% - Accent2 9 3 3 2" xfId="5866" xr:uid="{00000000-0005-0000-0000-00009A030000}"/>
    <cellStyle name="20% - Accent2 9 3 4" xfId="5867" xr:uid="{00000000-0005-0000-0000-00009B030000}"/>
    <cellStyle name="20% - Accent2 9 4" xfId="423" xr:uid="{00000000-0005-0000-0000-00009C030000}"/>
    <cellStyle name="20% - Accent2 9 4 2" xfId="424" xr:uid="{00000000-0005-0000-0000-00009D030000}"/>
    <cellStyle name="20% - Accent2 9 4 2 2" xfId="5868" xr:uid="{00000000-0005-0000-0000-00009E030000}"/>
    <cellStyle name="20% - Accent2 9 4 3" xfId="5869" xr:uid="{00000000-0005-0000-0000-00009F030000}"/>
    <cellStyle name="20% - Accent2 9 5" xfId="425" xr:uid="{00000000-0005-0000-0000-0000A0030000}"/>
    <cellStyle name="20% - Accent2 9 5 2" xfId="5870" xr:uid="{00000000-0005-0000-0000-0000A1030000}"/>
    <cellStyle name="20% - Accent2 9 6" xfId="5871" xr:uid="{00000000-0005-0000-0000-0000A2030000}"/>
    <cellStyle name="20% - Accent2 9 7" xfId="36541" xr:uid="{00000000-0005-0000-0000-0000A3030000}"/>
    <cellStyle name="20% - Accent2 9 8" xfId="36542" xr:uid="{00000000-0005-0000-0000-0000A4030000}"/>
    <cellStyle name="20% - Accent3" xfId="31" builtinId="38" hidden="1"/>
    <cellStyle name="20% - Accent3 10" xfId="426" xr:uid="{00000000-0005-0000-0000-0000A5030000}"/>
    <cellStyle name="20% - Accent3 10 2" xfId="427" xr:uid="{00000000-0005-0000-0000-0000A6030000}"/>
    <cellStyle name="20% - Accent3 10 2 2" xfId="428" xr:uid="{00000000-0005-0000-0000-0000A7030000}"/>
    <cellStyle name="20% - Accent3 10 2 2 2" xfId="5872" xr:uid="{00000000-0005-0000-0000-0000A8030000}"/>
    <cellStyle name="20% - Accent3 10 2 3" xfId="5873" xr:uid="{00000000-0005-0000-0000-0000A9030000}"/>
    <cellStyle name="20% - Accent3 10 3" xfId="429" xr:uid="{00000000-0005-0000-0000-0000AA030000}"/>
    <cellStyle name="20% - Accent3 10 3 2" xfId="5874" xr:uid="{00000000-0005-0000-0000-0000AB030000}"/>
    <cellStyle name="20% - Accent3 10 4" xfId="5875" xr:uid="{00000000-0005-0000-0000-0000AC030000}"/>
    <cellStyle name="20% - Accent3 10 5" xfId="36543" xr:uid="{00000000-0005-0000-0000-0000AD030000}"/>
    <cellStyle name="20% - Accent3 10 6" xfId="36544" xr:uid="{00000000-0005-0000-0000-0000AE030000}"/>
    <cellStyle name="20% - Accent3 10 7" xfId="36545" xr:uid="{00000000-0005-0000-0000-0000AF030000}"/>
    <cellStyle name="20% - Accent3 10 8" xfId="36546" xr:uid="{00000000-0005-0000-0000-0000B0030000}"/>
    <cellStyle name="20% - Accent3 11" xfId="430" xr:uid="{00000000-0005-0000-0000-0000B1030000}"/>
    <cellStyle name="20% - Accent3 11 2" xfId="431" xr:uid="{00000000-0005-0000-0000-0000B2030000}"/>
    <cellStyle name="20% - Accent3 11 2 2" xfId="432" xr:uid="{00000000-0005-0000-0000-0000B3030000}"/>
    <cellStyle name="20% - Accent3 11 2 2 2" xfId="5876" xr:uid="{00000000-0005-0000-0000-0000B4030000}"/>
    <cellStyle name="20% - Accent3 11 2 3" xfId="5877" xr:uid="{00000000-0005-0000-0000-0000B5030000}"/>
    <cellStyle name="20% - Accent3 11 3" xfId="433" xr:uid="{00000000-0005-0000-0000-0000B6030000}"/>
    <cellStyle name="20% - Accent3 11 3 2" xfId="5878" xr:uid="{00000000-0005-0000-0000-0000B7030000}"/>
    <cellStyle name="20% - Accent3 11 4" xfId="5879" xr:uid="{00000000-0005-0000-0000-0000B8030000}"/>
    <cellStyle name="20% - Accent3 11 5" xfId="36547" xr:uid="{00000000-0005-0000-0000-0000B9030000}"/>
    <cellStyle name="20% - Accent3 11 6" xfId="36548" xr:uid="{00000000-0005-0000-0000-0000BA030000}"/>
    <cellStyle name="20% - Accent3 11 7" xfId="36549" xr:uid="{00000000-0005-0000-0000-0000BB030000}"/>
    <cellStyle name="20% - Accent3 11 8" xfId="36550" xr:uid="{00000000-0005-0000-0000-0000BC030000}"/>
    <cellStyle name="20% - Accent3 12" xfId="434" xr:uid="{00000000-0005-0000-0000-0000BD030000}"/>
    <cellStyle name="20% - Accent3 12 2" xfId="435" xr:uid="{00000000-0005-0000-0000-0000BE030000}"/>
    <cellStyle name="20% - Accent3 12 2 2" xfId="436" xr:uid="{00000000-0005-0000-0000-0000BF030000}"/>
    <cellStyle name="20% - Accent3 12 2 2 2" xfId="5880" xr:uid="{00000000-0005-0000-0000-0000C0030000}"/>
    <cellStyle name="20% - Accent3 12 2 3" xfId="5881" xr:uid="{00000000-0005-0000-0000-0000C1030000}"/>
    <cellStyle name="20% - Accent3 12 3" xfId="437" xr:uid="{00000000-0005-0000-0000-0000C2030000}"/>
    <cellStyle name="20% - Accent3 12 3 2" xfId="5882" xr:uid="{00000000-0005-0000-0000-0000C3030000}"/>
    <cellStyle name="20% - Accent3 12 4" xfId="5883" xr:uid="{00000000-0005-0000-0000-0000C4030000}"/>
    <cellStyle name="20% - Accent3 12 5" xfId="36551" xr:uid="{00000000-0005-0000-0000-0000C5030000}"/>
    <cellStyle name="20% - Accent3 12 6" xfId="36552" xr:uid="{00000000-0005-0000-0000-0000C6030000}"/>
    <cellStyle name="20% - Accent3 12 7" xfId="36553" xr:uid="{00000000-0005-0000-0000-0000C7030000}"/>
    <cellStyle name="20% - Accent3 12 8" xfId="36554" xr:uid="{00000000-0005-0000-0000-0000C8030000}"/>
    <cellStyle name="20% - Accent3 13" xfId="438" xr:uid="{00000000-0005-0000-0000-0000C9030000}"/>
    <cellStyle name="20% - Accent3 13 2" xfId="439" xr:uid="{00000000-0005-0000-0000-0000CA030000}"/>
    <cellStyle name="20% - Accent3 13 2 2" xfId="5884" xr:uid="{00000000-0005-0000-0000-0000CB030000}"/>
    <cellStyle name="20% - Accent3 13 3" xfId="5885" xr:uid="{00000000-0005-0000-0000-0000CC030000}"/>
    <cellStyle name="20% - Accent3 14" xfId="36555" xr:uid="{00000000-0005-0000-0000-0000CD030000}"/>
    <cellStyle name="20% - Accent3 15" xfId="36556" xr:uid="{00000000-0005-0000-0000-0000CE030000}"/>
    <cellStyle name="20% - Accent3 16" xfId="36557" xr:uid="{00000000-0005-0000-0000-0000CF030000}"/>
    <cellStyle name="20% - Accent3 17" xfId="36558" xr:uid="{00000000-0005-0000-0000-0000D0030000}"/>
    <cellStyle name="20% - Accent3 18" xfId="36559" xr:uid="{00000000-0005-0000-0000-0000D1030000}"/>
    <cellStyle name="20% - Accent3 2" xfId="440" xr:uid="{00000000-0005-0000-0000-0000D2030000}"/>
    <cellStyle name="20% - Accent3 2 2" xfId="441" xr:uid="{00000000-0005-0000-0000-0000D3030000}"/>
    <cellStyle name="20% - Accent3 2 2 2" xfId="36560" xr:uid="{00000000-0005-0000-0000-0000D4030000}"/>
    <cellStyle name="20% - Accent3 2 2 2 2" xfId="36561" xr:uid="{00000000-0005-0000-0000-0000D5030000}"/>
    <cellStyle name="20% - Accent3 2 2 2 3" xfId="36562" xr:uid="{00000000-0005-0000-0000-0000D6030000}"/>
    <cellStyle name="20% - Accent3 2 2 3" xfId="36563" xr:uid="{00000000-0005-0000-0000-0000D7030000}"/>
    <cellStyle name="20% - Accent3 2 2 3 2" xfId="36564" xr:uid="{00000000-0005-0000-0000-0000D8030000}"/>
    <cellStyle name="20% - Accent3 2 2 3 3" xfId="36565" xr:uid="{00000000-0005-0000-0000-0000D9030000}"/>
    <cellStyle name="20% - Accent3 2 2 3 3 2" xfId="36566" xr:uid="{00000000-0005-0000-0000-0000DA030000}"/>
    <cellStyle name="20% - Accent3 2 2 3 3 3" xfId="36567" xr:uid="{00000000-0005-0000-0000-0000DB030000}"/>
    <cellStyle name="20% - Accent3 2 2 3 4" xfId="36568" xr:uid="{00000000-0005-0000-0000-0000DC030000}"/>
    <cellStyle name="20% - Accent3 2 2 3 5" xfId="36569" xr:uid="{00000000-0005-0000-0000-0000DD030000}"/>
    <cellStyle name="20% - Accent3 2 2 3 6" xfId="36570" xr:uid="{00000000-0005-0000-0000-0000DE030000}"/>
    <cellStyle name="20% - Accent3 2 2 4" xfId="36571" xr:uid="{00000000-0005-0000-0000-0000DF030000}"/>
    <cellStyle name="20% - Accent3 2 2 4 2" xfId="36572" xr:uid="{00000000-0005-0000-0000-0000E0030000}"/>
    <cellStyle name="20% - Accent3 2 2 4 3" xfId="36573" xr:uid="{00000000-0005-0000-0000-0000E1030000}"/>
    <cellStyle name="20% - Accent3 2 2 4 4" xfId="36574" xr:uid="{00000000-0005-0000-0000-0000E2030000}"/>
    <cellStyle name="20% - Accent3 2 2 5" xfId="36575" xr:uid="{00000000-0005-0000-0000-0000E3030000}"/>
    <cellStyle name="20% - Accent3 2 3" xfId="442" xr:uid="{00000000-0005-0000-0000-0000E4030000}"/>
    <cellStyle name="20% - Accent3 2 3 2" xfId="36576" xr:uid="{00000000-0005-0000-0000-0000E5030000}"/>
    <cellStyle name="20% - Accent3 2 3 2 2" xfId="36577" xr:uid="{00000000-0005-0000-0000-0000E6030000}"/>
    <cellStyle name="20% - Accent3 2 3 2 3" xfId="36578" xr:uid="{00000000-0005-0000-0000-0000E7030000}"/>
    <cellStyle name="20% - Accent3 2 3 2 3 2" xfId="36579" xr:uid="{00000000-0005-0000-0000-0000E8030000}"/>
    <cellStyle name="20% - Accent3 2 3 2 3 3" xfId="36580" xr:uid="{00000000-0005-0000-0000-0000E9030000}"/>
    <cellStyle name="20% - Accent3 2 3 2 4" xfId="36581" xr:uid="{00000000-0005-0000-0000-0000EA030000}"/>
    <cellStyle name="20% - Accent3 2 3 2 5" xfId="36582" xr:uid="{00000000-0005-0000-0000-0000EB030000}"/>
    <cellStyle name="20% - Accent3 2 3 2 6" xfId="36583" xr:uid="{00000000-0005-0000-0000-0000EC030000}"/>
    <cellStyle name="20% - Accent3 2 3 3" xfId="36584" xr:uid="{00000000-0005-0000-0000-0000ED030000}"/>
    <cellStyle name="20% - Accent3 2 3 4" xfId="36585" xr:uid="{00000000-0005-0000-0000-0000EE030000}"/>
    <cellStyle name="20% - Accent3 2 4" xfId="36586" xr:uid="{00000000-0005-0000-0000-0000EF030000}"/>
    <cellStyle name="20% - Accent3 2 4 2" xfId="36587" xr:uid="{00000000-0005-0000-0000-0000F0030000}"/>
    <cellStyle name="20% - Accent3 2 4 2 2" xfId="36588" xr:uid="{00000000-0005-0000-0000-0000F1030000}"/>
    <cellStyle name="20% - Accent3 2 4 2 3" xfId="36589" xr:uid="{00000000-0005-0000-0000-0000F2030000}"/>
    <cellStyle name="20% - Accent3 2 4 2 3 2" xfId="36590" xr:uid="{00000000-0005-0000-0000-0000F3030000}"/>
    <cellStyle name="20% - Accent3 2 4 2 3 3" xfId="36591" xr:uid="{00000000-0005-0000-0000-0000F4030000}"/>
    <cellStyle name="20% - Accent3 2 4 2 4" xfId="36592" xr:uid="{00000000-0005-0000-0000-0000F5030000}"/>
    <cellStyle name="20% - Accent3 2 4 2 5" xfId="36593" xr:uid="{00000000-0005-0000-0000-0000F6030000}"/>
    <cellStyle name="20% - Accent3 2 4 2 6" xfId="36594" xr:uid="{00000000-0005-0000-0000-0000F7030000}"/>
    <cellStyle name="20% - Accent3 2 4 3" xfId="36595" xr:uid="{00000000-0005-0000-0000-0000F8030000}"/>
    <cellStyle name="20% - Accent3 2 4 4" xfId="36596" xr:uid="{00000000-0005-0000-0000-0000F9030000}"/>
    <cellStyle name="20% - Accent3 2 5" xfId="36597" xr:uid="{00000000-0005-0000-0000-0000FA030000}"/>
    <cellStyle name="20% - Accent3 2 5 2" xfId="36598" xr:uid="{00000000-0005-0000-0000-0000FB030000}"/>
    <cellStyle name="20% - Accent3 2 5 2 2" xfId="36599" xr:uid="{00000000-0005-0000-0000-0000FC030000}"/>
    <cellStyle name="20% - Accent3 2 5 3" xfId="36600" xr:uid="{00000000-0005-0000-0000-0000FD030000}"/>
    <cellStyle name="20% - Accent3 2 5 3 2" xfId="36601" xr:uid="{00000000-0005-0000-0000-0000FE030000}"/>
    <cellStyle name="20% - Accent3 2 5 4" xfId="36602" xr:uid="{00000000-0005-0000-0000-0000FF030000}"/>
    <cellStyle name="20% - Accent3 2 5 4 2" xfId="36603" xr:uid="{00000000-0005-0000-0000-000000040000}"/>
    <cellStyle name="20% - Accent3 2 6" xfId="36604" xr:uid="{00000000-0005-0000-0000-000001040000}"/>
    <cellStyle name="20% - Accent3 2 6 2" xfId="36605" xr:uid="{00000000-0005-0000-0000-000002040000}"/>
    <cellStyle name="20% - Accent3 2 6 3" xfId="36606" xr:uid="{00000000-0005-0000-0000-000003040000}"/>
    <cellStyle name="20% - Accent3 2 6 4" xfId="36607" xr:uid="{00000000-0005-0000-0000-000004040000}"/>
    <cellStyle name="20% - Accent3 2 7" xfId="36608" xr:uid="{00000000-0005-0000-0000-000005040000}"/>
    <cellStyle name="20% - Accent3 3" xfId="443" xr:uid="{00000000-0005-0000-0000-000006040000}"/>
    <cellStyle name="20% - Accent3 3 2" xfId="444" xr:uid="{00000000-0005-0000-0000-000007040000}"/>
    <cellStyle name="20% - Accent3 3 2 2" xfId="445" xr:uid="{00000000-0005-0000-0000-000008040000}"/>
    <cellStyle name="20% - Accent3 3 2 2 2" xfId="446" xr:uid="{00000000-0005-0000-0000-000009040000}"/>
    <cellStyle name="20% - Accent3 3 2 2 2 2" xfId="447" xr:uid="{00000000-0005-0000-0000-00000A040000}"/>
    <cellStyle name="20% - Accent3 3 2 2 2 2 2" xfId="5886" xr:uid="{00000000-0005-0000-0000-00000B040000}"/>
    <cellStyle name="20% - Accent3 3 2 2 2 2 2 2" xfId="5887" xr:uid="{00000000-0005-0000-0000-00000C040000}"/>
    <cellStyle name="20% - Accent3 3 2 2 2 2 3" xfId="5888" xr:uid="{00000000-0005-0000-0000-00000D040000}"/>
    <cellStyle name="20% - Accent3 3 2 2 2 3" xfId="5889" xr:uid="{00000000-0005-0000-0000-00000E040000}"/>
    <cellStyle name="20% - Accent3 3 2 2 2 3 2" xfId="5890" xr:uid="{00000000-0005-0000-0000-00000F040000}"/>
    <cellStyle name="20% - Accent3 3 2 2 2 4" xfId="5891" xr:uid="{00000000-0005-0000-0000-000010040000}"/>
    <cellStyle name="20% - Accent3 3 2 2 3" xfId="448" xr:uid="{00000000-0005-0000-0000-000011040000}"/>
    <cellStyle name="20% - Accent3 3 2 2 3 2" xfId="5892" xr:uid="{00000000-0005-0000-0000-000012040000}"/>
    <cellStyle name="20% - Accent3 3 2 2 3 2 2" xfId="5893" xr:uid="{00000000-0005-0000-0000-000013040000}"/>
    <cellStyle name="20% - Accent3 3 2 2 3 3" xfId="5894" xr:uid="{00000000-0005-0000-0000-000014040000}"/>
    <cellStyle name="20% - Accent3 3 2 2 4" xfId="5895" xr:uid="{00000000-0005-0000-0000-000015040000}"/>
    <cellStyle name="20% - Accent3 3 2 2 4 2" xfId="5896" xr:uid="{00000000-0005-0000-0000-000016040000}"/>
    <cellStyle name="20% - Accent3 3 2 2 5" xfId="5897" xr:uid="{00000000-0005-0000-0000-000017040000}"/>
    <cellStyle name="20% - Accent3 3 2 3" xfId="449" xr:uid="{00000000-0005-0000-0000-000018040000}"/>
    <cellStyle name="20% - Accent3 3 2 3 2" xfId="450" xr:uid="{00000000-0005-0000-0000-000019040000}"/>
    <cellStyle name="20% - Accent3 3 2 3 2 2" xfId="451" xr:uid="{00000000-0005-0000-0000-00001A040000}"/>
    <cellStyle name="20% - Accent3 3 2 3 2 2 2" xfId="5898" xr:uid="{00000000-0005-0000-0000-00001B040000}"/>
    <cellStyle name="20% - Accent3 3 2 3 2 3" xfId="5899" xr:uid="{00000000-0005-0000-0000-00001C040000}"/>
    <cellStyle name="20% - Accent3 3 2 3 3" xfId="452" xr:uid="{00000000-0005-0000-0000-00001D040000}"/>
    <cellStyle name="20% - Accent3 3 2 3 3 2" xfId="5900" xr:uid="{00000000-0005-0000-0000-00001E040000}"/>
    <cellStyle name="20% - Accent3 3 2 3 4" xfId="5901" xr:uid="{00000000-0005-0000-0000-00001F040000}"/>
    <cellStyle name="20% - Accent3 3 2 4" xfId="453" xr:uid="{00000000-0005-0000-0000-000020040000}"/>
    <cellStyle name="20% - Accent3 3 2 4 2" xfId="454" xr:uid="{00000000-0005-0000-0000-000021040000}"/>
    <cellStyle name="20% - Accent3 3 2 4 2 2" xfId="5902" xr:uid="{00000000-0005-0000-0000-000022040000}"/>
    <cellStyle name="20% - Accent3 3 2 4 3" xfId="5903" xr:uid="{00000000-0005-0000-0000-000023040000}"/>
    <cellStyle name="20% - Accent3 3 2 5" xfId="455" xr:uid="{00000000-0005-0000-0000-000024040000}"/>
    <cellStyle name="20% - Accent3 3 2 5 2" xfId="5904" xr:uid="{00000000-0005-0000-0000-000025040000}"/>
    <cellStyle name="20% - Accent3 3 2 6" xfId="5905" xr:uid="{00000000-0005-0000-0000-000026040000}"/>
    <cellStyle name="20% - Accent3 3 3" xfId="456" xr:uid="{00000000-0005-0000-0000-000027040000}"/>
    <cellStyle name="20% - Accent3 3 3 2" xfId="457" xr:uid="{00000000-0005-0000-0000-000028040000}"/>
    <cellStyle name="20% - Accent3 3 3 2 2" xfId="458" xr:uid="{00000000-0005-0000-0000-000029040000}"/>
    <cellStyle name="20% - Accent3 3 3 2 2 2" xfId="5906" xr:uid="{00000000-0005-0000-0000-00002A040000}"/>
    <cellStyle name="20% - Accent3 3 3 2 2 2 2" xfId="5907" xr:uid="{00000000-0005-0000-0000-00002B040000}"/>
    <cellStyle name="20% - Accent3 3 3 2 2 3" xfId="5908" xr:uid="{00000000-0005-0000-0000-00002C040000}"/>
    <cellStyle name="20% - Accent3 3 3 2 3" xfId="5909" xr:uid="{00000000-0005-0000-0000-00002D040000}"/>
    <cellStyle name="20% - Accent3 3 3 2 3 2" xfId="5910" xr:uid="{00000000-0005-0000-0000-00002E040000}"/>
    <cellStyle name="20% - Accent3 3 3 2 4" xfId="5911" xr:uid="{00000000-0005-0000-0000-00002F040000}"/>
    <cellStyle name="20% - Accent3 3 3 3" xfId="459" xr:uid="{00000000-0005-0000-0000-000030040000}"/>
    <cellStyle name="20% - Accent3 3 3 3 2" xfId="5912" xr:uid="{00000000-0005-0000-0000-000031040000}"/>
    <cellStyle name="20% - Accent3 3 3 3 2 2" xfId="5913" xr:uid="{00000000-0005-0000-0000-000032040000}"/>
    <cellStyle name="20% - Accent3 3 3 3 3" xfId="5914" xr:uid="{00000000-0005-0000-0000-000033040000}"/>
    <cellStyle name="20% - Accent3 3 3 4" xfId="5915" xr:uid="{00000000-0005-0000-0000-000034040000}"/>
    <cellStyle name="20% - Accent3 3 3 4 2" xfId="5916" xr:uid="{00000000-0005-0000-0000-000035040000}"/>
    <cellStyle name="20% - Accent3 3 3 5" xfId="5917" xr:uid="{00000000-0005-0000-0000-000036040000}"/>
    <cellStyle name="20% - Accent3 3 4" xfId="460" xr:uid="{00000000-0005-0000-0000-000037040000}"/>
    <cellStyle name="20% - Accent3 3 4 2" xfId="461" xr:uid="{00000000-0005-0000-0000-000038040000}"/>
    <cellStyle name="20% - Accent3 3 4 2 2" xfId="462" xr:uid="{00000000-0005-0000-0000-000039040000}"/>
    <cellStyle name="20% - Accent3 3 4 2 2 2" xfId="5918" xr:uid="{00000000-0005-0000-0000-00003A040000}"/>
    <cellStyle name="20% - Accent3 3 4 2 3" xfId="5919" xr:uid="{00000000-0005-0000-0000-00003B040000}"/>
    <cellStyle name="20% - Accent3 3 4 3" xfId="463" xr:uid="{00000000-0005-0000-0000-00003C040000}"/>
    <cellStyle name="20% - Accent3 3 4 3 2" xfId="5920" xr:uid="{00000000-0005-0000-0000-00003D040000}"/>
    <cellStyle name="20% - Accent3 3 4 4" xfId="5921" xr:uid="{00000000-0005-0000-0000-00003E040000}"/>
    <cellStyle name="20% - Accent3 3 5" xfId="464" xr:uid="{00000000-0005-0000-0000-00003F040000}"/>
    <cellStyle name="20% - Accent3 3 5 2" xfId="465" xr:uid="{00000000-0005-0000-0000-000040040000}"/>
    <cellStyle name="20% - Accent3 3 5 2 2" xfId="5922" xr:uid="{00000000-0005-0000-0000-000041040000}"/>
    <cellStyle name="20% - Accent3 3 5 3" xfId="5923" xr:uid="{00000000-0005-0000-0000-000042040000}"/>
    <cellStyle name="20% - Accent3 3 6" xfId="466" xr:uid="{00000000-0005-0000-0000-000043040000}"/>
    <cellStyle name="20% - Accent3 3 6 2" xfId="5924" xr:uid="{00000000-0005-0000-0000-000044040000}"/>
    <cellStyle name="20% - Accent3 3 7" xfId="5925" xr:uid="{00000000-0005-0000-0000-000045040000}"/>
    <cellStyle name="20% - Accent3 4" xfId="467" xr:uid="{00000000-0005-0000-0000-000046040000}"/>
    <cellStyle name="20% - Accent3 4 2" xfId="468" xr:uid="{00000000-0005-0000-0000-000047040000}"/>
    <cellStyle name="20% - Accent3 4 2 2" xfId="469" xr:uid="{00000000-0005-0000-0000-000048040000}"/>
    <cellStyle name="20% - Accent3 4 2 2 2" xfId="470" xr:uid="{00000000-0005-0000-0000-000049040000}"/>
    <cellStyle name="20% - Accent3 4 2 2 2 2" xfId="471" xr:uid="{00000000-0005-0000-0000-00004A040000}"/>
    <cellStyle name="20% - Accent3 4 2 2 2 2 2" xfId="5926" xr:uid="{00000000-0005-0000-0000-00004B040000}"/>
    <cellStyle name="20% - Accent3 4 2 2 2 2 2 2" xfId="5927" xr:uid="{00000000-0005-0000-0000-00004C040000}"/>
    <cellStyle name="20% - Accent3 4 2 2 2 2 3" xfId="5928" xr:uid="{00000000-0005-0000-0000-00004D040000}"/>
    <cellStyle name="20% - Accent3 4 2 2 2 3" xfId="5929" xr:uid="{00000000-0005-0000-0000-00004E040000}"/>
    <cellStyle name="20% - Accent3 4 2 2 2 3 2" xfId="5930" xr:uid="{00000000-0005-0000-0000-00004F040000}"/>
    <cellStyle name="20% - Accent3 4 2 2 2 4" xfId="5931" xr:uid="{00000000-0005-0000-0000-000050040000}"/>
    <cellStyle name="20% - Accent3 4 2 2 3" xfId="472" xr:uid="{00000000-0005-0000-0000-000051040000}"/>
    <cellStyle name="20% - Accent3 4 2 2 3 2" xfId="5932" xr:uid="{00000000-0005-0000-0000-000052040000}"/>
    <cellStyle name="20% - Accent3 4 2 2 3 2 2" xfId="5933" xr:uid="{00000000-0005-0000-0000-000053040000}"/>
    <cellStyle name="20% - Accent3 4 2 2 3 3" xfId="5934" xr:uid="{00000000-0005-0000-0000-000054040000}"/>
    <cellStyle name="20% - Accent3 4 2 2 4" xfId="5935" xr:uid="{00000000-0005-0000-0000-000055040000}"/>
    <cellStyle name="20% - Accent3 4 2 2 4 2" xfId="5936" xr:uid="{00000000-0005-0000-0000-000056040000}"/>
    <cellStyle name="20% - Accent3 4 2 2 5" xfId="5937" xr:uid="{00000000-0005-0000-0000-000057040000}"/>
    <cellStyle name="20% - Accent3 4 2 3" xfId="473" xr:uid="{00000000-0005-0000-0000-000058040000}"/>
    <cellStyle name="20% - Accent3 4 2 3 2" xfId="474" xr:uid="{00000000-0005-0000-0000-000059040000}"/>
    <cellStyle name="20% - Accent3 4 2 3 2 2" xfId="475" xr:uid="{00000000-0005-0000-0000-00005A040000}"/>
    <cellStyle name="20% - Accent3 4 2 3 2 2 2" xfId="5938" xr:uid="{00000000-0005-0000-0000-00005B040000}"/>
    <cellStyle name="20% - Accent3 4 2 3 2 3" xfId="5939" xr:uid="{00000000-0005-0000-0000-00005C040000}"/>
    <cellStyle name="20% - Accent3 4 2 3 3" xfId="476" xr:uid="{00000000-0005-0000-0000-00005D040000}"/>
    <cellStyle name="20% - Accent3 4 2 3 3 2" xfId="5940" xr:uid="{00000000-0005-0000-0000-00005E040000}"/>
    <cellStyle name="20% - Accent3 4 2 3 4" xfId="5941" xr:uid="{00000000-0005-0000-0000-00005F040000}"/>
    <cellStyle name="20% - Accent3 4 2 4" xfId="477" xr:uid="{00000000-0005-0000-0000-000060040000}"/>
    <cellStyle name="20% - Accent3 4 2 4 2" xfId="478" xr:uid="{00000000-0005-0000-0000-000061040000}"/>
    <cellStyle name="20% - Accent3 4 2 4 2 2" xfId="5942" xr:uid="{00000000-0005-0000-0000-000062040000}"/>
    <cellStyle name="20% - Accent3 4 2 4 3" xfId="5943" xr:uid="{00000000-0005-0000-0000-000063040000}"/>
    <cellStyle name="20% - Accent3 4 2 5" xfId="479" xr:uid="{00000000-0005-0000-0000-000064040000}"/>
    <cellStyle name="20% - Accent3 4 2 5 2" xfId="5944" xr:uid="{00000000-0005-0000-0000-000065040000}"/>
    <cellStyle name="20% - Accent3 4 2 6" xfId="5945" xr:uid="{00000000-0005-0000-0000-000066040000}"/>
    <cellStyle name="20% - Accent3 4 3" xfId="480" xr:uid="{00000000-0005-0000-0000-000067040000}"/>
    <cellStyle name="20% - Accent3 4 3 2" xfId="481" xr:uid="{00000000-0005-0000-0000-000068040000}"/>
    <cellStyle name="20% - Accent3 4 3 2 2" xfId="482" xr:uid="{00000000-0005-0000-0000-000069040000}"/>
    <cellStyle name="20% - Accent3 4 3 2 2 2" xfId="5946" xr:uid="{00000000-0005-0000-0000-00006A040000}"/>
    <cellStyle name="20% - Accent3 4 3 2 2 2 2" xfId="5947" xr:uid="{00000000-0005-0000-0000-00006B040000}"/>
    <cellStyle name="20% - Accent3 4 3 2 2 3" xfId="5948" xr:uid="{00000000-0005-0000-0000-00006C040000}"/>
    <cellStyle name="20% - Accent3 4 3 2 3" xfId="5949" xr:uid="{00000000-0005-0000-0000-00006D040000}"/>
    <cellStyle name="20% - Accent3 4 3 2 3 2" xfId="5950" xr:uid="{00000000-0005-0000-0000-00006E040000}"/>
    <cellStyle name="20% - Accent3 4 3 2 4" xfId="5951" xr:uid="{00000000-0005-0000-0000-00006F040000}"/>
    <cellStyle name="20% - Accent3 4 3 3" xfId="483" xr:uid="{00000000-0005-0000-0000-000070040000}"/>
    <cellStyle name="20% - Accent3 4 3 3 2" xfId="5952" xr:uid="{00000000-0005-0000-0000-000071040000}"/>
    <cellStyle name="20% - Accent3 4 3 3 2 2" xfId="5953" xr:uid="{00000000-0005-0000-0000-000072040000}"/>
    <cellStyle name="20% - Accent3 4 3 3 3" xfId="5954" xr:uid="{00000000-0005-0000-0000-000073040000}"/>
    <cellStyle name="20% - Accent3 4 3 4" xfId="5955" xr:uid="{00000000-0005-0000-0000-000074040000}"/>
    <cellStyle name="20% - Accent3 4 3 4 2" xfId="5956" xr:uid="{00000000-0005-0000-0000-000075040000}"/>
    <cellStyle name="20% - Accent3 4 3 5" xfId="5957" xr:uid="{00000000-0005-0000-0000-000076040000}"/>
    <cellStyle name="20% - Accent3 4 4" xfId="484" xr:uid="{00000000-0005-0000-0000-000077040000}"/>
    <cellStyle name="20% - Accent3 4 4 2" xfId="485" xr:uid="{00000000-0005-0000-0000-000078040000}"/>
    <cellStyle name="20% - Accent3 4 4 2 2" xfId="486" xr:uid="{00000000-0005-0000-0000-000079040000}"/>
    <cellStyle name="20% - Accent3 4 4 2 2 2" xfId="5958" xr:uid="{00000000-0005-0000-0000-00007A040000}"/>
    <cellStyle name="20% - Accent3 4 4 2 3" xfId="5959" xr:uid="{00000000-0005-0000-0000-00007B040000}"/>
    <cellStyle name="20% - Accent3 4 4 3" xfId="487" xr:uid="{00000000-0005-0000-0000-00007C040000}"/>
    <cellStyle name="20% - Accent3 4 4 3 2" xfId="5960" xr:uid="{00000000-0005-0000-0000-00007D040000}"/>
    <cellStyle name="20% - Accent3 4 4 4" xfId="5961" xr:uid="{00000000-0005-0000-0000-00007E040000}"/>
    <cellStyle name="20% - Accent3 4 5" xfId="488" xr:uid="{00000000-0005-0000-0000-00007F040000}"/>
    <cellStyle name="20% - Accent3 4 5 2" xfId="489" xr:uid="{00000000-0005-0000-0000-000080040000}"/>
    <cellStyle name="20% - Accent3 4 5 2 2" xfId="5962" xr:uid="{00000000-0005-0000-0000-000081040000}"/>
    <cellStyle name="20% - Accent3 4 5 3" xfId="5963" xr:uid="{00000000-0005-0000-0000-000082040000}"/>
    <cellStyle name="20% - Accent3 4 6" xfId="490" xr:uid="{00000000-0005-0000-0000-000083040000}"/>
    <cellStyle name="20% - Accent3 4 6 2" xfId="5964" xr:uid="{00000000-0005-0000-0000-000084040000}"/>
    <cellStyle name="20% - Accent3 4 7" xfId="5965" xr:uid="{00000000-0005-0000-0000-000085040000}"/>
    <cellStyle name="20% - Accent3 5" xfId="491" xr:uid="{00000000-0005-0000-0000-000086040000}"/>
    <cellStyle name="20% - Accent3 5 2" xfId="492" xr:uid="{00000000-0005-0000-0000-000087040000}"/>
    <cellStyle name="20% - Accent3 5 2 2" xfId="493" xr:uid="{00000000-0005-0000-0000-000088040000}"/>
    <cellStyle name="20% - Accent3 5 2 2 2" xfId="494" xr:uid="{00000000-0005-0000-0000-000089040000}"/>
    <cellStyle name="20% - Accent3 5 2 2 2 2" xfId="495" xr:uid="{00000000-0005-0000-0000-00008A040000}"/>
    <cellStyle name="20% - Accent3 5 2 2 2 2 2" xfId="5966" xr:uid="{00000000-0005-0000-0000-00008B040000}"/>
    <cellStyle name="20% - Accent3 5 2 2 2 2 2 2" xfId="5967" xr:uid="{00000000-0005-0000-0000-00008C040000}"/>
    <cellStyle name="20% - Accent3 5 2 2 2 2 3" xfId="5968" xr:uid="{00000000-0005-0000-0000-00008D040000}"/>
    <cellStyle name="20% - Accent3 5 2 2 2 3" xfId="5969" xr:uid="{00000000-0005-0000-0000-00008E040000}"/>
    <cellStyle name="20% - Accent3 5 2 2 2 3 2" xfId="5970" xr:uid="{00000000-0005-0000-0000-00008F040000}"/>
    <cellStyle name="20% - Accent3 5 2 2 2 4" xfId="5971" xr:uid="{00000000-0005-0000-0000-000090040000}"/>
    <cellStyle name="20% - Accent3 5 2 2 3" xfId="496" xr:uid="{00000000-0005-0000-0000-000091040000}"/>
    <cellStyle name="20% - Accent3 5 2 2 3 2" xfId="5972" xr:uid="{00000000-0005-0000-0000-000092040000}"/>
    <cellStyle name="20% - Accent3 5 2 2 3 2 2" xfId="5973" xr:uid="{00000000-0005-0000-0000-000093040000}"/>
    <cellStyle name="20% - Accent3 5 2 2 3 3" xfId="5974" xr:uid="{00000000-0005-0000-0000-000094040000}"/>
    <cellStyle name="20% - Accent3 5 2 2 4" xfId="5975" xr:uid="{00000000-0005-0000-0000-000095040000}"/>
    <cellStyle name="20% - Accent3 5 2 2 4 2" xfId="5976" xr:uid="{00000000-0005-0000-0000-000096040000}"/>
    <cellStyle name="20% - Accent3 5 2 2 5" xfId="5977" xr:uid="{00000000-0005-0000-0000-000097040000}"/>
    <cellStyle name="20% - Accent3 5 2 3" xfId="497" xr:uid="{00000000-0005-0000-0000-000098040000}"/>
    <cellStyle name="20% - Accent3 5 2 3 2" xfId="498" xr:uid="{00000000-0005-0000-0000-000099040000}"/>
    <cellStyle name="20% - Accent3 5 2 3 2 2" xfId="499" xr:uid="{00000000-0005-0000-0000-00009A040000}"/>
    <cellStyle name="20% - Accent3 5 2 3 2 2 2" xfId="5978" xr:uid="{00000000-0005-0000-0000-00009B040000}"/>
    <cellStyle name="20% - Accent3 5 2 3 2 3" xfId="5979" xr:uid="{00000000-0005-0000-0000-00009C040000}"/>
    <cellStyle name="20% - Accent3 5 2 3 3" xfId="500" xr:uid="{00000000-0005-0000-0000-00009D040000}"/>
    <cellStyle name="20% - Accent3 5 2 3 3 2" xfId="5980" xr:uid="{00000000-0005-0000-0000-00009E040000}"/>
    <cellStyle name="20% - Accent3 5 2 3 4" xfId="5981" xr:uid="{00000000-0005-0000-0000-00009F040000}"/>
    <cellStyle name="20% - Accent3 5 2 4" xfId="501" xr:uid="{00000000-0005-0000-0000-0000A0040000}"/>
    <cellStyle name="20% - Accent3 5 2 4 2" xfId="502" xr:uid="{00000000-0005-0000-0000-0000A1040000}"/>
    <cellStyle name="20% - Accent3 5 2 4 2 2" xfId="5982" xr:uid="{00000000-0005-0000-0000-0000A2040000}"/>
    <cellStyle name="20% - Accent3 5 2 4 3" xfId="5983" xr:uid="{00000000-0005-0000-0000-0000A3040000}"/>
    <cellStyle name="20% - Accent3 5 2 5" xfId="503" xr:uid="{00000000-0005-0000-0000-0000A4040000}"/>
    <cellStyle name="20% - Accent3 5 2 5 2" xfId="5984" xr:uid="{00000000-0005-0000-0000-0000A5040000}"/>
    <cellStyle name="20% - Accent3 5 2 6" xfId="5985" xr:uid="{00000000-0005-0000-0000-0000A6040000}"/>
    <cellStyle name="20% - Accent3 5 3" xfId="504" xr:uid="{00000000-0005-0000-0000-0000A7040000}"/>
    <cellStyle name="20% - Accent3 5 3 2" xfId="505" xr:uid="{00000000-0005-0000-0000-0000A8040000}"/>
    <cellStyle name="20% - Accent3 5 3 2 2" xfId="506" xr:uid="{00000000-0005-0000-0000-0000A9040000}"/>
    <cellStyle name="20% - Accent3 5 3 2 2 2" xfId="5986" xr:uid="{00000000-0005-0000-0000-0000AA040000}"/>
    <cellStyle name="20% - Accent3 5 3 2 2 2 2" xfId="5987" xr:uid="{00000000-0005-0000-0000-0000AB040000}"/>
    <cellStyle name="20% - Accent3 5 3 2 2 3" xfId="5988" xr:uid="{00000000-0005-0000-0000-0000AC040000}"/>
    <cellStyle name="20% - Accent3 5 3 2 3" xfId="5989" xr:uid="{00000000-0005-0000-0000-0000AD040000}"/>
    <cellStyle name="20% - Accent3 5 3 2 3 2" xfId="5990" xr:uid="{00000000-0005-0000-0000-0000AE040000}"/>
    <cellStyle name="20% - Accent3 5 3 2 4" xfId="5991" xr:uid="{00000000-0005-0000-0000-0000AF040000}"/>
    <cellStyle name="20% - Accent3 5 3 3" xfId="507" xr:uid="{00000000-0005-0000-0000-0000B0040000}"/>
    <cellStyle name="20% - Accent3 5 3 3 2" xfId="5992" xr:uid="{00000000-0005-0000-0000-0000B1040000}"/>
    <cellStyle name="20% - Accent3 5 3 3 2 2" xfId="5993" xr:uid="{00000000-0005-0000-0000-0000B2040000}"/>
    <cellStyle name="20% - Accent3 5 3 3 3" xfId="5994" xr:uid="{00000000-0005-0000-0000-0000B3040000}"/>
    <cellStyle name="20% - Accent3 5 3 4" xfId="5995" xr:uid="{00000000-0005-0000-0000-0000B4040000}"/>
    <cellStyle name="20% - Accent3 5 3 4 2" xfId="5996" xr:uid="{00000000-0005-0000-0000-0000B5040000}"/>
    <cellStyle name="20% - Accent3 5 3 5" xfId="5997" xr:uid="{00000000-0005-0000-0000-0000B6040000}"/>
    <cellStyle name="20% - Accent3 5 4" xfId="508" xr:uid="{00000000-0005-0000-0000-0000B7040000}"/>
    <cellStyle name="20% - Accent3 5 4 2" xfId="509" xr:uid="{00000000-0005-0000-0000-0000B8040000}"/>
    <cellStyle name="20% - Accent3 5 4 2 2" xfId="510" xr:uid="{00000000-0005-0000-0000-0000B9040000}"/>
    <cellStyle name="20% - Accent3 5 4 2 2 2" xfId="5998" xr:uid="{00000000-0005-0000-0000-0000BA040000}"/>
    <cellStyle name="20% - Accent3 5 4 2 3" xfId="5999" xr:uid="{00000000-0005-0000-0000-0000BB040000}"/>
    <cellStyle name="20% - Accent3 5 4 3" xfId="511" xr:uid="{00000000-0005-0000-0000-0000BC040000}"/>
    <cellStyle name="20% - Accent3 5 4 3 2" xfId="6000" xr:uid="{00000000-0005-0000-0000-0000BD040000}"/>
    <cellStyle name="20% - Accent3 5 4 4" xfId="6001" xr:uid="{00000000-0005-0000-0000-0000BE040000}"/>
    <cellStyle name="20% - Accent3 5 5" xfId="512" xr:uid="{00000000-0005-0000-0000-0000BF040000}"/>
    <cellStyle name="20% - Accent3 5 5 2" xfId="513" xr:uid="{00000000-0005-0000-0000-0000C0040000}"/>
    <cellStyle name="20% - Accent3 5 5 2 2" xfId="6002" xr:uid="{00000000-0005-0000-0000-0000C1040000}"/>
    <cellStyle name="20% - Accent3 5 5 3" xfId="6003" xr:uid="{00000000-0005-0000-0000-0000C2040000}"/>
    <cellStyle name="20% - Accent3 5 6" xfId="514" xr:uid="{00000000-0005-0000-0000-0000C3040000}"/>
    <cellStyle name="20% - Accent3 5 6 2" xfId="6004" xr:uid="{00000000-0005-0000-0000-0000C4040000}"/>
    <cellStyle name="20% - Accent3 5 7" xfId="6005" xr:uid="{00000000-0005-0000-0000-0000C5040000}"/>
    <cellStyle name="20% - Accent3 6" xfId="515" xr:uid="{00000000-0005-0000-0000-0000C6040000}"/>
    <cellStyle name="20% - Accent3 6 2" xfId="516" xr:uid="{00000000-0005-0000-0000-0000C7040000}"/>
    <cellStyle name="20% - Accent3 6 2 2" xfId="517" xr:uid="{00000000-0005-0000-0000-0000C8040000}"/>
    <cellStyle name="20% - Accent3 6 2 2 2" xfId="518" xr:uid="{00000000-0005-0000-0000-0000C9040000}"/>
    <cellStyle name="20% - Accent3 6 2 2 2 2" xfId="519" xr:uid="{00000000-0005-0000-0000-0000CA040000}"/>
    <cellStyle name="20% - Accent3 6 2 2 2 2 2" xfId="6006" xr:uid="{00000000-0005-0000-0000-0000CB040000}"/>
    <cellStyle name="20% - Accent3 6 2 2 2 3" xfId="6007" xr:uid="{00000000-0005-0000-0000-0000CC040000}"/>
    <cellStyle name="20% - Accent3 6 2 2 3" xfId="520" xr:uid="{00000000-0005-0000-0000-0000CD040000}"/>
    <cellStyle name="20% - Accent3 6 2 2 3 2" xfId="6008" xr:uid="{00000000-0005-0000-0000-0000CE040000}"/>
    <cellStyle name="20% - Accent3 6 2 2 4" xfId="6009" xr:uid="{00000000-0005-0000-0000-0000CF040000}"/>
    <cellStyle name="20% - Accent3 6 2 3" xfId="521" xr:uid="{00000000-0005-0000-0000-0000D0040000}"/>
    <cellStyle name="20% - Accent3 6 2 3 2" xfId="522" xr:uid="{00000000-0005-0000-0000-0000D1040000}"/>
    <cellStyle name="20% - Accent3 6 2 3 2 2" xfId="523" xr:uid="{00000000-0005-0000-0000-0000D2040000}"/>
    <cellStyle name="20% - Accent3 6 2 3 2 2 2" xfId="6010" xr:uid="{00000000-0005-0000-0000-0000D3040000}"/>
    <cellStyle name="20% - Accent3 6 2 3 2 3" xfId="6011" xr:uid="{00000000-0005-0000-0000-0000D4040000}"/>
    <cellStyle name="20% - Accent3 6 2 3 3" xfId="524" xr:uid="{00000000-0005-0000-0000-0000D5040000}"/>
    <cellStyle name="20% - Accent3 6 2 3 3 2" xfId="6012" xr:uid="{00000000-0005-0000-0000-0000D6040000}"/>
    <cellStyle name="20% - Accent3 6 2 3 4" xfId="6013" xr:uid="{00000000-0005-0000-0000-0000D7040000}"/>
    <cellStyle name="20% - Accent3 6 2 4" xfId="525" xr:uid="{00000000-0005-0000-0000-0000D8040000}"/>
    <cellStyle name="20% - Accent3 6 2 4 2" xfId="526" xr:uid="{00000000-0005-0000-0000-0000D9040000}"/>
    <cellStyle name="20% - Accent3 6 2 4 2 2" xfId="6014" xr:uid="{00000000-0005-0000-0000-0000DA040000}"/>
    <cellStyle name="20% - Accent3 6 2 4 3" xfId="6015" xr:uid="{00000000-0005-0000-0000-0000DB040000}"/>
    <cellStyle name="20% - Accent3 6 2 5" xfId="527" xr:uid="{00000000-0005-0000-0000-0000DC040000}"/>
    <cellStyle name="20% - Accent3 6 2 5 2" xfId="6016" xr:uid="{00000000-0005-0000-0000-0000DD040000}"/>
    <cellStyle name="20% - Accent3 6 2 6" xfId="6017" xr:uid="{00000000-0005-0000-0000-0000DE040000}"/>
    <cellStyle name="20% - Accent3 6 3" xfId="528" xr:uid="{00000000-0005-0000-0000-0000DF040000}"/>
    <cellStyle name="20% - Accent3 6 3 2" xfId="529" xr:uid="{00000000-0005-0000-0000-0000E0040000}"/>
    <cellStyle name="20% - Accent3 6 3 2 2" xfId="530" xr:uid="{00000000-0005-0000-0000-0000E1040000}"/>
    <cellStyle name="20% - Accent3 6 3 2 2 2" xfId="6018" xr:uid="{00000000-0005-0000-0000-0000E2040000}"/>
    <cellStyle name="20% - Accent3 6 3 2 3" xfId="6019" xr:uid="{00000000-0005-0000-0000-0000E3040000}"/>
    <cellStyle name="20% - Accent3 6 3 3" xfId="531" xr:uid="{00000000-0005-0000-0000-0000E4040000}"/>
    <cellStyle name="20% - Accent3 6 3 3 2" xfId="6020" xr:uid="{00000000-0005-0000-0000-0000E5040000}"/>
    <cellStyle name="20% - Accent3 6 3 4" xfId="6021" xr:uid="{00000000-0005-0000-0000-0000E6040000}"/>
    <cellStyle name="20% - Accent3 6 4" xfId="532" xr:uid="{00000000-0005-0000-0000-0000E7040000}"/>
    <cellStyle name="20% - Accent3 6 4 2" xfId="533" xr:uid="{00000000-0005-0000-0000-0000E8040000}"/>
    <cellStyle name="20% - Accent3 6 4 2 2" xfId="534" xr:uid="{00000000-0005-0000-0000-0000E9040000}"/>
    <cellStyle name="20% - Accent3 6 4 2 2 2" xfId="6022" xr:uid="{00000000-0005-0000-0000-0000EA040000}"/>
    <cellStyle name="20% - Accent3 6 4 2 3" xfId="6023" xr:uid="{00000000-0005-0000-0000-0000EB040000}"/>
    <cellStyle name="20% - Accent3 6 4 3" xfId="535" xr:uid="{00000000-0005-0000-0000-0000EC040000}"/>
    <cellStyle name="20% - Accent3 6 4 3 2" xfId="6024" xr:uid="{00000000-0005-0000-0000-0000ED040000}"/>
    <cellStyle name="20% - Accent3 6 4 4" xfId="6025" xr:uid="{00000000-0005-0000-0000-0000EE040000}"/>
    <cellStyle name="20% - Accent3 6 5" xfId="536" xr:uid="{00000000-0005-0000-0000-0000EF040000}"/>
    <cellStyle name="20% - Accent3 6 5 2" xfId="537" xr:uid="{00000000-0005-0000-0000-0000F0040000}"/>
    <cellStyle name="20% - Accent3 6 5 2 2" xfId="6026" xr:uid="{00000000-0005-0000-0000-0000F1040000}"/>
    <cellStyle name="20% - Accent3 6 5 3" xfId="6027" xr:uid="{00000000-0005-0000-0000-0000F2040000}"/>
    <cellStyle name="20% - Accent3 6 6" xfId="538" xr:uid="{00000000-0005-0000-0000-0000F3040000}"/>
    <cellStyle name="20% - Accent3 6 6 2" xfId="6028" xr:uid="{00000000-0005-0000-0000-0000F4040000}"/>
    <cellStyle name="20% - Accent3 6 7" xfId="6029" xr:uid="{00000000-0005-0000-0000-0000F5040000}"/>
    <cellStyle name="20% - Accent3 7" xfId="539" xr:uid="{00000000-0005-0000-0000-0000F6040000}"/>
    <cellStyle name="20% - Accent3 7 2" xfId="540" xr:uid="{00000000-0005-0000-0000-0000F7040000}"/>
    <cellStyle name="20% - Accent3 7 2 2" xfId="541" xr:uid="{00000000-0005-0000-0000-0000F8040000}"/>
    <cellStyle name="20% - Accent3 7 2 2 2" xfId="542" xr:uid="{00000000-0005-0000-0000-0000F9040000}"/>
    <cellStyle name="20% - Accent3 7 2 2 2 2" xfId="543" xr:uid="{00000000-0005-0000-0000-0000FA040000}"/>
    <cellStyle name="20% - Accent3 7 2 2 2 2 2" xfId="6030" xr:uid="{00000000-0005-0000-0000-0000FB040000}"/>
    <cellStyle name="20% - Accent3 7 2 2 2 3" xfId="6031" xr:uid="{00000000-0005-0000-0000-0000FC040000}"/>
    <cellStyle name="20% - Accent3 7 2 2 3" xfId="544" xr:uid="{00000000-0005-0000-0000-0000FD040000}"/>
    <cellStyle name="20% - Accent3 7 2 2 3 2" xfId="6032" xr:uid="{00000000-0005-0000-0000-0000FE040000}"/>
    <cellStyle name="20% - Accent3 7 2 2 4" xfId="6033" xr:uid="{00000000-0005-0000-0000-0000FF040000}"/>
    <cellStyle name="20% - Accent3 7 2 3" xfId="545" xr:uid="{00000000-0005-0000-0000-000000050000}"/>
    <cellStyle name="20% - Accent3 7 2 3 2" xfId="546" xr:uid="{00000000-0005-0000-0000-000001050000}"/>
    <cellStyle name="20% - Accent3 7 2 3 2 2" xfId="547" xr:uid="{00000000-0005-0000-0000-000002050000}"/>
    <cellStyle name="20% - Accent3 7 2 3 2 2 2" xfId="6034" xr:uid="{00000000-0005-0000-0000-000003050000}"/>
    <cellStyle name="20% - Accent3 7 2 3 2 3" xfId="6035" xr:uid="{00000000-0005-0000-0000-000004050000}"/>
    <cellStyle name="20% - Accent3 7 2 3 3" xfId="548" xr:uid="{00000000-0005-0000-0000-000005050000}"/>
    <cellStyle name="20% - Accent3 7 2 3 3 2" xfId="6036" xr:uid="{00000000-0005-0000-0000-000006050000}"/>
    <cellStyle name="20% - Accent3 7 2 3 4" xfId="6037" xr:uid="{00000000-0005-0000-0000-000007050000}"/>
    <cellStyle name="20% - Accent3 7 2 4" xfId="549" xr:uid="{00000000-0005-0000-0000-000008050000}"/>
    <cellStyle name="20% - Accent3 7 2 4 2" xfId="550" xr:uid="{00000000-0005-0000-0000-000009050000}"/>
    <cellStyle name="20% - Accent3 7 2 4 2 2" xfId="6038" xr:uid="{00000000-0005-0000-0000-00000A050000}"/>
    <cellStyle name="20% - Accent3 7 2 4 3" xfId="6039" xr:uid="{00000000-0005-0000-0000-00000B050000}"/>
    <cellStyle name="20% - Accent3 7 2 5" xfId="551" xr:uid="{00000000-0005-0000-0000-00000C050000}"/>
    <cellStyle name="20% - Accent3 7 2 5 2" xfId="6040" xr:uid="{00000000-0005-0000-0000-00000D050000}"/>
    <cellStyle name="20% - Accent3 7 2 6" xfId="6041" xr:uid="{00000000-0005-0000-0000-00000E050000}"/>
    <cellStyle name="20% - Accent3 7 3" xfId="552" xr:uid="{00000000-0005-0000-0000-00000F050000}"/>
    <cellStyle name="20% - Accent3 7 3 2" xfId="553" xr:uid="{00000000-0005-0000-0000-000010050000}"/>
    <cellStyle name="20% - Accent3 7 3 2 2" xfId="554" xr:uid="{00000000-0005-0000-0000-000011050000}"/>
    <cellStyle name="20% - Accent3 7 3 2 2 2" xfId="6042" xr:uid="{00000000-0005-0000-0000-000012050000}"/>
    <cellStyle name="20% - Accent3 7 3 2 3" xfId="6043" xr:uid="{00000000-0005-0000-0000-000013050000}"/>
    <cellStyle name="20% - Accent3 7 3 3" xfId="555" xr:uid="{00000000-0005-0000-0000-000014050000}"/>
    <cellStyle name="20% - Accent3 7 3 3 2" xfId="6044" xr:uid="{00000000-0005-0000-0000-000015050000}"/>
    <cellStyle name="20% - Accent3 7 3 4" xfId="6045" xr:uid="{00000000-0005-0000-0000-000016050000}"/>
    <cellStyle name="20% - Accent3 7 4" xfId="556" xr:uid="{00000000-0005-0000-0000-000017050000}"/>
    <cellStyle name="20% - Accent3 7 4 2" xfId="557" xr:uid="{00000000-0005-0000-0000-000018050000}"/>
    <cellStyle name="20% - Accent3 7 4 2 2" xfId="558" xr:uid="{00000000-0005-0000-0000-000019050000}"/>
    <cellStyle name="20% - Accent3 7 4 2 2 2" xfId="6046" xr:uid="{00000000-0005-0000-0000-00001A050000}"/>
    <cellStyle name="20% - Accent3 7 4 2 3" xfId="6047" xr:uid="{00000000-0005-0000-0000-00001B050000}"/>
    <cellStyle name="20% - Accent3 7 4 3" xfId="559" xr:uid="{00000000-0005-0000-0000-00001C050000}"/>
    <cellStyle name="20% - Accent3 7 4 3 2" xfId="6048" xr:uid="{00000000-0005-0000-0000-00001D050000}"/>
    <cellStyle name="20% - Accent3 7 4 4" xfId="6049" xr:uid="{00000000-0005-0000-0000-00001E050000}"/>
    <cellStyle name="20% - Accent3 7 5" xfId="560" xr:uid="{00000000-0005-0000-0000-00001F050000}"/>
    <cellStyle name="20% - Accent3 7 5 2" xfId="561" xr:uid="{00000000-0005-0000-0000-000020050000}"/>
    <cellStyle name="20% - Accent3 7 5 2 2" xfId="6050" xr:uid="{00000000-0005-0000-0000-000021050000}"/>
    <cellStyle name="20% - Accent3 7 5 3" xfId="6051" xr:uid="{00000000-0005-0000-0000-000022050000}"/>
    <cellStyle name="20% - Accent3 7 6" xfId="562" xr:uid="{00000000-0005-0000-0000-000023050000}"/>
    <cellStyle name="20% - Accent3 7 6 2" xfId="6052" xr:uid="{00000000-0005-0000-0000-000024050000}"/>
    <cellStyle name="20% - Accent3 7 7" xfId="6053" xr:uid="{00000000-0005-0000-0000-000025050000}"/>
    <cellStyle name="20% - Accent3 7 8" xfId="36609" xr:uid="{00000000-0005-0000-0000-000026050000}"/>
    <cellStyle name="20% - Accent3 8" xfId="563" xr:uid="{00000000-0005-0000-0000-000027050000}"/>
    <cellStyle name="20% - Accent3 8 2" xfId="564" xr:uid="{00000000-0005-0000-0000-000028050000}"/>
    <cellStyle name="20% - Accent3 8 2 2" xfId="565" xr:uid="{00000000-0005-0000-0000-000029050000}"/>
    <cellStyle name="20% - Accent3 8 2 2 2" xfId="566" xr:uid="{00000000-0005-0000-0000-00002A050000}"/>
    <cellStyle name="20% - Accent3 8 2 2 2 2" xfId="567" xr:uid="{00000000-0005-0000-0000-00002B050000}"/>
    <cellStyle name="20% - Accent3 8 2 2 2 2 2" xfId="6054" xr:uid="{00000000-0005-0000-0000-00002C050000}"/>
    <cellStyle name="20% - Accent3 8 2 2 2 3" xfId="6055" xr:uid="{00000000-0005-0000-0000-00002D050000}"/>
    <cellStyle name="20% - Accent3 8 2 2 3" xfId="568" xr:uid="{00000000-0005-0000-0000-00002E050000}"/>
    <cellStyle name="20% - Accent3 8 2 2 3 2" xfId="6056" xr:uid="{00000000-0005-0000-0000-00002F050000}"/>
    <cellStyle name="20% - Accent3 8 2 2 4" xfId="6057" xr:uid="{00000000-0005-0000-0000-000030050000}"/>
    <cellStyle name="20% - Accent3 8 2 3" xfId="569" xr:uid="{00000000-0005-0000-0000-000031050000}"/>
    <cellStyle name="20% - Accent3 8 2 3 2" xfId="570" xr:uid="{00000000-0005-0000-0000-000032050000}"/>
    <cellStyle name="20% - Accent3 8 2 3 2 2" xfId="571" xr:uid="{00000000-0005-0000-0000-000033050000}"/>
    <cellStyle name="20% - Accent3 8 2 3 2 2 2" xfId="6058" xr:uid="{00000000-0005-0000-0000-000034050000}"/>
    <cellStyle name="20% - Accent3 8 2 3 2 3" xfId="6059" xr:uid="{00000000-0005-0000-0000-000035050000}"/>
    <cellStyle name="20% - Accent3 8 2 3 3" xfId="572" xr:uid="{00000000-0005-0000-0000-000036050000}"/>
    <cellStyle name="20% - Accent3 8 2 3 3 2" xfId="6060" xr:uid="{00000000-0005-0000-0000-000037050000}"/>
    <cellStyle name="20% - Accent3 8 2 3 4" xfId="6061" xr:uid="{00000000-0005-0000-0000-000038050000}"/>
    <cellStyle name="20% - Accent3 8 2 4" xfId="573" xr:uid="{00000000-0005-0000-0000-000039050000}"/>
    <cellStyle name="20% - Accent3 8 2 4 2" xfId="574" xr:uid="{00000000-0005-0000-0000-00003A050000}"/>
    <cellStyle name="20% - Accent3 8 2 4 2 2" xfId="6062" xr:uid="{00000000-0005-0000-0000-00003B050000}"/>
    <cellStyle name="20% - Accent3 8 2 4 3" xfId="6063" xr:uid="{00000000-0005-0000-0000-00003C050000}"/>
    <cellStyle name="20% - Accent3 8 2 5" xfId="575" xr:uid="{00000000-0005-0000-0000-00003D050000}"/>
    <cellStyle name="20% - Accent3 8 2 5 2" xfId="6064" xr:uid="{00000000-0005-0000-0000-00003E050000}"/>
    <cellStyle name="20% - Accent3 8 2 6" xfId="6065" xr:uid="{00000000-0005-0000-0000-00003F050000}"/>
    <cellStyle name="20% - Accent3 8 3" xfId="576" xr:uid="{00000000-0005-0000-0000-000040050000}"/>
    <cellStyle name="20% - Accent3 8 3 2" xfId="577" xr:uid="{00000000-0005-0000-0000-000041050000}"/>
    <cellStyle name="20% - Accent3 8 3 2 2" xfId="578" xr:uid="{00000000-0005-0000-0000-000042050000}"/>
    <cellStyle name="20% - Accent3 8 3 2 2 2" xfId="6066" xr:uid="{00000000-0005-0000-0000-000043050000}"/>
    <cellStyle name="20% - Accent3 8 3 2 3" xfId="6067" xr:uid="{00000000-0005-0000-0000-000044050000}"/>
    <cellStyle name="20% - Accent3 8 3 3" xfId="579" xr:uid="{00000000-0005-0000-0000-000045050000}"/>
    <cellStyle name="20% - Accent3 8 3 3 2" xfId="6068" xr:uid="{00000000-0005-0000-0000-000046050000}"/>
    <cellStyle name="20% - Accent3 8 3 4" xfId="6069" xr:uid="{00000000-0005-0000-0000-000047050000}"/>
    <cellStyle name="20% - Accent3 8 4" xfId="580" xr:uid="{00000000-0005-0000-0000-000048050000}"/>
    <cellStyle name="20% - Accent3 8 4 2" xfId="581" xr:uid="{00000000-0005-0000-0000-000049050000}"/>
    <cellStyle name="20% - Accent3 8 4 2 2" xfId="582" xr:uid="{00000000-0005-0000-0000-00004A050000}"/>
    <cellStyle name="20% - Accent3 8 4 2 2 2" xfId="6070" xr:uid="{00000000-0005-0000-0000-00004B050000}"/>
    <cellStyle name="20% - Accent3 8 4 2 3" xfId="6071" xr:uid="{00000000-0005-0000-0000-00004C050000}"/>
    <cellStyle name="20% - Accent3 8 4 3" xfId="583" xr:uid="{00000000-0005-0000-0000-00004D050000}"/>
    <cellStyle name="20% - Accent3 8 4 3 2" xfId="6072" xr:uid="{00000000-0005-0000-0000-00004E050000}"/>
    <cellStyle name="20% - Accent3 8 4 4" xfId="6073" xr:uid="{00000000-0005-0000-0000-00004F050000}"/>
    <cellStyle name="20% - Accent3 8 5" xfId="584" xr:uid="{00000000-0005-0000-0000-000050050000}"/>
    <cellStyle name="20% - Accent3 8 5 2" xfId="585" xr:uid="{00000000-0005-0000-0000-000051050000}"/>
    <cellStyle name="20% - Accent3 8 5 2 2" xfId="6074" xr:uid="{00000000-0005-0000-0000-000052050000}"/>
    <cellStyle name="20% - Accent3 8 5 3" xfId="6075" xr:uid="{00000000-0005-0000-0000-000053050000}"/>
    <cellStyle name="20% - Accent3 8 6" xfId="586" xr:uid="{00000000-0005-0000-0000-000054050000}"/>
    <cellStyle name="20% - Accent3 8 6 2" xfId="6076" xr:uid="{00000000-0005-0000-0000-000055050000}"/>
    <cellStyle name="20% - Accent3 8 7" xfId="6077" xr:uid="{00000000-0005-0000-0000-000056050000}"/>
    <cellStyle name="20% - Accent3 8 8" xfId="36610" xr:uid="{00000000-0005-0000-0000-000057050000}"/>
    <cellStyle name="20% - Accent3 9" xfId="587" xr:uid="{00000000-0005-0000-0000-000058050000}"/>
    <cellStyle name="20% - Accent3 9 2" xfId="588" xr:uid="{00000000-0005-0000-0000-000059050000}"/>
    <cellStyle name="20% - Accent3 9 2 2" xfId="589" xr:uid="{00000000-0005-0000-0000-00005A050000}"/>
    <cellStyle name="20% - Accent3 9 2 2 2" xfId="590" xr:uid="{00000000-0005-0000-0000-00005B050000}"/>
    <cellStyle name="20% - Accent3 9 2 2 2 2" xfId="6078" xr:uid="{00000000-0005-0000-0000-00005C050000}"/>
    <cellStyle name="20% - Accent3 9 2 2 3" xfId="6079" xr:uid="{00000000-0005-0000-0000-00005D050000}"/>
    <cellStyle name="20% - Accent3 9 2 3" xfId="591" xr:uid="{00000000-0005-0000-0000-00005E050000}"/>
    <cellStyle name="20% - Accent3 9 2 3 2" xfId="6080" xr:uid="{00000000-0005-0000-0000-00005F050000}"/>
    <cellStyle name="20% - Accent3 9 2 4" xfId="6081" xr:uid="{00000000-0005-0000-0000-000060050000}"/>
    <cellStyle name="20% - Accent3 9 3" xfId="592" xr:uid="{00000000-0005-0000-0000-000061050000}"/>
    <cellStyle name="20% - Accent3 9 3 2" xfId="593" xr:uid="{00000000-0005-0000-0000-000062050000}"/>
    <cellStyle name="20% - Accent3 9 3 2 2" xfId="594" xr:uid="{00000000-0005-0000-0000-000063050000}"/>
    <cellStyle name="20% - Accent3 9 3 2 2 2" xfId="6082" xr:uid="{00000000-0005-0000-0000-000064050000}"/>
    <cellStyle name="20% - Accent3 9 3 2 3" xfId="6083" xr:uid="{00000000-0005-0000-0000-000065050000}"/>
    <cellStyle name="20% - Accent3 9 3 3" xfId="595" xr:uid="{00000000-0005-0000-0000-000066050000}"/>
    <cellStyle name="20% - Accent3 9 3 3 2" xfId="6084" xr:uid="{00000000-0005-0000-0000-000067050000}"/>
    <cellStyle name="20% - Accent3 9 3 4" xfId="6085" xr:uid="{00000000-0005-0000-0000-000068050000}"/>
    <cellStyle name="20% - Accent3 9 4" xfId="596" xr:uid="{00000000-0005-0000-0000-000069050000}"/>
    <cellStyle name="20% - Accent3 9 4 2" xfId="597" xr:uid="{00000000-0005-0000-0000-00006A050000}"/>
    <cellStyle name="20% - Accent3 9 4 2 2" xfId="6086" xr:uid="{00000000-0005-0000-0000-00006B050000}"/>
    <cellStyle name="20% - Accent3 9 4 3" xfId="6087" xr:uid="{00000000-0005-0000-0000-00006C050000}"/>
    <cellStyle name="20% - Accent3 9 5" xfId="598" xr:uid="{00000000-0005-0000-0000-00006D050000}"/>
    <cellStyle name="20% - Accent3 9 5 2" xfId="6088" xr:uid="{00000000-0005-0000-0000-00006E050000}"/>
    <cellStyle name="20% - Accent3 9 6" xfId="6089" xr:uid="{00000000-0005-0000-0000-00006F050000}"/>
    <cellStyle name="20% - Accent3 9 7" xfId="36611" xr:uid="{00000000-0005-0000-0000-000070050000}"/>
    <cellStyle name="20% - Accent3 9 8" xfId="36612" xr:uid="{00000000-0005-0000-0000-000071050000}"/>
    <cellStyle name="20% - Accent4" xfId="35" builtinId="42" hidden="1"/>
    <cellStyle name="20% - Accent4 10" xfId="599" xr:uid="{00000000-0005-0000-0000-000072050000}"/>
    <cellStyle name="20% - Accent4 10 2" xfId="600" xr:uid="{00000000-0005-0000-0000-000073050000}"/>
    <cellStyle name="20% - Accent4 10 2 2" xfId="601" xr:uid="{00000000-0005-0000-0000-000074050000}"/>
    <cellStyle name="20% - Accent4 10 2 2 2" xfId="6090" xr:uid="{00000000-0005-0000-0000-000075050000}"/>
    <cellStyle name="20% - Accent4 10 2 3" xfId="6091" xr:uid="{00000000-0005-0000-0000-000076050000}"/>
    <cellStyle name="20% - Accent4 10 3" xfId="602" xr:uid="{00000000-0005-0000-0000-000077050000}"/>
    <cellStyle name="20% - Accent4 10 3 2" xfId="6092" xr:uid="{00000000-0005-0000-0000-000078050000}"/>
    <cellStyle name="20% - Accent4 10 4" xfId="6093" xr:uid="{00000000-0005-0000-0000-000079050000}"/>
    <cellStyle name="20% - Accent4 10 5" xfId="36613" xr:uid="{00000000-0005-0000-0000-00007A050000}"/>
    <cellStyle name="20% - Accent4 10 6" xfId="36614" xr:uid="{00000000-0005-0000-0000-00007B050000}"/>
    <cellStyle name="20% - Accent4 10 7" xfId="36615" xr:uid="{00000000-0005-0000-0000-00007C050000}"/>
    <cellStyle name="20% - Accent4 10 8" xfId="36616" xr:uid="{00000000-0005-0000-0000-00007D050000}"/>
    <cellStyle name="20% - Accent4 11" xfId="603" xr:uid="{00000000-0005-0000-0000-00007E050000}"/>
    <cellStyle name="20% - Accent4 11 2" xfId="604" xr:uid="{00000000-0005-0000-0000-00007F050000}"/>
    <cellStyle name="20% - Accent4 11 2 2" xfId="605" xr:uid="{00000000-0005-0000-0000-000080050000}"/>
    <cellStyle name="20% - Accent4 11 2 2 2" xfId="6094" xr:uid="{00000000-0005-0000-0000-000081050000}"/>
    <cellStyle name="20% - Accent4 11 2 3" xfId="6095" xr:uid="{00000000-0005-0000-0000-000082050000}"/>
    <cellStyle name="20% - Accent4 11 3" xfId="606" xr:uid="{00000000-0005-0000-0000-000083050000}"/>
    <cellStyle name="20% - Accent4 11 3 2" xfId="6096" xr:uid="{00000000-0005-0000-0000-000084050000}"/>
    <cellStyle name="20% - Accent4 11 4" xfId="6097" xr:uid="{00000000-0005-0000-0000-000085050000}"/>
    <cellStyle name="20% - Accent4 11 5" xfId="36617" xr:uid="{00000000-0005-0000-0000-000086050000}"/>
    <cellStyle name="20% - Accent4 11 6" xfId="36618" xr:uid="{00000000-0005-0000-0000-000087050000}"/>
    <cellStyle name="20% - Accent4 11 7" xfId="36619" xr:uid="{00000000-0005-0000-0000-000088050000}"/>
    <cellStyle name="20% - Accent4 11 8" xfId="36620" xr:uid="{00000000-0005-0000-0000-000089050000}"/>
    <cellStyle name="20% - Accent4 12" xfId="607" xr:uid="{00000000-0005-0000-0000-00008A050000}"/>
    <cellStyle name="20% - Accent4 12 2" xfId="608" xr:uid="{00000000-0005-0000-0000-00008B050000}"/>
    <cellStyle name="20% - Accent4 12 2 2" xfId="609" xr:uid="{00000000-0005-0000-0000-00008C050000}"/>
    <cellStyle name="20% - Accent4 12 2 2 2" xfId="6098" xr:uid="{00000000-0005-0000-0000-00008D050000}"/>
    <cellStyle name="20% - Accent4 12 2 3" xfId="6099" xr:uid="{00000000-0005-0000-0000-00008E050000}"/>
    <cellStyle name="20% - Accent4 12 3" xfId="610" xr:uid="{00000000-0005-0000-0000-00008F050000}"/>
    <cellStyle name="20% - Accent4 12 3 2" xfId="6100" xr:uid="{00000000-0005-0000-0000-000090050000}"/>
    <cellStyle name="20% - Accent4 12 4" xfId="6101" xr:uid="{00000000-0005-0000-0000-000091050000}"/>
    <cellStyle name="20% - Accent4 12 5" xfId="36621" xr:uid="{00000000-0005-0000-0000-000092050000}"/>
    <cellStyle name="20% - Accent4 12 6" xfId="36622" xr:uid="{00000000-0005-0000-0000-000093050000}"/>
    <cellStyle name="20% - Accent4 12 7" xfId="36623" xr:uid="{00000000-0005-0000-0000-000094050000}"/>
    <cellStyle name="20% - Accent4 12 8" xfId="36624" xr:uid="{00000000-0005-0000-0000-000095050000}"/>
    <cellStyle name="20% - Accent4 13" xfId="611" xr:uid="{00000000-0005-0000-0000-000096050000}"/>
    <cellStyle name="20% - Accent4 13 2" xfId="612" xr:uid="{00000000-0005-0000-0000-000097050000}"/>
    <cellStyle name="20% - Accent4 13 2 2" xfId="6102" xr:uid="{00000000-0005-0000-0000-000098050000}"/>
    <cellStyle name="20% - Accent4 13 3" xfId="6103" xr:uid="{00000000-0005-0000-0000-000099050000}"/>
    <cellStyle name="20% - Accent4 14" xfId="36625" xr:uid="{00000000-0005-0000-0000-00009A050000}"/>
    <cellStyle name="20% - Accent4 15" xfId="36626" xr:uid="{00000000-0005-0000-0000-00009B050000}"/>
    <cellStyle name="20% - Accent4 16" xfId="36627" xr:uid="{00000000-0005-0000-0000-00009C050000}"/>
    <cellStyle name="20% - Accent4 17" xfId="36628" xr:uid="{00000000-0005-0000-0000-00009D050000}"/>
    <cellStyle name="20% - Accent4 18" xfId="36629" xr:uid="{00000000-0005-0000-0000-00009E050000}"/>
    <cellStyle name="20% - Accent4 2" xfId="613" xr:uid="{00000000-0005-0000-0000-00009F050000}"/>
    <cellStyle name="20% - Accent4 2 2" xfId="614" xr:uid="{00000000-0005-0000-0000-0000A0050000}"/>
    <cellStyle name="20% - Accent4 2 2 2" xfId="36630" xr:uid="{00000000-0005-0000-0000-0000A1050000}"/>
    <cellStyle name="20% - Accent4 2 2 2 2" xfId="36631" xr:uid="{00000000-0005-0000-0000-0000A2050000}"/>
    <cellStyle name="20% - Accent4 2 2 2 3" xfId="36632" xr:uid="{00000000-0005-0000-0000-0000A3050000}"/>
    <cellStyle name="20% - Accent4 2 2 3" xfId="36633" xr:uid="{00000000-0005-0000-0000-0000A4050000}"/>
    <cellStyle name="20% - Accent4 2 2 3 2" xfId="36634" xr:uid="{00000000-0005-0000-0000-0000A5050000}"/>
    <cellStyle name="20% - Accent4 2 2 3 3" xfId="36635" xr:uid="{00000000-0005-0000-0000-0000A6050000}"/>
    <cellStyle name="20% - Accent4 2 2 3 3 2" xfId="36636" xr:uid="{00000000-0005-0000-0000-0000A7050000}"/>
    <cellStyle name="20% - Accent4 2 2 3 3 3" xfId="36637" xr:uid="{00000000-0005-0000-0000-0000A8050000}"/>
    <cellStyle name="20% - Accent4 2 2 3 4" xfId="36638" xr:uid="{00000000-0005-0000-0000-0000A9050000}"/>
    <cellStyle name="20% - Accent4 2 2 3 5" xfId="36639" xr:uid="{00000000-0005-0000-0000-0000AA050000}"/>
    <cellStyle name="20% - Accent4 2 2 3 6" xfId="36640" xr:uid="{00000000-0005-0000-0000-0000AB050000}"/>
    <cellStyle name="20% - Accent4 2 2 4" xfId="36641" xr:uid="{00000000-0005-0000-0000-0000AC050000}"/>
    <cellStyle name="20% - Accent4 2 2 4 2" xfId="36642" xr:uid="{00000000-0005-0000-0000-0000AD050000}"/>
    <cellStyle name="20% - Accent4 2 2 4 3" xfId="36643" xr:uid="{00000000-0005-0000-0000-0000AE050000}"/>
    <cellStyle name="20% - Accent4 2 2 4 4" xfId="36644" xr:uid="{00000000-0005-0000-0000-0000AF050000}"/>
    <cellStyle name="20% - Accent4 2 2 5" xfId="36645" xr:uid="{00000000-0005-0000-0000-0000B0050000}"/>
    <cellStyle name="20% - Accent4 2 3" xfId="615" xr:uid="{00000000-0005-0000-0000-0000B1050000}"/>
    <cellStyle name="20% - Accent4 2 3 2" xfId="36646" xr:uid="{00000000-0005-0000-0000-0000B2050000}"/>
    <cellStyle name="20% - Accent4 2 3 2 2" xfId="36647" xr:uid="{00000000-0005-0000-0000-0000B3050000}"/>
    <cellStyle name="20% - Accent4 2 3 2 3" xfId="36648" xr:uid="{00000000-0005-0000-0000-0000B4050000}"/>
    <cellStyle name="20% - Accent4 2 3 2 3 2" xfId="36649" xr:uid="{00000000-0005-0000-0000-0000B5050000}"/>
    <cellStyle name="20% - Accent4 2 3 2 3 3" xfId="36650" xr:uid="{00000000-0005-0000-0000-0000B6050000}"/>
    <cellStyle name="20% - Accent4 2 3 2 4" xfId="36651" xr:uid="{00000000-0005-0000-0000-0000B7050000}"/>
    <cellStyle name="20% - Accent4 2 3 2 5" xfId="36652" xr:uid="{00000000-0005-0000-0000-0000B8050000}"/>
    <cellStyle name="20% - Accent4 2 3 2 6" xfId="36653" xr:uid="{00000000-0005-0000-0000-0000B9050000}"/>
    <cellStyle name="20% - Accent4 2 3 3" xfId="36654" xr:uid="{00000000-0005-0000-0000-0000BA050000}"/>
    <cellStyle name="20% - Accent4 2 3 4" xfId="36655" xr:uid="{00000000-0005-0000-0000-0000BB050000}"/>
    <cellStyle name="20% - Accent4 2 4" xfId="36656" xr:uid="{00000000-0005-0000-0000-0000BC050000}"/>
    <cellStyle name="20% - Accent4 2 4 2" xfId="36657" xr:uid="{00000000-0005-0000-0000-0000BD050000}"/>
    <cellStyle name="20% - Accent4 2 4 2 2" xfId="36658" xr:uid="{00000000-0005-0000-0000-0000BE050000}"/>
    <cellStyle name="20% - Accent4 2 4 2 3" xfId="36659" xr:uid="{00000000-0005-0000-0000-0000BF050000}"/>
    <cellStyle name="20% - Accent4 2 4 2 3 2" xfId="36660" xr:uid="{00000000-0005-0000-0000-0000C0050000}"/>
    <cellStyle name="20% - Accent4 2 4 2 3 3" xfId="36661" xr:uid="{00000000-0005-0000-0000-0000C1050000}"/>
    <cellStyle name="20% - Accent4 2 4 2 4" xfId="36662" xr:uid="{00000000-0005-0000-0000-0000C2050000}"/>
    <cellStyle name="20% - Accent4 2 4 2 5" xfId="36663" xr:uid="{00000000-0005-0000-0000-0000C3050000}"/>
    <cellStyle name="20% - Accent4 2 4 2 6" xfId="36664" xr:uid="{00000000-0005-0000-0000-0000C4050000}"/>
    <cellStyle name="20% - Accent4 2 4 3" xfId="36665" xr:uid="{00000000-0005-0000-0000-0000C5050000}"/>
    <cellStyle name="20% - Accent4 2 4 4" xfId="36666" xr:uid="{00000000-0005-0000-0000-0000C6050000}"/>
    <cellStyle name="20% - Accent4 2 5" xfId="36667" xr:uid="{00000000-0005-0000-0000-0000C7050000}"/>
    <cellStyle name="20% - Accent4 2 5 2" xfId="36668" xr:uid="{00000000-0005-0000-0000-0000C8050000}"/>
    <cellStyle name="20% - Accent4 2 5 2 2" xfId="36669" xr:uid="{00000000-0005-0000-0000-0000C9050000}"/>
    <cellStyle name="20% - Accent4 2 5 3" xfId="36670" xr:uid="{00000000-0005-0000-0000-0000CA050000}"/>
    <cellStyle name="20% - Accent4 2 5 3 2" xfId="36671" xr:uid="{00000000-0005-0000-0000-0000CB050000}"/>
    <cellStyle name="20% - Accent4 2 5 4" xfId="36672" xr:uid="{00000000-0005-0000-0000-0000CC050000}"/>
    <cellStyle name="20% - Accent4 2 5 4 2" xfId="36673" xr:uid="{00000000-0005-0000-0000-0000CD050000}"/>
    <cellStyle name="20% - Accent4 2 6" xfId="36674" xr:uid="{00000000-0005-0000-0000-0000CE050000}"/>
    <cellStyle name="20% - Accent4 2 6 2" xfId="36675" xr:uid="{00000000-0005-0000-0000-0000CF050000}"/>
    <cellStyle name="20% - Accent4 2 6 3" xfId="36676" xr:uid="{00000000-0005-0000-0000-0000D0050000}"/>
    <cellStyle name="20% - Accent4 2 6 4" xfId="36677" xr:uid="{00000000-0005-0000-0000-0000D1050000}"/>
    <cellStyle name="20% - Accent4 2 7" xfId="36678" xr:uid="{00000000-0005-0000-0000-0000D2050000}"/>
    <cellStyle name="20% - Accent4 3" xfId="616" xr:uid="{00000000-0005-0000-0000-0000D3050000}"/>
    <cellStyle name="20% - Accent4 3 2" xfId="617" xr:uid="{00000000-0005-0000-0000-0000D4050000}"/>
    <cellStyle name="20% - Accent4 3 2 2" xfId="618" xr:uid="{00000000-0005-0000-0000-0000D5050000}"/>
    <cellStyle name="20% - Accent4 3 2 2 2" xfId="619" xr:uid="{00000000-0005-0000-0000-0000D6050000}"/>
    <cellStyle name="20% - Accent4 3 2 2 2 2" xfId="620" xr:uid="{00000000-0005-0000-0000-0000D7050000}"/>
    <cellStyle name="20% - Accent4 3 2 2 2 2 2" xfId="6104" xr:uid="{00000000-0005-0000-0000-0000D8050000}"/>
    <cellStyle name="20% - Accent4 3 2 2 2 2 2 2" xfId="6105" xr:uid="{00000000-0005-0000-0000-0000D9050000}"/>
    <cellStyle name="20% - Accent4 3 2 2 2 2 3" xfId="6106" xr:uid="{00000000-0005-0000-0000-0000DA050000}"/>
    <cellStyle name="20% - Accent4 3 2 2 2 3" xfId="6107" xr:uid="{00000000-0005-0000-0000-0000DB050000}"/>
    <cellStyle name="20% - Accent4 3 2 2 2 3 2" xfId="6108" xr:uid="{00000000-0005-0000-0000-0000DC050000}"/>
    <cellStyle name="20% - Accent4 3 2 2 2 4" xfId="6109" xr:uid="{00000000-0005-0000-0000-0000DD050000}"/>
    <cellStyle name="20% - Accent4 3 2 2 3" xfId="621" xr:uid="{00000000-0005-0000-0000-0000DE050000}"/>
    <cellStyle name="20% - Accent4 3 2 2 3 2" xfId="6110" xr:uid="{00000000-0005-0000-0000-0000DF050000}"/>
    <cellStyle name="20% - Accent4 3 2 2 3 2 2" xfId="6111" xr:uid="{00000000-0005-0000-0000-0000E0050000}"/>
    <cellStyle name="20% - Accent4 3 2 2 3 3" xfId="6112" xr:uid="{00000000-0005-0000-0000-0000E1050000}"/>
    <cellStyle name="20% - Accent4 3 2 2 4" xfId="6113" xr:uid="{00000000-0005-0000-0000-0000E2050000}"/>
    <cellStyle name="20% - Accent4 3 2 2 4 2" xfId="6114" xr:uid="{00000000-0005-0000-0000-0000E3050000}"/>
    <cellStyle name="20% - Accent4 3 2 2 5" xfId="6115" xr:uid="{00000000-0005-0000-0000-0000E4050000}"/>
    <cellStyle name="20% - Accent4 3 2 3" xfId="622" xr:uid="{00000000-0005-0000-0000-0000E5050000}"/>
    <cellStyle name="20% - Accent4 3 2 3 2" xfId="623" xr:uid="{00000000-0005-0000-0000-0000E6050000}"/>
    <cellStyle name="20% - Accent4 3 2 3 2 2" xfId="624" xr:uid="{00000000-0005-0000-0000-0000E7050000}"/>
    <cellStyle name="20% - Accent4 3 2 3 2 2 2" xfId="6116" xr:uid="{00000000-0005-0000-0000-0000E8050000}"/>
    <cellStyle name="20% - Accent4 3 2 3 2 3" xfId="6117" xr:uid="{00000000-0005-0000-0000-0000E9050000}"/>
    <cellStyle name="20% - Accent4 3 2 3 3" xfId="625" xr:uid="{00000000-0005-0000-0000-0000EA050000}"/>
    <cellStyle name="20% - Accent4 3 2 3 3 2" xfId="6118" xr:uid="{00000000-0005-0000-0000-0000EB050000}"/>
    <cellStyle name="20% - Accent4 3 2 3 4" xfId="6119" xr:uid="{00000000-0005-0000-0000-0000EC050000}"/>
    <cellStyle name="20% - Accent4 3 2 4" xfId="626" xr:uid="{00000000-0005-0000-0000-0000ED050000}"/>
    <cellStyle name="20% - Accent4 3 2 4 2" xfId="627" xr:uid="{00000000-0005-0000-0000-0000EE050000}"/>
    <cellStyle name="20% - Accent4 3 2 4 2 2" xfId="6120" xr:uid="{00000000-0005-0000-0000-0000EF050000}"/>
    <cellStyle name="20% - Accent4 3 2 4 3" xfId="6121" xr:uid="{00000000-0005-0000-0000-0000F0050000}"/>
    <cellStyle name="20% - Accent4 3 2 5" xfId="628" xr:uid="{00000000-0005-0000-0000-0000F1050000}"/>
    <cellStyle name="20% - Accent4 3 2 5 2" xfId="6122" xr:uid="{00000000-0005-0000-0000-0000F2050000}"/>
    <cellStyle name="20% - Accent4 3 2 6" xfId="6123" xr:uid="{00000000-0005-0000-0000-0000F3050000}"/>
    <cellStyle name="20% - Accent4 3 3" xfId="629" xr:uid="{00000000-0005-0000-0000-0000F4050000}"/>
    <cellStyle name="20% - Accent4 3 3 2" xfId="630" xr:uid="{00000000-0005-0000-0000-0000F5050000}"/>
    <cellStyle name="20% - Accent4 3 3 2 2" xfId="631" xr:uid="{00000000-0005-0000-0000-0000F6050000}"/>
    <cellStyle name="20% - Accent4 3 3 2 2 2" xfId="6124" xr:uid="{00000000-0005-0000-0000-0000F7050000}"/>
    <cellStyle name="20% - Accent4 3 3 2 2 2 2" xfId="6125" xr:uid="{00000000-0005-0000-0000-0000F8050000}"/>
    <cellStyle name="20% - Accent4 3 3 2 2 3" xfId="6126" xr:uid="{00000000-0005-0000-0000-0000F9050000}"/>
    <cellStyle name="20% - Accent4 3 3 2 3" xfId="6127" xr:uid="{00000000-0005-0000-0000-0000FA050000}"/>
    <cellStyle name="20% - Accent4 3 3 2 3 2" xfId="6128" xr:uid="{00000000-0005-0000-0000-0000FB050000}"/>
    <cellStyle name="20% - Accent4 3 3 2 4" xfId="6129" xr:uid="{00000000-0005-0000-0000-0000FC050000}"/>
    <cellStyle name="20% - Accent4 3 3 3" xfId="632" xr:uid="{00000000-0005-0000-0000-0000FD050000}"/>
    <cellStyle name="20% - Accent4 3 3 3 2" xfId="6130" xr:uid="{00000000-0005-0000-0000-0000FE050000}"/>
    <cellStyle name="20% - Accent4 3 3 3 2 2" xfId="6131" xr:uid="{00000000-0005-0000-0000-0000FF050000}"/>
    <cellStyle name="20% - Accent4 3 3 3 3" xfId="6132" xr:uid="{00000000-0005-0000-0000-000000060000}"/>
    <cellStyle name="20% - Accent4 3 3 4" xfId="6133" xr:uid="{00000000-0005-0000-0000-000001060000}"/>
    <cellStyle name="20% - Accent4 3 3 4 2" xfId="6134" xr:uid="{00000000-0005-0000-0000-000002060000}"/>
    <cellStyle name="20% - Accent4 3 3 5" xfId="6135" xr:uid="{00000000-0005-0000-0000-000003060000}"/>
    <cellStyle name="20% - Accent4 3 4" xfId="633" xr:uid="{00000000-0005-0000-0000-000004060000}"/>
    <cellStyle name="20% - Accent4 3 4 2" xfId="634" xr:uid="{00000000-0005-0000-0000-000005060000}"/>
    <cellStyle name="20% - Accent4 3 4 2 2" xfId="635" xr:uid="{00000000-0005-0000-0000-000006060000}"/>
    <cellStyle name="20% - Accent4 3 4 2 2 2" xfId="6136" xr:uid="{00000000-0005-0000-0000-000007060000}"/>
    <cellStyle name="20% - Accent4 3 4 2 3" xfId="6137" xr:uid="{00000000-0005-0000-0000-000008060000}"/>
    <cellStyle name="20% - Accent4 3 4 3" xfId="636" xr:uid="{00000000-0005-0000-0000-000009060000}"/>
    <cellStyle name="20% - Accent4 3 4 3 2" xfId="6138" xr:uid="{00000000-0005-0000-0000-00000A060000}"/>
    <cellStyle name="20% - Accent4 3 4 4" xfId="6139" xr:uid="{00000000-0005-0000-0000-00000B060000}"/>
    <cellStyle name="20% - Accent4 3 5" xfId="637" xr:uid="{00000000-0005-0000-0000-00000C060000}"/>
    <cellStyle name="20% - Accent4 3 5 2" xfId="638" xr:uid="{00000000-0005-0000-0000-00000D060000}"/>
    <cellStyle name="20% - Accent4 3 5 2 2" xfId="6140" xr:uid="{00000000-0005-0000-0000-00000E060000}"/>
    <cellStyle name="20% - Accent4 3 5 3" xfId="6141" xr:uid="{00000000-0005-0000-0000-00000F060000}"/>
    <cellStyle name="20% - Accent4 3 6" xfId="639" xr:uid="{00000000-0005-0000-0000-000010060000}"/>
    <cellStyle name="20% - Accent4 3 6 2" xfId="6142" xr:uid="{00000000-0005-0000-0000-000011060000}"/>
    <cellStyle name="20% - Accent4 3 7" xfId="6143" xr:uid="{00000000-0005-0000-0000-000012060000}"/>
    <cellStyle name="20% - Accent4 4" xfId="640" xr:uid="{00000000-0005-0000-0000-000013060000}"/>
    <cellStyle name="20% - Accent4 4 2" xfId="641" xr:uid="{00000000-0005-0000-0000-000014060000}"/>
    <cellStyle name="20% - Accent4 4 2 2" xfId="642" xr:uid="{00000000-0005-0000-0000-000015060000}"/>
    <cellStyle name="20% - Accent4 4 2 2 2" xfId="643" xr:uid="{00000000-0005-0000-0000-000016060000}"/>
    <cellStyle name="20% - Accent4 4 2 2 2 2" xfId="644" xr:uid="{00000000-0005-0000-0000-000017060000}"/>
    <cellStyle name="20% - Accent4 4 2 2 2 2 2" xfId="6144" xr:uid="{00000000-0005-0000-0000-000018060000}"/>
    <cellStyle name="20% - Accent4 4 2 2 2 2 2 2" xfId="6145" xr:uid="{00000000-0005-0000-0000-000019060000}"/>
    <cellStyle name="20% - Accent4 4 2 2 2 2 3" xfId="6146" xr:uid="{00000000-0005-0000-0000-00001A060000}"/>
    <cellStyle name="20% - Accent4 4 2 2 2 3" xfId="6147" xr:uid="{00000000-0005-0000-0000-00001B060000}"/>
    <cellStyle name="20% - Accent4 4 2 2 2 3 2" xfId="6148" xr:uid="{00000000-0005-0000-0000-00001C060000}"/>
    <cellStyle name="20% - Accent4 4 2 2 2 4" xfId="6149" xr:uid="{00000000-0005-0000-0000-00001D060000}"/>
    <cellStyle name="20% - Accent4 4 2 2 3" xfId="645" xr:uid="{00000000-0005-0000-0000-00001E060000}"/>
    <cellStyle name="20% - Accent4 4 2 2 3 2" xfId="6150" xr:uid="{00000000-0005-0000-0000-00001F060000}"/>
    <cellStyle name="20% - Accent4 4 2 2 3 2 2" xfId="6151" xr:uid="{00000000-0005-0000-0000-000020060000}"/>
    <cellStyle name="20% - Accent4 4 2 2 3 3" xfId="6152" xr:uid="{00000000-0005-0000-0000-000021060000}"/>
    <cellStyle name="20% - Accent4 4 2 2 4" xfId="6153" xr:uid="{00000000-0005-0000-0000-000022060000}"/>
    <cellStyle name="20% - Accent4 4 2 2 4 2" xfId="6154" xr:uid="{00000000-0005-0000-0000-000023060000}"/>
    <cellStyle name="20% - Accent4 4 2 2 5" xfId="6155" xr:uid="{00000000-0005-0000-0000-000024060000}"/>
    <cellStyle name="20% - Accent4 4 2 3" xfId="646" xr:uid="{00000000-0005-0000-0000-000025060000}"/>
    <cellStyle name="20% - Accent4 4 2 3 2" xfId="647" xr:uid="{00000000-0005-0000-0000-000026060000}"/>
    <cellStyle name="20% - Accent4 4 2 3 2 2" xfId="648" xr:uid="{00000000-0005-0000-0000-000027060000}"/>
    <cellStyle name="20% - Accent4 4 2 3 2 2 2" xfId="6156" xr:uid="{00000000-0005-0000-0000-000028060000}"/>
    <cellStyle name="20% - Accent4 4 2 3 2 3" xfId="6157" xr:uid="{00000000-0005-0000-0000-000029060000}"/>
    <cellStyle name="20% - Accent4 4 2 3 3" xfId="649" xr:uid="{00000000-0005-0000-0000-00002A060000}"/>
    <cellStyle name="20% - Accent4 4 2 3 3 2" xfId="6158" xr:uid="{00000000-0005-0000-0000-00002B060000}"/>
    <cellStyle name="20% - Accent4 4 2 3 4" xfId="6159" xr:uid="{00000000-0005-0000-0000-00002C060000}"/>
    <cellStyle name="20% - Accent4 4 2 4" xfId="650" xr:uid="{00000000-0005-0000-0000-00002D060000}"/>
    <cellStyle name="20% - Accent4 4 2 4 2" xfId="651" xr:uid="{00000000-0005-0000-0000-00002E060000}"/>
    <cellStyle name="20% - Accent4 4 2 4 2 2" xfId="6160" xr:uid="{00000000-0005-0000-0000-00002F060000}"/>
    <cellStyle name="20% - Accent4 4 2 4 3" xfId="6161" xr:uid="{00000000-0005-0000-0000-000030060000}"/>
    <cellStyle name="20% - Accent4 4 2 5" xfId="652" xr:uid="{00000000-0005-0000-0000-000031060000}"/>
    <cellStyle name="20% - Accent4 4 2 5 2" xfId="6162" xr:uid="{00000000-0005-0000-0000-000032060000}"/>
    <cellStyle name="20% - Accent4 4 2 6" xfId="6163" xr:uid="{00000000-0005-0000-0000-000033060000}"/>
    <cellStyle name="20% - Accent4 4 3" xfId="653" xr:uid="{00000000-0005-0000-0000-000034060000}"/>
    <cellStyle name="20% - Accent4 4 3 2" xfId="654" xr:uid="{00000000-0005-0000-0000-000035060000}"/>
    <cellStyle name="20% - Accent4 4 3 2 2" xfId="655" xr:uid="{00000000-0005-0000-0000-000036060000}"/>
    <cellStyle name="20% - Accent4 4 3 2 2 2" xfId="6164" xr:uid="{00000000-0005-0000-0000-000037060000}"/>
    <cellStyle name="20% - Accent4 4 3 2 2 2 2" xfId="6165" xr:uid="{00000000-0005-0000-0000-000038060000}"/>
    <cellStyle name="20% - Accent4 4 3 2 2 3" xfId="6166" xr:uid="{00000000-0005-0000-0000-000039060000}"/>
    <cellStyle name="20% - Accent4 4 3 2 3" xfId="6167" xr:uid="{00000000-0005-0000-0000-00003A060000}"/>
    <cellStyle name="20% - Accent4 4 3 2 3 2" xfId="6168" xr:uid="{00000000-0005-0000-0000-00003B060000}"/>
    <cellStyle name="20% - Accent4 4 3 2 4" xfId="6169" xr:uid="{00000000-0005-0000-0000-00003C060000}"/>
    <cellStyle name="20% - Accent4 4 3 3" xfId="656" xr:uid="{00000000-0005-0000-0000-00003D060000}"/>
    <cellStyle name="20% - Accent4 4 3 3 2" xfId="6170" xr:uid="{00000000-0005-0000-0000-00003E060000}"/>
    <cellStyle name="20% - Accent4 4 3 3 2 2" xfId="6171" xr:uid="{00000000-0005-0000-0000-00003F060000}"/>
    <cellStyle name="20% - Accent4 4 3 3 3" xfId="6172" xr:uid="{00000000-0005-0000-0000-000040060000}"/>
    <cellStyle name="20% - Accent4 4 3 4" xfId="6173" xr:uid="{00000000-0005-0000-0000-000041060000}"/>
    <cellStyle name="20% - Accent4 4 3 4 2" xfId="6174" xr:uid="{00000000-0005-0000-0000-000042060000}"/>
    <cellStyle name="20% - Accent4 4 3 5" xfId="6175" xr:uid="{00000000-0005-0000-0000-000043060000}"/>
    <cellStyle name="20% - Accent4 4 4" xfId="657" xr:uid="{00000000-0005-0000-0000-000044060000}"/>
    <cellStyle name="20% - Accent4 4 4 2" xfId="658" xr:uid="{00000000-0005-0000-0000-000045060000}"/>
    <cellStyle name="20% - Accent4 4 4 2 2" xfId="659" xr:uid="{00000000-0005-0000-0000-000046060000}"/>
    <cellStyle name="20% - Accent4 4 4 2 2 2" xfId="6176" xr:uid="{00000000-0005-0000-0000-000047060000}"/>
    <cellStyle name="20% - Accent4 4 4 2 3" xfId="6177" xr:uid="{00000000-0005-0000-0000-000048060000}"/>
    <cellStyle name="20% - Accent4 4 4 3" xfId="660" xr:uid="{00000000-0005-0000-0000-000049060000}"/>
    <cellStyle name="20% - Accent4 4 4 3 2" xfId="6178" xr:uid="{00000000-0005-0000-0000-00004A060000}"/>
    <cellStyle name="20% - Accent4 4 4 4" xfId="6179" xr:uid="{00000000-0005-0000-0000-00004B060000}"/>
    <cellStyle name="20% - Accent4 4 5" xfId="661" xr:uid="{00000000-0005-0000-0000-00004C060000}"/>
    <cellStyle name="20% - Accent4 4 5 2" xfId="662" xr:uid="{00000000-0005-0000-0000-00004D060000}"/>
    <cellStyle name="20% - Accent4 4 5 2 2" xfId="6180" xr:uid="{00000000-0005-0000-0000-00004E060000}"/>
    <cellStyle name="20% - Accent4 4 5 3" xfId="6181" xr:uid="{00000000-0005-0000-0000-00004F060000}"/>
    <cellStyle name="20% - Accent4 4 6" xfId="663" xr:uid="{00000000-0005-0000-0000-000050060000}"/>
    <cellStyle name="20% - Accent4 4 6 2" xfId="6182" xr:uid="{00000000-0005-0000-0000-000051060000}"/>
    <cellStyle name="20% - Accent4 4 7" xfId="6183" xr:uid="{00000000-0005-0000-0000-000052060000}"/>
    <cellStyle name="20% - Accent4 5" xfId="664" xr:uid="{00000000-0005-0000-0000-000053060000}"/>
    <cellStyle name="20% - Accent4 5 2" xfId="665" xr:uid="{00000000-0005-0000-0000-000054060000}"/>
    <cellStyle name="20% - Accent4 5 2 2" xfId="666" xr:uid="{00000000-0005-0000-0000-000055060000}"/>
    <cellStyle name="20% - Accent4 5 2 2 2" xfId="667" xr:uid="{00000000-0005-0000-0000-000056060000}"/>
    <cellStyle name="20% - Accent4 5 2 2 2 2" xfId="668" xr:uid="{00000000-0005-0000-0000-000057060000}"/>
    <cellStyle name="20% - Accent4 5 2 2 2 2 2" xfId="6184" xr:uid="{00000000-0005-0000-0000-000058060000}"/>
    <cellStyle name="20% - Accent4 5 2 2 2 2 2 2" xfId="6185" xr:uid="{00000000-0005-0000-0000-000059060000}"/>
    <cellStyle name="20% - Accent4 5 2 2 2 2 3" xfId="6186" xr:uid="{00000000-0005-0000-0000-00005A060000}"/>
    <cellStyle name="20% - Accent4 5 2 2 2 3" xfId="6187" xr:uid="{00000000-0005-0000-0000-00005B060000}"/>
    <cellStyle name="20% - Accent4 5 2 2 2 3 2" xfId="6188" xr:uid="{00000000-0005-0000-0000-00005C060000}"/>
    <cellStyle name="20% - Accent4 5 2 2 2 4" xfId="6189" xr:uid="{00000000-0005-0000-0000-00005D060000}"/>
    <cellStyle name="20% - Accent4 5 2 2 3" xfId="669" xr:uid="{00000000-0005-0000-0000-00005E060000}"/>
    <cellStyle name="20% - Accent4 5 2 2 3 2" xfId="6190" xr:uid="{00000000-0005-0000-0000-00005F060000}"/>
    <cellStyle name="20% - Accent4 5 2 2 3 2 2" xfId="6191" xr:uid="{00000000-0005-0000-0000-000060060000}"/>
    <cellStyle name="20% - Accent4 5 2 2 3 3" xfId="6192" xr:uid="{00000000-0005-0000-0000-000061060000}"/>
    <cellStyle name="20% - Accent4 5 2 2 4" xfId="6193" xr:uid="{00000000-0005-0000-0000-000062060000}"/>
    <cellStyle name="20% - Accent4 5 2 2 4 2" xfId="6194" xr:uid="{00000000-0005-0000-0000-000063060000}"/>
    <cellStyle name="20% - Accent4 5 2 2 5" xfId="6195" xr:uid="{00000000-0005-0000-0000-000064060000}"/>
    <cellStyle name="20% - Accent4 5 2 3" xfId="670" xr:uid="{00000000-0005-0000-0000-000065060000}"/>
    <cellStyle name="20% - Accent4 5 2 3 2" xfId="671" xr:uid="{00000000-0005-0000-0000-000066060000}"/>
    <cellStyle name="20% - Accent4 5 2 3 2 2" xfId="672" xr:uid="{00000000-0005-0000-0000-000067060000}"/>
    <cellStyle name="20% - Accent4 5 2 3 2 2 2" xfId="6196" xr:uid="{00000000-0005-0000-0000-000068060000}"/>
    <cellStyle name="20% - Accent4 5 2 3 2 3" xfId="6197" xr:uid="{00000000-0005-0000-0000-000069060000}"/>
    <cellStyle name="20% - Accent4 5 2 3 3" xfId="673" xr:uid="{00000000-0005-0000-0000-00006A060000}"/>
    <cellStyle name="20% - Accent4 5 2 3 3 2" xfId="6198" xr:uid="{00000000-0005-0000-0000-00006B060000}"/>
    <cellStyle name="20% - Accent4 5 2 3 4" xfId="6199" xr:uid="{00000000-0005-0000-0000-00006C060000}"/>
    <cellStyle name="20% - Accent4 5 2 4" xfId="674" xr:uid="{00000000-0005-0000-0000-00006D060000}"/>
    <cellStyle name="20% - Accent4 5 2 4 2" xfId="675" xr:uid="{00000000-0005-0000-0000-00006E060000}"/>
    <cellStyle name="20% - Accent4 5 2 4 2 2" xfId="6200" xr:uid="{00000000-0005-0000-0000-00006F060000}"/>
    <cellStyle name="20% - Accent4 5 2 4 3" xfId="6201" xr:uid="{00000000-0005-0000-0000-000070060000}"/>
    <cellStyle name="20% - Accent4 5 2 5" xfId="676" xr:uid="{00000000-0005-0000-0000-000071060000}"/>
    <cellStyle name="20% - Accent4 5 2 5 2" xfId="6202" xr:uid="{00000000-0005-0000-0000-000072060000}"/>
    <cellStyle name="20% - Accent4 5 2 6" xfId="6203" xr:uid="{00000000-0005-0000-0000-000073060000}"/>
    <cellStyle name="20% - Accent4 5 3" xfId="677" xr:uid="{00000000-0005-0000-0000-000074060000}"/>
    <cellStyle name="20% - Accent4 5 3 2" xfId="678" xr:uid="{00000000-0005-0000-0000-000075060000}"/>
    <cellStyle name="20% - Accent4 5 3 2 2" xfId="679" xr:uid="{00000000-0005-0000-0000-000076060000}"/>
    <cellStyle name="20% - Accent4 5 3 2 2 2" xfId="6204" xr:uid="{00000000-0005-0000-0000-000077060000}"/>
    <cellStyle name="20% - Accent4 5 3 2 2 2 2" xfId="6205" xr:uid="{00000000-0005-0000-0000-000078060000}"/>
    <cellStyle name="20% - Accent4 5 3 2 2 3" xfId="6206" xr:uid="{00000000-0005-0000-0000-000079060000}"/>
    <cellStyle name="20% - Accent4 5 3 2 3" xfId="6207" xr:uid="{00000000-0005-0000-0000-00007A060000}"/>
    <cellStyle name="20% - Accent4 5 3 2 3 2" xfId="6208" xr:uid="{00000000-0005-0000-0000-00007B060000}"/>
    <cellStyle name="20% - Accent4 5 3 2 4" xfId="6209" xr:uid="{00000000-0005-0000-0000-00007C060000}"/>
    <cellStyle name="20% - Accent4 5 3 3" xfId="680" xr:uid="{00000000-0005-0000-0000-00007D060000}"/>
    <cellStyle name="20% - Accent4 5 3 3 2" xfId="6210" xr:uid="{00000000-0005-0000-0000-00007E060000}"/>
    <cellStyle name="20% - Accent4 5 3 3 2 2" xfId="6211" xr:uid="{00000000-0005-0000-0000-00007F060000}"/>
    <cellStyle name="20% - Accent4 5 3 3 3" xfId="6212" xr:uid="{00000000-0005-0000-0000-000080060000}"/>
    <cellStyle name="20% - Accent4 5 3 4" xfId="6213" xr:uid="{00000000-0005-0000-0000-000081060000}"/>
    <cellStyle name="20% - Accent4 5 3 4 2" xfId="6214" xr:uid="{00000000-0005-0000-0000-000082060000}"/>
    <cellStyle name="20% - Accent4 5 3 5" xfId="6215" xr:uid="{00000000-0005-0000-0000-000083060000}"/>
    <cellStyle name="20% - Accent4 5 4" xfId="681" xr:uid="{00000000-0005-0000-0000-000084060000}"/>
    <cellStyle name="20% - Accent4 5 4 2" xfId="682" xr:uid="{00000000-0005-0000-0000-000085060000}"/>
    <cellStyle name="20% - Accent4 5 4 2 2" xfId="683" xr:uid="{00000000-0005-0000-0000-000086060000}"/>
    <cellStyle name="20% - Accent4 5 4 2 2 2" xfId="6216" xr:uid="{00000000-0005-0000-0000-000087060000}"/>
    <cellStyle name="20% - Accent4 5 4 2 3" xfId="6217" xr:uid="{00000000-0005-0000-0000-000088060000}"/>
    <cellStyle name="20% - Accent4 5 4 3" xfId="684" xr:uid="{00000000-0005-0000-0000-000089060000}"/>
    <cellStyle name="20% - Accent4 5 4 3 2" xfId="6218" xr:uid="{00000000-0005-0000-0000-00008A060000}"/>
    <cellStyle name="20% - Accent4 5 4 4" xfId="6219" xr:uid="{00000000-0005-0000-0000-00008B060000}"/>
    <cellStyle name="20% - Accent4 5 5" xfId="685" xr:uid="{00000000-0005-0000-0000-00008C060000}"/>
    <cellStyle name="20% - Accent4 5 5 2" xfId="686" xr:uid="{00000000-0005-0000-0000-00008D060000}"/>
    <cellStyle name="20% - Accent4 5 5 2 2" xfId="6220" xr:uid="{00000000-0005-0000-0000-00008E060000}"/>
    <cellStyle name="20% - Accent4 5 5 3" xfId="6221" xr:uid="{00000000-0005-0000-0000-00008F060000}"/>
    <cellStyle name="20% - Accent4 5 6" xfId="687" xr:uid="{00000000-0005-0000-0000-000090060000}"/>
    <cellStyle name="20% - Accent4 5 6 2" xfId="6222" xr:uid="{00000000-0005-0000-0000-000091060000}"/>
    <cellStyle name="20% - Accent4 5 7" xfId="6223" xr:uid="{00000000-0005-0000-0000-000092060000}"/>
    <cellStyle name="20% - Accent4 6" xfId="688" xr:uid="{00000000-0005-0000-0000-000093060000}"/>
    <cellStyle name="20% - Accent4 6 2" xfId="689" xr:uid="{00000000-0005-0000-0000-000094060000}"/>
    <cellStyle name="20% - Accent4 6 2 2" xfId="690" xr:uid="{00000000-0005-0000-0000-000095060000}"/>
    <cellStyle name="20% - Accent4 6 2 2 2" xfId="691" xr:uid="{00000000-0005-0000-0000-000096060000}"/>
    <cellStyle name="20% - Accent4 6 2 2 2 2" xfId="692" xr:uid="{00000000-0005-0000-0000-000097060000}"/>
    <cellStyle name="20% - Accent4 6 2 2 2 2 2" xfId="6224" xr:uid="{00000000-0005-0000-0000-000098060000}"/>
    <cellStyle name="20% - Accent4 6 2 2 2 3" xfId="6225" xr:uid="{00000000-0005-0000-0000-000099060000}"/>
    <cellStyle name="20% - Accent4 6 2 2 3" xfId="693" xr:uid="{00000000-0005-0000-0000-00009A060000}"/>
    <cellStyle name="20% - Accent4 6 2 2 3 2" xfId="6226" xr:uid="{00000000-0005-0000-0000-00009B060000}"/>
    <cellStyle name="20% - Accent4 6 2 2 4" xfId="6227" xr:uid="{00000000-0005-0000-0000-00009C060000}"/>
    <cellStyle name="20% - Accent4 6 2 3" xfId="694" xr:uid="{00000000-0005-0000-0000-00009D060000}"/>
    <cellStyle name="20% - Accent4 6 2 3 2" xfId="695" xr:uid="{00000000-0005-0000-0000-00009E060000}"/>
    <cellStyle name="20% - Accent4 6 2 3 2 2" xfId="696" xr:uid="{00000000-0005-0000-0000-00009F060000}"/>
    <cellStyle name="20% - Accent4 6 2 3 2 2 2" xfId="6228" xr:uid="{00000000-0005-0000-0000-0000A0060000}"/>
    <cellStyle name="20% - Accent4 6 2 3 2 3" xfId="6229" xr:uid="{00000000-0005-0000-0000-0000A1060000}"/>
    <cellStyle name="20% - Accent4 6 2 3 3" xfId="697" xr:uid="{00000000-0005-0000-0000-0000A2060000}"/>
    <cellStyle name="20% - Accent4 6 2 3 3 2" xfId="6230" xr:uid="{00000000-0005-0000-0000-0000A3060000}"/>
    <cellStyle name="20% - Accent4 6 2 3 4" xfId="6231" xr:uid="{00000000-0005-0000-0000-0000A4060000}"/>
    <cellStyle name="20% - Accent4 6 2 4" xfId="698" xr:uid="{00000000-0005-0000-0000-0000A5060000}"/>
    <cellStyle name="20% - Accent4 6 2 4 2" xfId="699" xr:uid="{00000000-0005-0000-0000-0000A6060000}"/>
    <cellStyle name="20% - Accent4 6 2 4 2 2" xfId="6232" xr:uid="{00000000-0005-0000-0000-0000A7060000}"/>
    <cellStyle name="20% - Accent4 6 2 4 3" xfId="6233" xr:uid="{00000000-0005-0000-0000-0000A8060000}"/>
    <cellStyle name="20% - Accent4 6 2 5" xfId="700" xr:uid="{00000000-0005-0000-0000-0000A9060000}"/>
    <cellStyle name="20% - Accent4 6 2 5 2" xfId="6234" xr:uid="{00000000-0005-0000-0000-0000AA060000}"/>
    <cellStyle name="20% - Accent4 6 2 6" xfId="6235" xr:uid="{00000000-0005-0000-0000-0000AB060000}"/>
    <cellStyle name="20% - Accent4 6 3" xfId="701" xr:uid="{00000000-0005-0000-0000-0000AC060000}"/>
    <cellStyle name="20% - Accent4 6 3 2" xfId="702" xr:uid="{00000000-0005-0000-0000-0000AD060000}"/>
    <cellStyle name="20% - Accent4 6 3 2 2" xfId="703" xr:uid="{00000000-0005-0000-0000-0000AE060000}"/>
    <cellStyle name="20% - Accent4 6 3 2 2 2" xfId="6236" xr:uid="{00000000-0005-0000-0000-0000AF060000}"/>
    <cellStyle name="20% - Accent4 6 3 2 3" xfId="6237" xr:uid="{00000000-0005-0000-0000-0000B0060000}"/>
    <cellStyle name="20% - Accent4 6 3 3" xfId="704" xr:uid="{00000000-0005-0000-0000-0000B1060000}"/>
    <cellStyle name="20% - Accent4 6 3 3 2" xfId="6238" xr:uid="{00000000-0005-0000-0000-0000B2060000}"/>
    <cellStyle name="20% - Accent4 6 3 4" xfId="6239" xr:uid="{00000000-0005-0000-0000-0000B3060000}"/>
    <cellStyle name="20% - Accent4 6 4" xfId="705" xr:uid="{00000000-0005-0000-0000-0000B4060000}"/>
    <cellStyle name="20% - Accent4 6 4 2" xfId="706" xr:uid="{00000000-0005-0000-0000-0000B5060000}"/>
    <cellStyle name="20% - Accent4 6 4 2 2" xfId="707" xr:uid="{00000000-0005-0000-0000-0000B6060000}"/>
    <cellStyle name="20% - Accent4 6 4 2 2 2" xfId="6240" xr:uid="{00000000-0005-0000-0000-0000B7060000}"/>
    <cellStyle name="20% - Accent4 6 4 2 3" xfId="6241" xr:uid="{00000000-0005-0000-0000-0000B8060000}"/>
    <cellStyle name="20% - Accent4 6 4 3" xfId="708" xr:uid="{00000000-0005-0000-0000-0000B9060000}"/>
    <cellStyle name="20% - Accent4 6 4 3 2" xfId="6242" xr:uid="{00000000-0005-0000-0000-0000BA060000}"/>
    <cellStyle name="20% - Accent4 6 4 4" xfId="6243" xr:uid="{00000000-0005-0000-0000-0000BB060000}"/>
    <cellStyle name="20% - Accent4 6 5" xfId="709" xr:uid="{00000000-0005-0000-0000-0000BC060000}"/>
    <cellStyle name="20% - Accent4 6 5 2" xfId="710" xr:uid="{00000000-0005-0000-0000-0000BD060000}"/>
    <cellStyle name="20% - Accent4 6 5 2 2" xfId="6244" xr:uid="{00000000-0005-0000-0000-0000BE060000}"/>
    <cellStyle name="20% - Accent4 6 5 3" xfId="6245" xr:uid="{00000000-0005-0000-0000-0000BF060000}"/>
    <cellStyle name="20% - Accent4 6 6" xfId="711" xr:uid="{00000000-0005-0000-0000-0000C0060000}"/>
    <cellStyle name="20% - Accent4 6 6 2" xfId="6246" xr:uid="{00000000-0005-0000-0000-0000C1060000}"/>
    <cellStyle name="20% - Accent4 6 7" xfId="6247" xr:uid="{00000000-0005-0000-0000-0000C2060000}"/>
    <cellStyle name="20% - Accent4 7" xfId="712" xr:uid="{00000000-0005-0000-0000-0000C3060000}"/>
    <cellStyle name="20% - Accent4 7 2" xfId="713" xr:uid="{00000000-0005-0000-0000-0000C4060000}"/>
    <cellStyle name="20% - Accent4 7 2 2" xfId="714" xr:uid="{00000000-0005-0000-0000-0000C5060000}"/>
    <cellStyle name="20% - Accent4 7 2 2 2" xfId="715" xr:uid="{00000000-0005-0000-0000-0000C6060000}"/>
    <cellStyle name="20% - Accent4 7 2 2 2 2" xfId="716" xr:uid="{00000000-0005-0000-0000-0000C7060000}"/>
    <cellStyle name="20% - Accent4 7 2 2 2 2 2" xfId="6248" xr:uid="{00000000-0005-0000-0000-0000C8060000}"/>
    <cellStyle name="20% - Accent4 7 2 2 2 3" xfId="6249" xr:uid="{00000000-0005-0000-0000-0000C9060000}"/>
    <cellStyle name="20% - Accent4 7 2 2 3" xfId="717" xr:uid="{00000000-0005-0000-0000-0000CA060000}"/>
    <cellStyle name="20% - Accent4 7 2 2 3 2" xfId="6250" xr:uid="{00000000-0005-0000-0000-0000CB060000}"/>
    <cellStyle name="20% - Accent4 7 2 2 4" xfId="6251" xr:uid="{00000000-0005-0000-0000-0000CC060000}"/>
    <cellStyle name="20% - Accent4 7 2 3" xfId="718" xr:uid="{00000000-0005-0000-0000-0000CD060000}"/>
    <cellStyle name="20% - Accent4 7 2 3 2" xfId="719" xr:uid="{00000000-0005-0000-0000-0000CE060000}"/>
    <cellStyle name="20% - Accent4 7 2 3 2 2" xfId="720" xr:uid="{00000000-0005-0000-0000-0000CF060000}"/>
    <cellStyle name="20% - Accent4 7 2 3 2 2 2" xfId="6252" xr:uid="{00000000-0005-0000-0000-0000D0060000}"/>
    <cellStyle name="20% - Accent4 7 2 3 2 3" xfId="6253" xr:uid="{00000000-0005-0000-0000-0000D1060000}"/>
    <cellStyle name="20% - Accent4 7 2 3 3" xfId="721" xr:uid="{00000000-0005-0000-0000-0000D2060000}"/>
    <cellStyle name="20% - Accent4 7 2 3 3 2" xfId="6254" xr:uid="{00000000-0005-0000-0000-0000D3060000}"/>
    <cellStyle name="20% - Accent4 7 2 3 4" xfId="6255" xr:uid="{00000000-0005-0000-0000-0000D4060000}"/>
    <cellStyle name="20% - Accent4 7 2 4" xfId="722" xr:uid="{00000000-0005-0000-0000-0000D5060000}"/>
    <cellStyle name="20% - Accent4 7 2 4 2" xfId="723" xr:uid="{00000000-0005-0000-0000-0000D6060000}"/>
    <cellStyle name="20% - Accent4 7 2 4 2 2" xfId="6256" xr:uid="{00000000-0005-0000-0000-0000D7060000}"/>
    <cellStyle name="20% - Accent4 7 2 4 3" xfId="6257" xr:uid="{00000000-0005-0000-0000-0000D8060000}"/>
    <cellStyle name="20% - Accent4 7 2 5" xfId="724" xr:uid="{00000000-0005-0000-0000-0000D9060000}"/>
    <cellStyle name="20% - Accent4 7 2 5 2" xfId="6258" xr:uid="{00000000-0005-0000-0000-0000DA060000}"/>
    <cellStyle name="20% - Accent4 7 2 6" xfId="6259" xr:uid="{00000000-0005-0000-0000-0000DB060000}"/>
    <cellStyle name="20% - Accent4 7 3" xfId="725" xr:uid="{00000000-0005-0000-0000-0000DC060000}"/>
    <cellStyle name="20% - Accent4 7 3 2" xfId="726" xr:uid="{00000000-0005-0000-0000-0000DD060000}"/>
    <cellStyle name="20% - Accent4 7 3 2 2" xfId="727" xr:uid="{00000000-0005-0000-0000-0000DE060000}"/>
    <cellStyle name="20% - Accent4 7 3 2 2 2" xfId="6260" xr:uid="{00000000-0005-0000-0000-0000DF060000}"/>
    <cellStyle name="20% - Accent4 7 3 2 3" xfId="6261" xr:uid="{00000000-0005-0000-0000-0000E0060000}"/>
    <cellStyle name="20% - Accent4 7 3 3" xfId="728" xr:uid="{00000000-0005-0000-0000-0000E1060000}"/>
    <cellStyle name="20% - Accent4 7 3 3 2" xfId="6262" xr:uid="{00000000-0005-0000-0000-0000E2060000}"/>
    <cellStyle name="20% - Accent4 7 3 4" xfId="6263" xr:uid="{00000000-0005-0000-0000-0000E3060000}"/>
    <cellStyle name="20% - Accent4 7 4" xfId="729" xr:uid="{00000000-0005-0000-0000-0000E4060000}"/>
    <cellStyle name="20% - Accent4 7 4 2" xfId="730" xr:uid="{00000000-0005-0000-0000-0000E5060000}"/>
    <cellStyle name="20% - Accent4 7 4 2 2" xfId="731" xr:uid="{00000000-0005-0000-0000-0000E6060000}"/>
    <cellStyle name="20% - Accent4 7 4 2 2 2" xfId="6264" xr:uid="{00000000-0005-0000-0000-0000E7060000}"/>
    <cellStyle name="20% - Accent4 7 4 2 3" xfId="6265" xr:uid="{00000000-0005-0000-0000-0000E8060000}"/>
    <cellStyle name="20% - Accent4 7 4 3" xfId="732" xr:uid="{00000000-0005-0000-0000-0000E9060000}"/>
    <cellStyle name="20% - Accent4 7 4 3 2" xfId="6266" xr:uid="{00000000-0005-0000-0000-0000EA060000}"/>
    <cellStyle name="20% - Accent4 7 4 4" xfId="6267" xr:uid="{00000000-0005-0000-0000-0000EB060000}"/>
    <cellStyle name="20% - Accent4 7 5" xfId="733" xr:uid="{00000000-0005-0000-0000-0000EC060000}"/>
    <cellStyle name="20% - Accent4 7 5 2" xfId="734" xr:uid="{00000000-0005-0000-0000-0000ED060000}"/>
    <cellStyle name="20% - Accent4 7 5 2 2" xfId="6268" xr:uid="{00000000-0005-0000-0000-0000EE060000}"/>
    <cellStyle name="20% - Accent4 7 5 3" xfId="6269" xr:uid="{00000000-0005-0000-0000-0000EF060000}"/>
    <cellStyle name="20% - Accent4 7 6" xfId="735" xr:uid="{00000000-0005-0000-0000-0000F0060000}"/>
    <cellStyle name="20% - Accent4 7 6 2" xfId="6270" xr:uid="{00000000-0005-0000-0000-0000F1060000}"/>
    <cellStyle name="20% - Accent4 7 7" xfId="6271" xr:uid="{00000000-0005-0000-0000-0000F2060000}"/>
    <cellStyle name="20% - Accent4 7 8" xfId="36679" xr:uid="{00000000-0005-0000-0000-0000F3060000}"/>
    <cellStyle name="20% - Accent4 8" xfId="736" xr:uid="{00000000-0005-0000-0000-0000F4060000}"/>
    <cellStyle name="20% - Accent4 8 2" xfId="737" xr:uid="{00000000-0005-0000-0000-0000F5060000}"/>
    <cellStyle name="20% - Accent4 8 2 2" xfId="738" xr:uid="{00000000-0005-0000-0000-0000F6060000}"/>
    <cellStyle name="20% - Accent4 8 2 2 2" xfId="739" xr:uid="{00000000-0005-0000-0000-0000F7060000}"/>
    <cellStyle name="20% - Accent4 8 2 2 2 2" xfId="740" xr:uid="{00000000-0005-0000-0000-0000F8060000}"/>
    <cellStyle name="20% - Accent4 8 2 2 2 2 2" xfId="6272" xr:uid="{00000000-0005-0000-0000-0000F9060000}"/>
    <cellStyle name="20% - Accent4 8 2 2 2 3" xfId="6273" xr:uid="{00000000-0005-0000-0000-0000FA060000}"/>
    <cellStyle name="20% - Accent4 8 2 2 3" xfId="741" xr:uid="{00000000-0005-0000-0000-0000FB060000}"/>
    <cellStyle name="20% - Accent4 8 2 2 3 2" xfId="6274" xr:uid="{00000000-0005-0000-0000-0000FC060000}"/>
    <cellStyle name="20% - Accent4 8 2 2 4" xfId="6275" xr:uid="{00000000-0005-0000-0000-0000FD060000}"/>
    <cellStyle name="20% - Accent4 8 2 3" xfId="742" xr:uid="{00000000-0005-0000-0000-0000FE060000}"/>
    <cellStyle name="20% - Accent4 8 2 3 2" xfId="743" xr:uid="{00000000-0005-0000-0000-0000FF060000}"/>
    <cellStyle name="20% - Accent4 8 2 3 2 2" xfId="744" xr:uid="{00000000-0005-0000-0000-000000070000}"/>
    <cellStyle name="20% - Accent4 8 2 3 2 2 2" xfId="6276" xr:uid="{00000000-0005-0000-0000-000001070000}"/>
    <cellStyle name="20% - Accent4 8 2 3 2 3" xfId="6277" xr:uid="{00000000-0005-0000-0000-000002070000}"/>
    <cellStyle name="20% - Accent4 8 2 3 3" xfId="745" xr:uid="{00000000-0005-0000-0000-000003070000}"/>
    <cellStyle name="20% - Accent4 8 2 3 3 2" xfId="6278" xr:uid="{00000000-0005-0000-0000-000004070000}"/>
    <cellStyle name="20% - Accent4 8 2 3 4" xfId="6279" xr:uid="{00000000-0005-0000-0000-000005070000}"/>
    <cellStyle name="20% - Accent4 8 2 4" xfId="746" xr:uid="{00000000-0005-0000-0000-000006070000}"/>
    <cellStyle name="20% - Accent4 8 2 4 2" xfId="747" xr:uid="{00000000-0005-0000-0000-000007070000}"/>
    <cellStyle name="20% - Accent4 8 2 4 2 2" xfId="6280" xr:uid="{00000000-0005-0000-0000-000008070000}"/>
    <cellStyle name="20% - Accent4 8 2 4 3" xfId="6281" xr:uid="{00000000-0005-0000-0000-000009070000}"/>
    <cellStyle name="20% - Accent4 8 2 5" xfId="748" xr:uid="{00000000-0005-0000-0000-00000A070000}"/>
    <cellStyle name="20% - Accent4 8 2 5 2" xfId="6282" xr:uid="{00000000-0005-0000-0000-00000B070000}"/>
    <cellStyle name="20% - Accent4 8 2 6" xfId="6283" xr:uid="{00000000-0005-0000-0000-00000C070000}"/>
    <cellStyle name="20% - Accent4 8 3" xfId="749" xr:uid="{00000000-0005-0000-0000-00000D070000}"/>
    <cellStyle name="20% - Accent4 8 3 2" xfId="750" xr:uid="{00000000-0005-0000-0000-00000E070000}"/>
    <cellStyle name="20% - Accent4 8 3 2 2" xfId="751" xr:uid="{00000000-0005-0000-0000-00000F070000}"/>
    <cellStyle name="20% - Accent4 8 3 2 2 2" xfId="6284" xr:uid="{00000000-0005-0000-0000-000010070000}"/>
    <cellStyle name="20% - Accent4 8 3 2 3" xfId="6285" xr:uid="{00000000-0005-0000-0000-000011070000}"/>
    <cellStyle name="20% - Accent4 8 3 3" xfId="752" xr:uid="{00000000-0005-0000-0000-000012070000}"/>
    <cellStyle name="20% - Accent4 8 3 3 2" xfId="6286" xr:uid="{00000000-0005-0000-0000-000013070000}"/>
    <cellStyle name="20% - Accent4 8 3 4" xfId="6287" xr:uid="{00000000-0005-0000-0000-000014070000}"/>
    <cellStyle name="20% - Accent4 8 4" xfId="753" xr:uid="{00000000-0005-0000-0000-000015070000}"/>
    <cellStyle name="20% - Accent4 8 4 2" xfId="754" xr:uid="{00000000-0005-0000-0000-000016070000}"/>
    <cellStyle name="20% - Accent4 8 4 2 2" xfId="755" xr:uid="{00000000-0005-0000-0000-000017070000}"/>
    <cellStyle name="20% - Accent4 8 4 2 2 2" xfId="6288" xr:uid="{00000000-0005-0000-0000-000018070000}"/>
    <cellStyle name="20% - Accent4 8 4 2 3" xfId="6289" xr:uid="{00000000-0005-0000-0000-000019070000}"/>
    <cellStyle name="20% - Accent4 8 4 3" xfId="756" xr:uid="{00000000-0005-0000-0000-00001A070000}"/>
    <cellStyle name="20% - Accent4 8 4 3 2" xfId="6290" xr:uid="{00000000-0005-0000-0000-00001B070000}"/>
    <cellStyle name="20% - Accent4 8 4 4" xfId="6291" xr:uid="{00000000-0005-0000-0000-00001C070000}"/>
    <cellStyle name="20% - Accent4 8 5" xfId="757" xr:uid="{00000000-0005-0000-0000-00001D070000}"/>
    <cellStyle name="20% - Accent4 8 5 2" xfId="758" xr:uid="{00000000-0005-0000-0000-00001E070000}"/>
    <cellStyle name="20% - Accent4 8 5 2 2" xfId="6292" xr:uid="{00000000-0005-0000-0000-00001F070000}"/>
    <cellStyle name="20% - Accent4 8 5 3" xfId="6293" xr:uid="{00000000-0005-0000-0000-000020070000}"/>
    <cellStyle name="20% - Accent4 8 6" xfId="759" xr:uid="{00000000-0005-0000-0000-000021070000}"/>
    <cellStyle name="20% - Accent4 8 6 2" xfId="6294" xr:uid="{00000000-0005-0000-0000-000022070000}"/>
    <cellStyle name="20% - Accent4 8 7" xfId="6295" xr:uid="{00000000-0005-0000-0000-000023070000}"/>
    <cellStyle name="20% - Accent4 8 8" xfId="36680" xr:uid="{00000000-0005-0000-0000-000024070000}"/>
    <cellStyle name="20% - Accent4 9" xfId="760" xr:uid="{00000000-0005-0000-0000-000025070000}"/>
    <cellStyle name="20% - Accent4 9 2" xfId="761" xr:uid="{00000000-0005-0000-0000-000026070000}"/>
    <cellStyle name="20% - Accent4 9 2 2" xfId="762" xr:uid="{00000000-0005-0000-0000-000027070000}"/>
    <cellStyle name="20% - Accent4 9 2 2 2" xfId="763" xr:uid="{00000000-0005-0000-0000-000028070000}"/>
    <cellStyle name="20% - Accent4 9 2 2 2 2" xfId="6296" xr:uid="{00000000-0005-0000-0000-000029070000}"/>
    <cellStyle name="20% - Accent4 9 2 2 3" xfId="6297" xr:uid="{00000000-0005-0000-0000-00002A070000}"/>
    <cellStyle name="20% - Accent4 9 2 3" xfId="764" xr:uid="{00000000-0005-0000-0000-00002B070000}"/>
    <cellStyle name="20% - Accent4 9 2 3 2" xfId="6298" xr:uid="{00000000-0005-0000-0000-00002C070000}"/>
    <cellStyle name="20% - Accent4 9 2 4" xfId="6299" xr:uid="{00000000-0005-0000-0000-00002D070000}"/>
    <cellStyle name="20% - Accent4 9 3" xfId="765" xr:uid="{00000000-0005-0000-0000-00002E070000}"/>
    <cellStyle name="20% - Accent4 9 3 2" xfId="766" xr:uid="{00000000-0005-0000-0000-00002F070000}"/>
    <cellStyle name="20% - Accent4 9 3 2 2" xfId="767" xr:uid="{00000000-0005-0000-0000-000030070000}"/>
    <cellStyle name="20% - Accent4 9 3 2 2 2" xfId="6300" xr:uid="{00000000-0005-0000-0000-000031070000}"/>
    <cellStyle name="20% - Accent4 9 3 2 3" xfId="6301" xr:uid="{00000000-0005-0000-0000-000032070000}"/>
    <cellStyle name="20% - Accent4 9 3 3" xfId="768" xr:uid="{00000000-0005-0000-0000-000033070000}"/>
    <cellStyle name="20% - Accent4 9 3 3 2" xfId="6302" xr:uid="{00000000-0005-0000-0000-000034070000}"/>
    <cellStyle name="20% - Accent4 9 3 4" xfId="6303" xr:uid="{00000000-0005-0000-0000-000035070000}"/>
    <cellStyle name="20% - Accent4 9 4" xfId="769" xr:uid="{00000000-0005-0000-0000-000036070000}"/>
    <cellStyle name="20% - Accent4 9 4 2" xfId="770" xr:uid="{00000000-0005-0000-0000-000037070000}"/>
    <cellStyle name="20% - Accent4 9 4 2 2" xfId="6304" xr:uid="{00000000-0005-0000-0000-000038070000}"/>
    <cellStyle name="20% - Accent4 9 4 3" xfId="6305" xr:uid="{00000000-0005-0000-0000-000039070000}"/>
    <cellStyle name="20% - Accent4 9 5" xfId="771" xr:uid="{00000000-0005-0000-0000-00003A070000}"/>
    <cellStyle name="20% - Accent4 9 5 2" xfId="6306" xr:uid="{00000000-0005-0000-0000-00003B070000}"/>
    <cellStyle name="20% - Accent4 9 6" xfId="6307" xr:uid="{00000000-0005-0000-0000-00003C070000}"/>
    <cellStyle name="20% - Accent4 9 7" xfId="36681" xr:uid="{00000000-0005-0000-0000-00003D070000}"/>
    <cellStyle name="20% - Accent4 9 8" xfId="36682" xr:uid="{00000000-0005-0000-0000-00003E070000}"/>
    <cellStyle name="20% - Accent5" xfId="39" builtinId="46" hidden="1"/>
    <cellStyle name="20% - Accent5 10" xfId="772" xr:uid="{00000000-0005-0000-0000-00003F070000}"/>
    <cellStyle name="20% - Accent5 10 2" xfId="773" xr:uid="{00000000-0005-0000-0000-000040070000}"/>
    <cellStyle name="20% - Accent5 10 2 2" xfId="774" xr:uid="{00000000-0005-0000-0000-000041070000}"/>
    <cellStyle name="20% - Accent5 10 2 2 2" xfId="6308" xr:uid="{00000000-0005-0000-0000-000042070000}"/>
    <cellStyle name="20% - Accent5 10 2 3" xfId="6309" xr:uid="{00000000-0005-0000-0000-000043070000}"/>
    <cellStyle name="20% - Accent5 10 3" xfId="775" xr:uid="{00000000-0005-0000-0000-000044070000}"/>
    <cellStyle name="20% - Accent5 10 3 2" xfId="6310" xr:uid="{00000000-0005-0000-0000-000045070000}"/>
    <cellStyle name="20% - Accent5 10 4" xfId="6311" xr:uid="{00000000-0005-0000-0000-000046070000}"/>
    <cellStyle name="20% - Accent5 10 5" xfId="36683" xr:uid="{00000000-0005-0000-0000-000047070000}"/>
    <cellStyle name="20% - Accent5 10 6" xfId="36684" xr:uid="{00000000-0005-0000-0000-000048070000}"/>
    <cellStyle name="20% - Accent5 10 7" xfId="36685" xr:uid="{00000000-0005-0000-0000-000049070000}"/>
    <cellStyle name="20% - Accent5 10 8" xfId="36686" xr:uid="{00000000-0005-0000-0000-00004A070000}"/>
    <cellStyle name="20% - Accent5 11" xfId="776" xr:uid="{00000000-0005-0000-0000-00004B070000}"/>
    <cellStyle name="20% - Accent5 11 2" xfId="777" xr:uid="{00000000-0005-0000-0000-00004C070000}"/>
    <cellStyle name="20% - Accent5 11 2 2" xfId="778" xr:uid="{00000000-0005-0000-0000-00004D070000}"/>
    <cellStyle name="20% - Accent5 11 2 2 2" xfId="6312" xr:uid="{00000000-0005-0000-0000-00004E070000}"/>
    <cellStyle name="20% - Accent5 11 2 3" xfId="6313" xr:uid="{00000000-0005-0000-0000-00004F070000}"/>
    <cellStyle name="20% - Accent5 11 3" xfId="779" xr:uid="{00000000-0005-0000-0000-000050070000}"/>
    <cellStyle name="20% - Accent5 11 3 2" xfId="6314" xr:uid="{00000000-0005-0000-0000-000051070000}"/>
    <cellStyle name="20% - Accent5 11 4" xfId="6315" xr:uid="{00000000-0005-0000-0000-000052070000}"/>
    <cellStyle name="20% - Accent5 11 5" xfId="36687" xr:uid="{00000000-0005-0000-0000-000053070000}"/>
    <cellStyle name="20% - Accent5 11 6" xfId="36688" xr:uid="{00000000-0005-0000-0000-000054070000}"/>
    <cellStyle name="20% - Accent5 11 7" xfId="36689" xr:uid="{00000000-0005-0000-0000-000055070000}"/>
    <cellStyle name="20% - Accent5 11 8" xfId="36690" xr:uid="{00000000-0005-0000-0000-000056070000}"/>
    <cellStyle name="20% - Accent5 12" xfId="780" xr:uid="{00000000-0005-0000-0000-000057070000}"/>
    <cellStyle name="20% - Accent5 12 2" xfId="781" xr:uid="{00000000-0005-0000-0000-000058070000}"/>
    <cellStyle name="20% - Accent5 12 2 2" xfId="782" xr:uid="{00000000-0005-0000-0000-000059070000}"/>
    <cellStyle name="20% - Accent5 12 2 2 2" xfId="6316" xr:uid="{00000000-0005-0000-0000-00005A070000}"/>
    <cellStyle name="20% - Accent5 12 2 3" xfId="6317" xr:uid="{00000000-0005-0000-0000-00005B070000}"/>
    <cellStyle name="20% - Accent5 12 3" xfId="783" xr:uid="{00000000-0005-0000-0000-00005C070000}"/>
    <cellStyle name="20% - Accent5 12 3 2" xfId="6318" xr:uid="{00000000-0005-0000-0000-00005D070000}"/>
    <cellStyle name="20% - Accent5 12 4" xfId="6319" xr:uid="{00000000-0005-0000-0000-00005E070000}"/>
    <cellStyle name="20% - Accent5 13" xfId="784" xr:uid="{00000000-0005-0000-0000-00005F070000}"/>
    <cellStyle name="20% - Accent5 13 2" xfId="785" xr:uid="{00000000-0005-0000-0000-000060070000}"/>
    <cellStyle name="20% - Accent5 13 2 2" xfId="6320" xr:uid="{00000000-0005-0000-0000-000061070000}"/>
    <cellStyle name="20% - Accent5 13 3" xfId="6321" xr:uid="{00000000-0005-0000-0000-000062070000}"/>
    <cellStyle name="20% - Accent5 14" xfId="36691" xr:uid="{00000000-0005-0000-0000-000063070000}"/>
    <cellStyle name="20% - Accent5 15" xfId="36692" xr:uid="{00000000-0005-0000-0000-000064070000}"/>
    <cellStyle name="20% - Accent5 16" xfId="36693" xr:uid="{00000000-0005-0000-0000-000065070000}"/>
    <cellStyle name="20% - Accent5 17" xfId="36694" xr:uid="{00000000-0005-0000-0000-000066070000}"/>
    <cellStyle name="20% - Accent5 18" xfId="36695" xr:uid="{00000000-0005-0000-0000-000067070000}"/>
    <cellStyle name="20% - Accent5 19" xfId="36696" xr:uid="{00000000-0005-0000-0000-000068070000}"/>
    <cellStyle name="20% - Accent5 2" xfId="786" xr:uid="{00000000-0005-0000-0000-000069070000}"/>
    <cellStyle name="20% - Accent5 2 2" xfId="787" xr:uid="{00000000-0005-0000-0000-00006A070000}"/>
    <cellStyle name="20% - Accent5 2 2 2" xfId="36697" xr:uid="{00000000-0005-0000-0000-00006B070000}"/>
    <cellStyle name="20% - Accent5 2 2 2 2" xfId="36698" xr:uid="{00000000-0005-0000-0000-00006C070000}"/>
    <cellStyle name="20% - Accent5 2 2 2 3" xfId="36699" xr:uid="{00000000-0005-0000-0000-00006D070000}"/>
    <cellStyle name="20% - Accent5 2 2 3" xfId="36700" xr:uid="{00000000-0005-0000-0000-00006E070000}"/>
    <cellStyle name="20% - Accent5 2 2 3 2" xfId="36701" xr:uid="{00000000-0005-0000-0000-00006F070000}"/>
    <cellStyle name="20% - Accent5 2 2 3 3" xfId="36702" xr:uid="{00000000-0005-0000-0000-000070070000}"/>
    <cellStyle name="20% - Accent5 2 2 3 3 2" xfId="36703" xr:uid="{00000000-0005-0000-0000-000071070000}"/>
    <cellStyle name="20% - Accent5 2 2 3 3 3" xfId="36704" xr:uid="{00000000-0005-0000-0000-000072070000}"/>
    <cellStyle name="20% - Accent5 2 2 3 4" xfId="36705" xr:uid="{00000000-0005-0000-0000-000073070000}"/>
    <cellStyle name="20% - Accent5 2 2 3 5" xfId="36706" xr:uid="{00000000-0005-0000-0000-000074070000}"/>
    <cellStyle name="20% - Accent5 2 2 3 6" xfId="36707" xr:uid="{00000000-0005-0000-0000-000075070000}"/>
    <cellStyle name="20% - Accent5 2 2 4" xfId="36708" xr:uid="{00000000-0005-0000-0000-000076070000}"/>
    <cellStyle name="20% - Accent5 2 2 4 2" xfId="36709" xr:uid="{00000000-0005-0000-0000-000077070000}"/>
    <cellStyle name="20% - Accent5 2 2 4 3" xfId="36710" xr:uid="{00000000-0005-0000-0000-000078070000}"/>
    <cellStyle name="20% - Accent5 2 2 4 4" xfId="36711" xr:uid="{00000000-0005-0000-0000-000079070000}"/>
    <cellStyle name="20% - Accent5 2 2 5" xfId="36712" xr:uid="{00000000-0005-0000-0000-00007A070000}"/>
    <cellStyle name="20% - Accent5 2 3" xfId="788" xr:uid="{00000000-0005-0000-0000-00007B070000}"/>
    <cellStyle name="20% - Accent5 2 3 2" xfId="36713" xr:uid="{00000000-0005-0000-0000-00007C070000}"/>
    <cellStyle name="20% - Accent5 2 3 2 2" xfId="36714" xr:uid="{00000000-0005-0000-0000-00007D070000}"/>
    <cellStyle name="20% - Accent5 2 3 2 3" xfId="36715" xr:uid="{00000000-0005-0000-0000-00007E070000}"/>
    <cellStyle name="20% - Accent5 2 3 2 3 2" xfId="36716" xr:uid="{00000000-0005-0000-0000-00007F070000}"/>
    <cellStyle name="20% - Accent5 2 3 2 3 3" xfId="36717" xr:uid="{00000000-0005-0000-0000-000080070000}"/>
    <cellStyle name="20% - Accent5 2 3 2 4" xfId="36718" xr:uid="{00000000-0005-0000-0000-000081070000}"/>
    <cellStyle name="20% - Accent5 2 3 2 5" xfId="36719" xr:uid="{00000000-0005-0000-0000-000082070000}"/>
    <cellStyle name="20% - Accent5 2 3 2 6" xfId="36720" xr:uid="{00000000-0005-0000-0000-000083070000}"/>
    <cellStyle name="20% - Accent5 2 3 3" xfId="36721" xr:uid="{00000000-0005-0000-0000-000084070000}"/>
    <cellStyle name="20% - Accent5 2 3 4" xfId="36722" xr:uid="{00000000-0005-0000-0000-000085070000}"/>
    <cellStyle name="20% - Accent5 2 4" xfId="36723" xr:uid="{00000000-0005-0000-0000-000086070000}"/>
    <cellStyle name="20% - Accent5 2 4 2" xfId="36724" xr:uid="{00000000-0005-0000-0000-000087070000}"/>
    <cellStyle name="20% - Accent5 2 4 2 2" xfId="36725" xr:uid="{00000000-0005-0000-0000-000088070000}"/>
    <cellStyle name="20% - Accent5 2 4 2 3" xfId="36726" xr:uid="{00000000-0005-0000-0000-000089070000}"/>
    <cellStyle name="20% - Accent5 2 4 2 3 2" xfId="36727" xr:uid="{00000000-0005-0000-0000-00008A070000}"/>
    <cellStyle name="20% - Accent5 2 4 2 3 3" xfId="36728" xr:uid="{00000000-0005-0000-0000-00008B070000}"/>
    <cellStyle name="20% - Accent5 2 4 2 4" xfId="36729" xr:uid="{00000000-0005-0000-0000-00008C070000}"/>
    <cellStyle name="20% - Accent5 2 4 2 5" xfId="36730" xr:uid="{00000000-0005-0000-0000-00008D070000}"/>
    <cellStyle name="20% - Accent5 2 4 2 6" xfId="36731" xr:uid="{00000000-0005-0000-0000-00008E070000}"/>
    <cellStyle name="20% - Accent5 2 4 3" xfId="36732" xr:uid="{00000000-0005-0000-0000-00008F070000}"/>
    <cellStyle name="20% - Accent5 2 4 4" xfId="36733" xr:uid="{00000000-0005-0000-0000-000090070000}"/>
    <cellStyle name="20% - Accent5 2 5" xfId="36734" xr:uid="{00000000-0005-0000-0000-000091070000}"/>
    <cellStyle name="20% - Accent5 2 5 2" xfId="36735" xr:uid="{00000000-0005-0000-0000-000092070000}"/>
    <cellStyle name="20% - Accent5 2 5 3" xfId="36736" xr:uid="{00000000-0005-0000-0000-000093070000}"/>
    <cellStyle name="20% - Accent5 2 5 4" xfId="36737" xr:uid="{00000000-0005-0000-0000-000094070000}"/>
    <cellStyle name="20% - Accent5 2 6" xfId="36738" xr:uid="{00000000-0005-0000-0000-000095070000}"/>
    <cellStyle name="20% - Accent5 2 7" xfId="36739" xr:uid="{00000000-0005-0000-0000-000096070000}"/>
    <cellStyle name="20% - Accent5 3" xfId="789" xr:uid="{00000000-0005-0000-0000-000097070000}"/>
    <cellStyle name="20% - Accent5 3 2" xfId="790" xr:uid="{00000000-0005-0000-0000-000098070000}"/>
    <cellStyle name="20% - Accent5 3 2 2" xfId="791" xr:uid="{00000000-0005-0000-0000-000099070000}"/>
    <cellStyle name="20% - Accent5 3 2 2 2" xfId="792" xr:uid="{00000000-0005-0000-0000-00009A070000}"/>
    <cellStyle name="20% - Accent5 3 2 2 2 2" xfId="793" xr:uid="{00000000-0005-0000-0000-00009B070000}"/>
    <cellStyle name="20% - Accent5 3 2 2 2 2 2" xfId="6322" xr:uid="{00000000-0005-0000-0000-00009C070000}"/>
    <cellStyle name="20% - Accent5 3 2 2 2 2 2 2" xfId="6323" xr:uid="{00000000-0005-0000-0000-00009D070000}"/>
    <cellStyle name="20% - Accent5 3 2 2 2 2 3" xfId="6324" xr:uid="{00000000-0005-0000-0000-00009E070000}"/>
    <cellStyle name="20% - Accent5 3 2 2 2 3" xfId="6325" xr:uid="{00000000-0005-0000-0000-00009F070000}"/>
    <cellStyle name="20% - Accent5 3 2 2 2 3 2" xfId="6326" xr:uid="{00000000-0005-0000-0000-0000A0070000}"/>
    <cellStyle name="20% - Accent5 3 2 2 2 4" xfId="6327" xr:uid="{00000000-0005-0000-0000-0000A1070000}"/>
    <cellStyle name="20% - Accent5 3 2 2 3" xfId="794" xr:uid="{00000000-0005-0000-0000-0000A2070000}"/>
    <cellStyle name="20% - Accent5 3 2 2 3 2" xfId="6328" xr:uid="{00000000-0005-0000-0000-0000A3070000}"/>
    <cellStyle name="20% - Accent5 3 2 2 3 2 2" xfId="6329" xr:uid="{00000000-0005-0000-0000-0000A4070000}"/>
    <cellStyle name="20% - Accent5 3 2 2 3 3" xfId="6330" xr:uid="{00000000-0005-0000-0000-0000A5070000}"/>
    <cellStyle name="20% - Accent5 3 2 2 4" xfId="6331" xr:uid="{00000000-0005-0000-0000-0000A6070000}"/>
    <cellStyle name="20% - Accent5 3 2 2 4 2" xfId="6332" xr:uid="{00000000-0005-0000-0000-0000A7070000}"/>
    <cellStyle name="20% - Accent5 3 2 2 5" xfId="6333" xr:uid="{00000000-0005-0000-0000-0000A8070000}"/>
    <cellStyle name="20% - Accent5 3 2 3" xfId="795" xr:uid="{00000000-0005-0000-0000-0000A9070000}"/>
    <cellStyle name="20% - Accent5 3 2 3 2" xfId="796" xr:uid="{00000000-0005-0000-0000-0000AA070000}"/>
    <cellStyle name="20% - Accent5 3 2 3 2 2" xfId="797" xr:uid="{00000000-0005-0000-0000-0000AB070000}"/>
    <cellStyle name="20% - Accent5 3 2 3 2 2 2" xfId="6334" xr:uid="{00000000-0005-0000-0000-0000AC070000}"/>
    <cellStyle name="20% - Accent5 3 2 3 2 3" xfId="6335" xr:uid="{00000000-0005-0000-0000-0000AD070000}"/>
    <cellStyle name="20% - Accent5 3 2 3 3" xfId="798" xr:uid="{00000000-0005-0000-0000-0000AE070000}"/>
    <cellStyle name="20% - Accent5 3 2 3 3 2" xfId="6336" xr:uid="{00000000-0005-0000-0000-0000AF070000}"/>
    <cellStyle name="20% - Accent5 3 2 3 4" xfId="6337" xr:uid="{00000000-0005-0000-0000-0000B0070000}"/>
    <cellStyle name="20% - Accent5 3 2 4" xfId="799" xr:uid="{00000000-0005-0000-0000-0000B1070000}"/>
    <cellStyle name="20% - Accent5 3 2 4 2" xfId="800" xr:uid="{00000000-0005-0000-0000-0000B2070000}"/>
    <cellStyle name="20% - Accent5 3 2 4 2 2" xfId="6338" xr:uid="{00000000-0005-0000-0000-0000B3070000}"/>
    <cellStyle name="20% - Accent5 3 2 4 3" xfId="6339" xr:uid="{00000000-0005-0000-0000-0000B4070000}"/>
    <cellStyle name="20% - Accent5 3 2 5" xfId="801" xr:uid="{00000000-0005-0000-0000-0000B5070000}"/>
    <cellStyle name="20% - Accent5 3 2 5 2" xfId="6340" xr:uid="{00000000-0005-0000-0000-0000B6070000}"/>
    <cellStyle name="20% - Accent5 3 2 6" xfId="6341" xr:uid="{00000000-0005-0000-0000-0000B7070000}"/>
    <cellStyle name="20% - Accent5 3 3" xfId="802" xr:uid="{00000000-0005-0000-0000-0000B8070000}"/>
    <cellStyle name="20% - Accent5 3 3 2" xfId="803" xr:uid="{00000000-0005-0000-0000-0000B9070000}"/>
    <cellStyle name="20% - Accent5 3 3 2 2" xfId="804" xr:uid="{00000000-0005-0000-0000-0000BA070000}"/>
    <cellStyle name="20% - Accent5 3 3 2 2 2" xfId="6342" xr:uid="{00000000-0005-0000-0000-0000BB070000}"/>
    <cellStyle name="20% - Accent5 3 3 2 2 2 2" xfId="6343" xr:uid="{00000000-0005-0000-0000-0000BC070000}"/>
    <cellStyle name="20% - Accent5 3 3 2 2 3" xfId="6344" xr:uid="{00000000-0005-0000-0000-0000BD070000}"/>
    <cellStyle name="20% - Accent5 3 3 2 3" xfId="6345" xr:uid="{00000000-0005-0000-0000-0000BE070000}"/>
    <cellStyle name="20% - Accent5 3 3 2 3 2" xfId="6346" xr:uid="{00000000-0005-0000-0000-0000BF070000}"/>
    <cellStyle name="20% - Accent5 3 3 2 4" xfId="6347" xr:uid="{00000000-0005-0000-0000-0000C0070000}"/>
    <cellStyle name="20% - Accent5 3 3 3" xfId="805" xr:uid="{00000000-0005-0000-0000-0000C1070000}"/>
    <cellStyle name="20% - Accent5 3 3 3 2" xfId="6348" xr:uid="{00000000-0005-0000-0000-0000C2070000}"/>
    <cellStyle name="20% - Accent5 3 3 3 2 2" xfId="6349" xr:uid="{00000000-0005-0000-0000-0000C3070000}"/>
    <cellStyle name="20% - Accent5 3 3 3 3" xfId="6350" xr:uid="{00000000-0005-0000-0000-0000C4070000}"/>
    <cellStyle name="20% - Accent5 3 3 4" xfId="6351" xr:uid="{00000000-0005-0000-0000-0000C5070000}"/>
    <cellStyle name="20% - Accent5 3 3 4 2" xfId="6352" xr:uid="{00000000-0005-0000-0000-0000C6070000}"/>
    <cellStyle name="20% - Accent5 3 3 5" xfId="6353" xr:uid="{00000000-0005-0000-0000-0000C7070000}"/>
    <cellStyle name="20% - Accent5 3 4" xfId="806" xr:uid="{00000000-0005-0000-0000-0000C8070000}"/>
    <cellStyle name="20% - Accent5 3 4 2" xfId="807" xr:uid="{00000000-0005-0000-0000-0000C9070000}"/>
    <cellStyle name="20% - Accent5 3 4 2 2" xfId="808" xr:uid="{00000000-0005-0000-0000-0000CA070000}"/>
    <cellStyle name="20% - Accent5 3 4 2 2 2" xfId="6354" xr:uid="{00000000-0005-0000-0000-0000CB070000}"/>
    <cellStyle name="20% - Accent5 3 4 2 3" xfId="6355" xr:uid="{00000000-0005-0000-0000-0000CC070000}"/>
    <cellStyle name="20% - Accent5 3 4 3" xfId="809" xr:uid="{00000000-0005-0000-0000-0000CD070000}"/>
    <cellStyle name="20% - Accent5 3 4 3 2" xfId="6356" xr:uid="{00000000-0005-0000-0000-0000CE070000}"/>
    <cellStyle name="20% - Accent5 3 4 4" xfId="6357" xr:uid="{00000000-0005-0000-0000-0000CF070000}"/>
    <cellStyle name="20% - Accent5 3 5" xfId="810" xr:uid="{00000000-0005-0000-0000-0000D0070000}"/>
    <cellStyle name="20% - Accent5 3 5 2" xfId="811" xr:uid="{00000000-0005-0000-0000-0000D1070000}"/>
    <cellStyle name="20% - Accent5 3 5 2 2" xfId="6358" xr:uid="{00000000-0005-0000-0000-0000D2070000}"/>
    <cellStyle name="20% - Accent5 3 5 3" xfId="6359" xr:uid="{00000000-0005-0000-0000-0000D3070000}"/>
    <cellStyle name="20% - Accent5 3 6" xfId="812" xr:uid="{00000000-0005-0000-0000-0000D4070000}"/>
    <cellStyle name="20% - Accent5 3 6 2" xfId="6360" xr:uid="{00000000-0005-0000-0000-0000D5070000}"/>
    <cellStyle name="20% - Accent5 3 7" xfId="6361" xr:uid="{00000000-0005-0000-0000-0000D6070000}"/>
    <cellStyle name="20% - Accent5 4" xfId="813" xr:uid="{00000000-0005-0000-0000-0000D7070000}"/>
    <cellStyle name="20% - Accent5 4 2" xfId="814" xr:uid="{00000000-0005-0000-0000-0000D8070000}"/>
    <cellStyle name="20% - Accent5 4 2 2" xfId="815" xr:uid="{00000000-0005-0000-0000-0000D9070000}"/>
    <cellStyle name="20% - Accent5 4 2 2 2" xfId="816" xr:uid="{00000000-0005-0000-0000-0000DA070000}"/>
    <cellStyle name="20% - Accent5 4 2 2 2 2" xfId="817" xr:uid="{00000000-0005-0000-0000-0000DB070000}"/>
    <cellStyle name="20% - Accent5 4 2 2 2 2 2" xfId="6362" xr:uid="{00000000-0005-0000-0000-0000DC070000}"/>
    <cellStyle name="20% - Accent5 4 2 2 2 2 2 2" xfId="6363" xr:uid="{00000000-0005-0000-0000-0000DD070000}"/>
    <cellStyle name="20% - Accent5 4 2 2 2 2 3" xfId="6364" xr:uid="{00000000-0005-0000-0000-0000DE070000}"/>
    <cellStyle name="20% - Accent5 4 2 2 2 3" xfId="6365" xr:uid="{00000000-0005-0000-0000-0000DF070000}"/>
    <cellStyle name="20% - Accent5 4 2 2 2 3 2" xfId="6366" xr:uid="{00000000-0005-0000-0000-0000E0070000}"/>
    <cellStyle name="20% - Accent5 4 2 2 2 4" xfId="6367" xr:uid="{00000000-0005-0000-0000-0000E1070000}"/>
    <cellStyle name="20% - Accent5 4 2 2 3" xfId="818" xr:uid="{00000000-0005-0000-0000-0000E2070000}"/>
    <cellStyle name="20% - Accent5 4 2 2 3 2" xfId="6368" xr:uid="{00000000-0005-0000-0000-0000E3070000}"/>
    <cellStyle name="20% - Accent5 4 2 2 3 2 2" xfId="6369" xr:uid="{00000000-0005-0000-0000-0000E4070000}"/>
    <cellStyle name="20% - Accent5 4 2 2 3 3" xfId="6370" xr:uid="{00000000-0005-0000-0000-0000E5070000}"/>
    <cellStyle name="20% - Accent5 4 2 2 4" xfId="6371" xr:uid="{00000000-0005-0000-0000-0000E6070000}"/>
    <cellStyle name="20% - Accent5 4 2 2 4 2" xfId="6372" xr:uid="{00000000-0005-0000-0000-0000E7070000}"/>
    <cellStyle name="20% - Accent5 4 2 2 5" xfId="6373" xr:uid="{00000000-0005-0000-0000-0000E8070000}"/>
    <cellStyle name="20% - Accent5 4 2 3" xfId="819" xr:uid="{00000000-0005-0000-0000-0000E9070000}"/>
    <cellStyle name="20% - Accent5 4 2 3 2" xfId="820" xr:uid="{00000000-0005-0000-0000-0000EA070000}"/>
    <cellStyle name="20% - Accent5 4 2 3 2 2" xfId="821" xr:uid="{00000000-0005-0000-0000-0000EB070000}"/>
    <cellStyle name="20% - Accent5 4 2 3 2 2 2" xfId="6374" xr:uid="{00000000-0005-0000-0000-0000EC070000}"/>
    <cellStyle name="20% - Accent5 4 2 3 2 3" xfId="6375" xr:uid="{00000000-0005-0000-0000-0000ED070000}"/>
    <cellStyle name="20% - Accent5 4 2 3 3" xfId="822" xr:uid="{00000000-0005-0000-0000-0000EE070000}"/>
    <cellStyle name="20% - Accent5 4 2 3 3 2" xfId="6376" xr:uid="{00000000-0005-0000-0000-0000EF070000}"/>
    <cellStyle name="20% - Accent5 4 2 3 4" xfId="6377" xr:uid="{00000000-0005-0000-0000-0000F0070000}"/>
    <cellStyle name="20% - Accent5 4 2 4" xfId="823" xr:uid="{00000000-0005-0000-0000-0000F1070000}"/>
    <cellStyle name="20% - Accent5 4 2 4 2" xfId="824" xr:uid="{00000000-0005-0000-0000-0000F2070000}"/>
    <cellStyle name="20% - Accent5 4 2 4 2 2" xfId="6378" xr:uid="{00000000-0005-0000-0000-0000F3070000}"/>
    <cellStyle name="20% - Accent5 4 2 4 3" xfId="6379" xr:uid="{00000000-0005-0000-0000-0000F4070000}"/>
    <cellStyle name="20% - Accent5 4 2 5" xfId="825" xr:uid="{00000000-0005-0000-0000-0000F5070000}"/>
    <cellStyle name="20% - Accent5 4 2 5 2" xfId="6380" xr:uid="{00000000-0005-0000-0000-0000F6070000}"/>
    <cellStyle name="20% - Accent5 4 2 6" xfId="6381" xr:uid="{00000000-0005-0000-0000-0000F7070000}"/>
    <cellStyle name="20% - Accent5 4 3" xfId="826" xr:uid="{00000000-0005-0000-0000-0000F8070000}"/>
    <cellStyle name="20% - Accent5 4 3 2" xfId="827" xr:uid="{00000000-0005-0000-0000-0000F9070000}"/>
    <cellStyle name="20% - Accent5 4 3 2 2" xfId="828" xr:uid="{00000000-0005-0000-0000-0000FA070000}"/>
    <cellStyle name="20% - Accent5 4 3 2 2 2" xfId="6382" xr:uid="{00000000-0005-0000-0000-0000FB070000}"/>
    <cellStyle name="20% - Accent5 4 3 2 2 2 2" xfId="6383" xr:uid="{00000000-0005-0000-0000-0000FC070000}"/>
    <cellStyle name="20% - Accent5 4 3 2 2 3" xfId="6384" xr:uid="{00000000-0005-0000-0000-0000FD070000}"/>
    <cellStyle name="20% - Accent5 4 3 2 3" xfId="6385" xr:uid="{00000000-0005-0000-0000-0000FE070000}"/>
    <cellStyle name="20% - Accent5 4 3 2 3 2" xfId="6386" xr:uid="{00000000-0005-0000-0000-0000FF070000}"/>
    <cellStyle name="20% - Accent5 4 3 2 4" xfId="6387" xr:uid="{00000000-0005-0000-0000-000000080000}"/>
    <cellStyle name="20% - Accent5 4 3 3" xfId="829" xr:uid="{00000000-0005-0000-0000-000001080000}"/>
    <cellStyle name="20% - Accent5 4 3 3 2" xfId="6388" xr:uid="{00000000-0005-0000-0000-000002080000}"/>
    <cellStyle name="20% - Accent5 4 3 3 2 2" xfId="6389" xr:uid="{00000000-0005-0000-0000-000003080000}"/>
    <cellStyle name="20% - Accent5 4 3 3 3" xfId="6390" xr:uid="{00000000-0005-0000-0000-000004080000}"/>
    <cellStyle name="20% - Accent5 4 3 4" xfId="6391" xr:uid="{00000000-0005-0000-0000-000005080000}"/>
    <cellStyle name="20% - Accent5 4 3 4 2" xfId="6392" xr:uid="{00000000-0005-0000-0000-000006080000}"/>
    <cellStyle name="20% - Accent5 4 3 5" xfId="6393" xr:uid="{00000000-0005-0000-0000-000007080000}"/>
    <cellStyle name="20% - Accent5 4 4" xfId="830" xr:uid="{00000000-0005-0000-0000-000008080000}"/>
    <cellStyle name="20% - Accent5 4 4 2" xfId="831" xr:uid="{00000000-0005-0000-0000-000009080000}"/>
    <cellStyle name="20% - Accent5 4 4 2 2" xfId="832" xr:uid="{00000000-0005-0000-0000-00000A080000}"/>
    <cellStyle name="20% - Accent5 4 4 2 2 2" xfId="6394" xr:uid="{00000000-0005-0000-0000-00000B080000}"/>
    <cellStyle name="20% - Accent5 4 4 2 3" xfId="6395" xr:uid="{00000000-0005-0000-0000-00000C080000}"/>
    <cellStyle name="20% - Accent5 4 4 3" xfId="833" xr:uid="{00000000-0005-0000-0000-00000D080000}"/>
    <cellStyle name="20% - Accent5 4 4 3 2" xfId="6396" xr:uid="{00000000-0005-0000-0000-00000E080000}"/>
    <cellStyle name="20% - Accent5 4 4 4" xfId="6397" xr:uid="{00000000-0005-0000-0000-00000F080000}"/>
    <cellStyle name="20% - Accent5 4 5" xfId="834" xr:uid="{00000000-0005-0000-0000-000010080000}"/>
    <cellStyle name="20% - Accent5 4 5 2" xfId="835" xr:uid="{00000000-0005-0000-0000-000011080000}"/>
    <cellStyle name="20% - Accent5 4 5 2 2" xfId="6398" xr:uid="{00000000-0005-0000-0000-000012080000}"/>
    <cellStyle name="20% - Accent5 4 5 3" xfId="6399" xr:uid="{00000000-0005-0000-0000-000013080000}"/>
    <cellStyle name="20% - Accent5 4 6" xfId="836" xr:uid="{00000000-0005-0000-0000-000014080000}"/>
    <cellStyle name="20% - Accent5 4 6 2" xfId="6400" xr:uid="{00000000-0005-0000-0000-000015080000}"/>
    <cellStyle name="20% - Accent5 4 7" xfId="6401" xr:uid="{00000000-0005-0000-0000-000016080000}"/>
    <cellStyle name="20% - Accent5 5" xfId="837" xr:uid="{00000000-0005-0000-0000-000017080000}"/>
    <cellStyle name="20% - Accent5 5 2" xfId="838" xr:uid="{00000000-0005-0000-0000-000018080000}"/>
    <cellStyle name="20% - Accent5 5 2 2" xfId="839" xr:uid="{00000000-0005-0000-0000-000019080000}"/>
    <cellStyle name="20% - Accent5 5 2 2 2" xfId="840" xr:uid="{00000000-0005-0000-0000-00001A080000}"/>
    <cellStyle name="20% - Accent5 5 2 2 2 2" xfId="841" xr:uid="{00000000-0005-0000-0000-00001B080000}"/>
    <cellStyle name="20% - Accent5 5 2 2 2 2 2" xfId="6402" xr:uid="{00000000-0005-0000-0000-00001C080000}"/>
    <cellStyle name="20% - Accent5 5 2 2 2 2 2 2" xfId="6403" xr:uid="{00000000-0005-0000-0000-00001D080000}"/>
    <cellStyle name="20% - Accent5 5 2 2 2 2 3" xfId="6404" xr:uid="{00000000-0005-0000-0000-00001E080000}"/>
    <cellStyle name="20% - Accent5 5 2 2 2 3" xfId="6405" xr:uid="{00000000-0005-0000-0000-00001F080000}"/>
    <cellStyle name="20% - Accent5 5 2 2 2 3 2" xfId="6406" xr:uid="{00000000-0005-0000-0000-000020080000}"/>
    <cellStyle name="20% - Accent5 5 2 2 2 4" xfId="6407" xr:uid="{00000000-0005-0000-0000-000021080000}"/>
    <cellStyle name="20% - Accent5 5 2 2 3" xfId="842" xr:uid="{00000000-0005-0000-0000-000022080000}"/>
    <cellStyle name="20% - Accent5 5 2 2 3 2" xfId="6408" xr:uid="{00000000-0005-0000-0000-000023080000}"/>
    <cellStyle name="20% - Accent5 5 2 2 3 2 2" xfId="6409" xr:uid="{00000000-0005-0000-0000-000024080000}"/>
    <cellStyle name="20% - Accent5 5 2 2 3 3" xfId="6410" xr:uid="{00000000-0005-0000-0000-000025080000}"/>
    <cellStyle name="20% - Accent5 5 2 2 4" xfId="6411" xr:uid="{00000000-0005-0000-0000-000026080000}"/>
    <cellStyle name="20% - Accent5 5 2 2 4 2" xfId="6412" xr:uid="{00000000-0005-0000-0000-000027080000}"/>
    <cellStyle name="20% - Accent5 5 2 2 5" xfId="6413" xr:uid="{00000000-0005-0000-0000-000028080000}"/>
    <cellStyle name="20% - Accent5 5 2 3" xfId="843" xr:uid="{00000000-0005-0000-0000-000029080000}"/>
    <cellStyle name="20% - Accent5 5 2 3 2" xfId="844" xr:uid="{00000000-0005-0000-0000-00002A080000}"/>
    <cellStyle name="20% - Accent5 5 2 3 2 2" xfId="845" xr:uid="{00000000-0005-0000-0000-00002B080000}"/>
    <cellStyle name="20% - Accent5 5 2 3 2 2 2" xfId="6414" xr:uid="{00000000-0005-0000-0000-00002C080000}"/>
    <cellStyle name="20% - Accent5 5 2 3 2 3" xfId="6415" xr:uid="{00000000-0005-0000-0000-00002D080000}"/>
    <cellStyle name="20% - Accent5 5 2 3 3" xfId="846" xr:uid="{00000000-0005-0000-0000-00002E080000}"/>
    <cellStyle name="20% - Accent5 5 2 3 3 2" xfId="6416" xr:uid="{00000000-0005-0000-0000-00002F080000}"/>
    <cellStyle name="20% - Accent5 5 2 3 4" xfId="6417" xr:uid="{00000000-0005-0000-0000-000030080000}"/>
    <cellStyle name="20% - Accent5 5 2 4" xfId="847" xr:uid="{00000000-0005-0000-0000-000031080000}"/>
    <cellStyle name="20% - Accent5 5 2 4 2" xfId="848" xr:uid="{00000000-0005-0000-0000-000032080000}"/>
    <cellStyle name="20% - Accent5 5 2 4 2 2" xfId="6418" xr:uid="{00000000-0005-0000-0000-000033080000}"/>
    <cellStyle name="20% - Accent5 5 2 4 3" xfId="6419" xr:uid="{00000000-0005-0000-0000-000034080000}"/>
    <cellStyle name="20% - Accent5 5 2 5" xfId="849" xr:uid="{00000000-0005-0000-0000-000035080000}"/>
    <cellStyle name="20% - Accent5 5 2 5 2" xfId="6420" xr:uid="{00000000-0005-0000-0000-000036080000}"/>
    <cellStyle name="20% - Accent5 5 2 6" xfId="6421" xr:uid="{00000000-0005-0000-0000-000037080000}"/>
    <cellStyle name="20% - Accent5 5 3" xfId="850" xr:uid="{00000000-0005-0000-0000-000038080000}"/>
    <cellStyle name="20% - Accent5 5 3 2" xfId="851" xr:uid="{00000000-0005-0000-0000-000039080000}"/>
    <cellStyle name="20% - Accent5 5 3 2 2" xfId="852" xr:uid="{00000000-0005-0000-0000-00003A080000}"/>
    <cellStyle name="20% - Accent5 5 3 2 2 2" xfId="6422" xr:uid="{00000000-0005-0000-0000-00003B080000}"/>
    <cellStyle name="20% - Accent5 5 3 2 2 2 2" xfId="6423" xr:uid="{00000000-0005-0000-0000-00003C080000}"/>
    <cellStyle name="20% - Accent5 5 3 2 2 3" xfId="6424" xr:uid="{00000000-0005-0000-0000-00003D080000}"/>
    <cellStyle name="20% - Accent5 5 3 2 3" xfId="6425" xr:uid="{00000000-0005-0000-0000-00003E080000}"/>
    <cellStyle name="20% - Accent5 5 3 2 3 2" xfId="6426" xr:uid="{00000000-0005-0000-0000-00003F080000}"/>
    <cellStyle name="20% - Accent5 5 3 2 4" xfId="6427" xr:uid="{00000000-0005-0000-0000-000040080000}"/>
    <cellStyle name="20% - Accent5 5 3 3" xfId="853" xr:uid="{00000000-0005-0000-0000-000041080000}"/>
    <cellStyle name="20% - Accent5 5 3 3 2" xfId="6428" xr:uid="{00000000-0005-0000-0000-000042080000}"/>
    <cellStyle name="20% - Accent5 5 3 3 2 2" xfId="6429" xr:uid="{00000000-0005-0000-0000-000043080000}"/>
    <cellStyle name="20% - Accent5 5 3 3 3" xfId="6430" xr:uid="{00000000-0005-0000-0000-000044080000}"/>
    <cellStyle name="20% - Accent5 5 3 4" xfId="6431" xr:uid="{00000000-0005-0000-0000-000045080000}"/>
    <cellStyle name="20% - Accent5 5 3 4 2" xfId="6432" xr:uid="{00000000-0005-0000-0000-000046080000}"/>
    <cellStyle name="20% - Accent5 5 3 5" xfId="6433" xr:uid="{00000000-0005-0000-0000-000047080000}"/>
    <cellStyle name="20% - Accent5 5 4" xfId="854" xr:uid="{00000000-0005-0000-0000-000048080000}"/>
    <cellStyle name="20% - Accent5 5 4 2" xfId="855" xr:uid="{00000000-0005-0000-0000-000049080000}"/>
    <cellStyle name="20% - Accent5 5 4 2 2" xfId="856" xr:uid="{00000000-0005-0000-0000-00004A080000}"/>
    <cellStyle name="20% - Accent5 5 4 2 2 2" xfId="6434" xr:uid="{00000000-0005-0000-0000-00004B080000}"/>
    <cellStyle name="20% - Accent5 5 4 2 3" xfId="6435" xr:uid="{00000000-0005-0000-0000-00004C080000}"/>
    <cellStyle name="20% - Accent5 5 4 3" xfId="857" xr:uid="{00000000-0005-0000-0000-00004D080000}"/>
    <cellStyle name="20% - Accent5 5 4 3 2" xfId="6436" xr:uid="{00000000-0005-0000-0000-00004E080000}"/>
    <cellStyle name="20% - Accent5 5 4 4" xfId="6437" xr:uid="{00000000-0005-0000-0000-00004F080000}"/>
    <cellStyle name="20% - Accent5 5 5" xfId="858" xr:uid="{00000000-0005-0000-0000-000050080000}"/>
    <cellStyle name="20% - Accent5 5 5 2" xfId="859" xr:uid="{00000000-0005-0000-0000-000051080000}"/>
    <cellStyle name="20% - Accent5 5 5 2 2" xfId="6438" xr:uid="{00000000-0005-0000-0000-000052080000}"/>
    <cellStyle name="20% - Accent5 5 5 3" xfId="6439" xr:uid="{00000000-0005-0000-0000-000053080000}"/>
    <cellStyle name="20% - Accent5 5 6" xfId="860" xr:uid="{00000000-0005-0000-0000-000054080000}"/>
    <cellStyle name="20% - Accent5 5 6 2" xfId="6440" xr:uid="{00000000-0005-0000-0000-000055080000}"/>
    <cellStyle name="20% - Accent5 5 7" xfId="6441" xr:uid="{00000000-0005-0000-0000-000056080000}"/>
    <cellStyle name="20% - Accent5 6" xfId="861" xr:uid="{00000000-0005-0000-0000-000057080000}"/>
    <cellStyle name="20% - Accent5 6 2" xfId="862" xr:uid="{00000000-0005-0000-0000-000058080000}"/>
    <cellStyle name="20% - Accent5 6 2 2" xfId="863" xr:uid="{00000000-0005-0000-0000-000059080000}"/>
    <cellStyle name="20% - Accent5 6 2 2 2" xfId="864" xr:uid="{00000000-0005-0000-0000-00005A080000}"/>
    <cellStyle name="20% - Accent5 6 2 2 2 2" xfId="865" xr:uid="{00000000-0005-0000-0000-00005B080000}"/>
    <cellStyle name="20% - Accent5 6 2 2 2 2 2" xfId="6442" xr:uid="{00000000-0005-0000-0000-00005C080000}"/>
    <cellStyle name="20% - Accent5 6 2 2 2 3" xfId="6443" xr:uid="{00000000-0005-0000-0000-00005D080000}"/>
    <cellStyle name="20% - Accent5 6 2 2 3" xfId="866" xr:uid="{00000000-0005-0000-0000-00005E080000}"/>
    <cellStyle name="20% - Accent5 6 2 2 3 2" xfId="6444" xr:uid="{00000000-0005-0000-0000-00005F080000}"/>
    <cellStyle name="20% - Accent5 6 2 2 4" xfId="6445" xr:uid="{00000000-0005-0000-0000-000060080000}"/>
    <cellStyle name="20% - Accent5 6 2 3" xfId="867" xr:uid="{00000000-0005-0000-0000-000061080000}"/>
    <cellStyle name="20% - Accent5 6 2 3 2" xfId="868" xr:uid="{00000000-0005-0000-0000-000062080000}"/>
    <cellStyle name="20% - Accent5 6 2 3 2 2" xfId="869" xr:uid="{00000000-0005-0000-0000-000063080000}"/>
    <cellStyle name="20% - Accent5 6 2 3 2 2 2" xfId="6446" xr:uid="{00000000-0005-0000-0000-000064080000}"/>
    <cellStyle name="20% - Accent5 6 2 3 2 3" xfId="6447" xr:uid="{00000000-0005-0000-0000-000065080000}"/>
    <cellStyle name="20% - Accent5 6 2 3 3" xfId="870" xr:uid="{00000000-0005-0000-0000-000066080000}"/>
    <cellStyle name="20% - Accent5 6 2 3 3 2" xfId="6448" xr:uid="{00000000-0005-0000-0000-000067080000}"/>
    <cellStyle name="20% - Accent5 6 2 3 4" xfId="6449" xr:uid="{00000000-0005-0000-0000-000068080000}"/>
    <cellStyle name="20% - Accent5 6 2 4" xfId="871" xr:uid="{00000000-0005-0000-0000-000069080000}"/>
    <cellStyle name="20% - Accent5 6 2 4 2" xfId="872" xr:uid="{00000000-0005-0000-0000-00006A080000}"/>
    <cellStyle name="20% - Accent5 6 2 4 2 2" xfId="6450" xr:uid="{00000000-0005-0000-0000-00006B080000}"/>
    <cellStyle name="20% - Accent5 6 2 4 3" xfId="6451" xr:uid="{00000000-0005-0000-0000-00006C080000}"/>
    <cellStyle name="20% - Accent5 6 2 5" xfId="873" xr:uid="{00000000-0005-0000-0000-00006D080000}"/>
    <cellStyle name="20% - Accent5 6 2 5 2" xfId="6452" xr:uid="{00000000-0005-0000-0000-00006E080000}"/>
    <cellStyle name="20% - Accent5 6 2 6" xfId="6453" xr:uid="{00000000-0005-0000-0000-00006F080000}"/>
    <cellStyle name="20% - Accent5 6 3" xfId="874" xr:uid="{00000000-0005-0000-0000-000070080000}"/>
    <cellStyle name="20% - Accent5 6 3 2" xfId="875" xr:uid="{00000000-0005-0000-0000-000071080000}"/>
    <cellStyle name="20% - Accent5 6 3 2 2" xfId="876" xr:uid="{00000000-0005-0000-0000-000072080000}"/>
    <cellStyle name="20% - Accent5 6 3 2 2 2" xfId="6454" xr:uid="{00000000-0005-0000-0000-000073080000}"/>
    <cellStyle name="20% - Accent5 6 3 2 3" xfId="6455" xr:uid="{00000000-0005-0000-0000-000074080000}"/>
    <cellStyle name="20% - Accent5 6 3 3" xfId="877" xr:uid="{00000000-0005-0000-0000-000075080000}"/>
    <cellStyle name="20% - Accent5 6 3 3 2" xfId="6456" xr:uid="{00000000-0005-0000-0000-000076080000}"/>
    <cellStyle name="20% - Accent5 6 3 4" xfId="6457" xr:uid="{00000000-0005-0000-0000-000077080000}"/>
    <cellStyle name="20% - Accent5 6 4" xfId="878" xr:uid="{00000000-0005-0000-0000-000078080000}"/>
    <cellStyle name="20% - Accent5 6 4 2" xfId="879" xr:uid="{00000000-0005-0000-0000-000079080000}"/>
    <cellStyle name="20% - Accent5 6 4 2 2" xfId="880" xr:uid="{00000000-0005-0000-0000-00007A080000}"/>
    <cellStyle name="20% - Accent5 6 4 2 2 2" xfId="6458" xr:uid="{00000000-0005-0000-0000-00007B080000}"/>
    <cellStyle name="20% - Accent5 6 4 2 3" xfId="6459" xr:uid="{00000000-0005-0000-0000-00007C080000}"/>
    <cellStyle name="20% - Accent5 6 4 3" xfId="881" xr:uid="{00000000-0005-0000-0000-00007D080000}"/>
    <cellStyle name="20% - Accent5 6 4 3 2" xfId="6460" xr:uid="{00000000-0005-0000-0000-00007E080000}"/>
    <cellStyle name="20% - Accent5 6 4 4" xfId="6461" xr:uid="{00000000-0005-0000-0000-00007F080000}"/>
    <cellStyle name="20% - Accent5 6 5" xfId="882" xr:uid="{00000000-0005-0000-0000-000080080000}"/>
    <cellStyle name="20% - Accent5 6 5 2" xfId="883" xr:uid="{00000000-0005-0000-0000-000081080000}"/>
    <cellStyle name="20% - Accent5 6 5 2 2" xfId="6462" xr:uid="{00000000-0005-0000-0000-000082080000}"/>
    <cellStyle name="20% - Accent5 6 5 3" xfId="6463" xr:uid="{00000000-0005-0000-0000-000083080000}"/>
    <cellStyle name="20% - Accent5 6 6" xfId="884" xr:uid="{00000000-0005-0000-0000-000084080000}"/>
    <cellStyle name="20% - Accent5 6 6 2" xfId="6464" xr:uid="{00000000-0005-0000-0000-000085080000}"/>
    <cellStyle name="20% - Accent5 6 7" xfId="6465" xr:uid="{00000000-0005-0000-0000-000086080000}"/>
    <cellStyle name="20% - Accent5 6 8" xfId="36740" xr:uid="{00000000-0005-0000-0000-000087080000}"/>
    <cellStyle name="20% - Accent5 7" xfId="885" xr:uid="{00000000-0005-0000-0000-000088080000}"/>
    <cellStyle name="20% - Accent5 7 2" xfId="886" xr:uid="{00000000-0005-0000-0000-000089080000}"/>
    <cellStyle name="20% - Accent5 7 2 2" xfId="887" xr:uid="{00000000-0005-0000-0000-00008A080000}"/>
    <cellStyle name="20% - Accent5 7 2 2 2" xfId="888" xr:uid="{00000000-0005-0000-0000-00008B080000}"/>
    <cellStyle name="20% - Accent5 7 2 2 2 2" xfId="889" xr:uid="{00000000-0005-0000-0000-00008C080000}"/>
    <cellStyle name="20% - Accent5 7 2 2 2 2 2" xfId="6466" xr:uid="{00000000-0005-0000-0000-00008D080000}"/>
    <cellStyle name="20% - Accent5 7 2 2 2 3" xfId="6467" xr:uid="{00000000-0005-0000-0000-00008E080000}"/>
    <cellStyle name="20% - Accent5 7 2 2 3" xfId="890" xr:uid="{00000000-0005-0000-0000-00008F080000}"/>
    <cellStyle name="20% - Accent5 7 2 2 3 2" xfId="6468" xr:uid="{00000000-0005-0000-0000-000090080000}"/>
    <cellStyle name="20% - Accent5 7 2 2 4" xfId="6469" xr:uid="{00000000-0005-0000-0000-000091080000}"/>
    <cellStyle name="20% - Accent5 7 2 3" xfId="891" xr:uid="{00000000-0005-0000-0000-000092080000}"/>
    <cellStyle name="20% - Accent5 7 2 3 2" xfId="892" xr:uid="{00000000-0005-0000-0000-000093080000}"/>
    <cellStyle name="20% - Accent5 7 2 3 2 2" xfId="893" xr:uid="{00000000-0005-0000-0000-000094080000}"/>
    <cellStyle name="20% - Accent5 7 2 3 2 2 2" xfId="6470" xr:uid="{00000000-0005-0000-0000-000095080000}"/>
    <cellStyle name="20% - Accent5 7 2 3 2 3" xfId="6471" xr:uid="{00000000-0005-0000-0000-000096080000}"/>
    <cellStyle name="20% - Accent5 7 2 3 3" xfId="894" xr:uid="{00000000-0005-0000-0000-000097080000}"/>
    <cellStyle name="20% - Accent5 7 2 3 3 2" xfId="6472" xr:uid="{00000000-0005-0000-0000-000098080000}"/>
    <cellStyle name="20% - Accent5 7 2 3 4" xfId="6473" xr:uid="{00000000-0005-0000-0000-000099080000}"/>
    <cellStyle name="20% - Accent5 7 2 4" xfId="895" xr:uid="{00000000-0005-0000-0000-00009A080000}"/>
    <cellStyle name="20% - Accent5 7 2 4 2" xfId="896" xr:uid="{00000000-0005-0000-0000-00009B080000}"/>
    <cellStyle name="20% - Accent5 7 2 4 2 2" xfId="6474" xr:uid="{00000000-0005-0000-0000-00009C080000}"/>
    <cellStyle name="20% - Accent5 7 2 4 3" xfId="6475" xr:uid="{00000000-0005-0000-0000-00009D080000}"/>
    <cellStyle name="20% - Accent5 7 2 5" xfId="897" xr:uid="{00000000-0005-0000-0000-00009E080000}"/>
    <cellStyle name="20% - Accent5 7 2 5 2" xfId="6476" xr:uid="{00000000-0005-0000-0000-00009F080000}"/>
    <cellStyle name="20% - Accent5 7 2 6" xfId="6477" xr:uid="{00000000-0005-0000-0000-0000A0080000}"/>
    <cellStyle name="20% - Accent5 7 3" xfId="898" xr:uid="{00000000-0005-0000-0000-0000A1080000}"/>
    <cellStyle name="20% - Accent5 7 3 2" xfId="899" xr:uid="{00000000-0005-0000-0000-0000A2080000}"/>
    <cellStyle name="20% - Accent5 7 3 2 2" xfId="900" xr:uid="{00000000-0005-0000-0000-0000A3080000}"/>
    <cellStyle name="20% - Accent5 7 3 2 2 2" xfId="6478" xr:uid="{00000000-0005-0000-0000-0000A4080000}"/>
    <cellStyle name="20% - Accent5 7 3 2 3" xfId="6479" xr:uid="{00000000-0005-0000-0000-0000A5080000}"/>
    <cellStyle name="20% - Accent5 7 3 3" xfId="901" xr:uid="{00000000-0005-0000-0000-0000A6080000}"/>
    <cellStyle name="20% - Accent5 7 3 3 2" xfId="6480" xr:uid="{00000000-0005-0000-0000-0000A7080000}"/>
    <cellStyle name="20% - Accent5 7 3 4" xfId="6481" xr:uid="{00000000-0005-0000-0000-0000A8080000}"/>
    <cellStyle name="20% - Accent5 7 4" xfId="902" xr:uid="{00000000-0005-0000-0000-0000A9080000}"/>
    <cellStyle name="20% - Accent5 7 4 2" xfId="903" xr:uid="{00000000-0005-0000-0000-0000AA080000}"/>
    <cellStyle name="20% - Accent5 7 4 2 2" xfId="904" xr:uid="{00000000-0005-0000-0000-0000AB080000}"/>
    <cellStyle name="20% - Accent5 7 4 2 2 2" xfId="6482" xr:uid="{00000000-0005-0000-0000-0000AC080000}"/>
    <cellStyle name="20% - Accent5 7 4 2 3" xfId="6483" xr:uid="{00000000-0005-0000-0000-0000AD080000}"/>
    <cellStyle name="20% - Accent5 7 4 3" xfId="905" xr:uid="{00000000-0005-0000-0000-0000AE080000}"/>
    <cellStyle name="20% - Accent5 7 4 3 2" xfId="6484" xr:uid="{00000000-0005-0000-0000-0000AF080000}"/>
    <cellStyle name="20% - Accent5 7 4 4" xfId="6485" xr:uid="{00000000-0005-0000-0000-0000B0080000}"/>
    <cellStyle name="20% - Accent5 7 5" xfId="906" xr:uid="{00000000-0005-0000-0000-0000B1080000}"/>
    <cellStyle name="20% - Accent5 7 5 2" xfId="907" xr:uid="{00000000-0005-0000-0000-0000B2080000}"/>
    <cellStyle name="20% - Accent5 7 5 2 2" xfId="6486" xr:uid="{00000000-0005-0000-0000-0000B3080000}"/>
    <cellStyle name="20% - Accent5 7 5 3" xfId="6487" xr:uid="{00000000-0005-0000-0000-0000B4080000}"/>
    <cellStyle name="20% - Accent5 7 6" xfId="908" xr:uid="{00000000-0005-0000-0000-0000B5080000}"/>
    <cellStyle name="20% - Accent5 7 6 2" xfId="6488" xr:uid="{00000000-0005-0000-0000-0000B6080000}"/>
    <cellStyle name="20% - Accent5 7 7" xfId="6489" xr:uid="{00000000-0005-0000-0000-0000B7080000}"/>
    <cellStyle name="20% - Accent5 7 8" xfId="36741" xr:uid="{00000000-0005-0000-0000-0000B8080000}"/>
    <cellStyle name="20% - Accent5 8" xfId="909" xr:uid="{00000000-0005-0000-0000-0000B9080000}"/>
    <cellStyle name="20% - Accent5 8 2" xfId="910" xr:uid="{00000000-0005-0000-0000-0000BA080000}"/>
    <cellStyle name="20% - Accent5 8 2 2" xfId="911" xr:uid="{00000000-0005-0000-0000-0000BB080000}"/>
    <cellStyle name="20% - Accent5 8 2 2 2" xfId="912" xr:uid="{00000000-0005-0000-0000-0000BC080000}"/>
    <cellStyle name="20% - Accent5 8 2 2 2 2" xfId="913" xr:uid="{00000000-0005-0000-0000-0000BD080000}"/>
    <cellStyle name="20% - Accent5 8 2 2 2 2 2" xfId="6490" xr:uid="{00000000-0005-0000-0000-0000BE080000}"/>
    <cellStyle name="20% - Accent5 8 2 2 2 3" xfId="6491" xr:uid="{00000000-0005-0000-0000-0000BF080000}"/>
    <cellStyle name="20% - Accent5 8 2 2 3" xfId="914" xr:uid="{00000000-0005-0000-0000-0000C0080000}"/>
    <cellStyle name="20% - Accent5 8 2 2 3 2" xfId="6492" xr:uid="{00000000-0005-0000-0000-0000C1080000}"/>
    <cellStyle name="20% - Accent5 8 2 2 4" xfId="6493" xr:uid="{00000000-0005-0000-0000-0000C2080000}"/>
    <cellStyle name="20% - Accent5 8 2 3" xfId="915" xr:uid="{00000000-0005-0000-0000-0000C3080000}"/>
    <cellStyle name="20% - Accent5 8 2 3 2" xfId="916" xr:uid="{00000000-0005-0000-0000-0000C4080000}"/>
    <cellStyle name="20% - Accent5 8 2 3 2 2" xfId="917" xr:uid="{00000000-0005-0000-0000-0000C5080000}"/>
    <cellStyle name="20% - Accent5 8 2 3 2 2 2" xfId="6494" xr:uid="{00000000-0005-0000-0000-0000C6080000}"/>
    <cellStyle name="20% - Accent5 8 2 3 2 3" xfId="6495" xr:uid="{00000000-0005-0000-0000-0000C7080000}"/>
    <cellStyle name="20% - Accent5 8 2 3 3" xfId="918" xr:uid="{00000000-0005-0000-0000-0000C8080000}"/>
    <cellStyle name="20% - Accent5 8 2 3 3 2" xfId="6496" xr:uid="{00000000-0005-0000-0000-0000C9080000}"/>
    <cellStyle name="20% - Accent5 8 2 3 4" xfId="6497" xr:uid="{00000000-0005-0000-0000-0000CA080000}"/>
    <cellStyle name="20% - Accent5 8 2 4" xfId="919" xr:uid="{00000000-0005-0000-0000-0000CB080000}"/>
    <cellStyle name="20% - Accent5 8 2 4 2" xfId="920" xr:uid="{00000000-0005-0000-0000-0000CC080000}"/>
    <cellStyle name="20% - Accent5 8 2 4 2 2" xfId="6498" xr:uid="{00000000-0005-0000-0000-0000CD080000}"/>
    <cellStyle name="20% - Accent5 8 2 4 3" xfId="6499" xr:uid="{00000000-0005-0000-0000-0000CE080000}"/>
    <cellStyle name="20% - Accent5 8 2 5" xfId="921" xr:uid="{00000000-0005-0000-0000-0000CF080000}"/>
    <cellStyle name="20% - Accent5 8 2 5 2" xfId="6500" xr:uid="{00000000-0005-0000-0000-0000D0080000}"/>
    <cellStyle name="20% - Accent5 8 2 6" xfId="6501" xr:uid="{00000000-0005-0000-0000-0000D1080000}"/>
    <cellStyle name="20% - Accent5 8 3" xfId="922" xr:uid="{00000000-0005-0000-0000-0000D2080000}"/>
    <cellStyle name="20% - Accent5 8 3 2" xfId="923" xr:uid="{00000000-0005-0000-0000-0000D3080000}"/>
    <cellStyle name="20% - Accent5 8 3 2 2" xfId="924" xr:uid="{00000000-0005-0000-0000-0000D4080000}"/>
    <cellStyle name="20% - Accent5 8 3 2 2 2" xfId="6502" xr:uid="{00000000-0005-0000-0000-0000D5080000}"/>
    <cellStyle name="20% - Accent5 8 3 2 3" xfId="6503" xr:uid="{00000000-0005-0000-0000-0000D6080000}"/>
    <cellStyle name="20% - Accent5 8 3 3" xfId="925" xr:uid="{00000000-0005-0000-0000-0000D7080000}"/>
    <cellStyle name="20% - Accent5 8 3 3 2" xfId="6504" xr:uid="{00000000-0005-0000-0000-0000D8080000}"/>
    <cellStyle name="20% - Accent5 8 3 4" xfId="6505" xr:uid="{00000000-0005-0000-0000-0000D9080000}"/>
    <cellStyle name="20% - Accent5 8 4" xfId="926" xr:uid="{00000000-0005-0000-0000-0000DA080000}"/>
    <cellStyle name="20% - Accent5 8 4 2" xfId="927" xr:uid="{00000000-0005-0000-0000-0000DB080000}"/>
    <cellStyle name="20% - Accent5 8 4 2 2" xfId="928" xr:uid="{00000000-0005-0000-0000-0000DC080000}"/>
    <cellStyle name="20% - Accent5 8 4 2 2 2" xfId="6506" xr:uid="{00000000-0005-0000-0000-0000DD080000}"/>
    <cellStyle name="20% - Accent5 8 4 2 3" xfId="6507" xr:uid="{00000000-0005-0000-0000-0000DE080000}"/>
    <cellStyle name="20% - Accent5 8 4 3" xfId="929" xr:uid="{00000000-0005-0000-0000-0000DF080000}"/>
    <cellStyle name="20% - Accent5 8 4 3 2" xfId="6508" xr:uid="{00000000-0005-0000-0000-0000E0080000}"/>
    <cellStyle name="20% - Accent5 8 4 4" xfId="6509" xr:uid="{00000000-0005-0000-0000-0000E1080000}"/>
    <cellStyle name="20% - Accent5 8 5" xfId="930" xr:uid="{00000000-0005-0000-0000-0000E2080000}"/>
    <cellStyle name="20% - Accent5 8 5 2" xfId="931" xr:uid="{00000000-0005-0000-0000-0000E3080000}"/>
    <cellStyle name="20% - Accent5 8 5 2 2" xfId="6510" xr:uid="{00000000-0005-0000-0000-0000E4080000}"/>
    <cellStyle name="20% - Accent5 8 5 3" xfId="6511" xr:uid="{00000000-0005-0000-0000-0000E5080000}"/>
    <cellStyle name="20% - Accent5 8 6" xfId="932" xr:uid="{00000000-0005-0000-0000-0000E6080000}"/>
    <cellStyle name="20% - Accent5 8 6 2" xfId="6512" xr:uid="{00000000-0005-0000-0000-0000E7080000}"/>
    <cellStyle name="20% - Accent5 8 7" xfId="6513" xr:uid="{00000000-0005-0000-0000-0000E8080000}"/>
    <cellStyle name="20% - Accent5 8 8" xfId="36742" xr:uid="{00000000-0005-0000-0000-0000E9080000}"/>
    <cellStyle name="20% - Accent5 9" xfId="933" xr:uid="{00000000-0005-0000-0000-0000EA080000}"/>
    <cellStyle name="20% - Accent5 9 2" xfId="934" xr:uid="{00000000-0005-0000-0000-0000EB080000}"/>
    <cellStyle name="20% - Accent5 9 2 2" xfId="935" xr:uid="{00000000-0005-0000-0000-0000EC080000}"/>
    <cellStyle name="20% - Accent5 9 2 2 2" xfId="936" xr:uid="{00000000-0005-0000-0000-0000ED080000}"/>
    <cellStyle name="20% - Accent5 9 2 2 2 2" xfId="6514" xr:uid="{00000000-0005-0000-0000-0000EE080000}"/>
    <cellStyle name="20% - Accent5 9 2 2 3" xfId="6515" xr:uid="{00000000-0005-0000-0000-0000EF080000}"/>
    <cellStyle name="20% - Accent5 9 2 3" xfId="937" xr:uid="{00000000-0005-0000-0000-0000F0080000}"/>
    <cellStyle name="20% - Accent5 9 2 3 2" xfId="6516" xr:uid="{00000000-0005-0000-0000-0000F1080000}"/>
    <cellStyle name="20% - Accent5 9 2 4" xfId="6517" xr:uid="{00000000-0005-0000-0000-0000F2080000}"/>
    <cellStyle name="20% - Accent5 9 3" xfId="938" xr:uid="{00000000-0005-0000-0000-0000F3080000}"/>
    <cellStyle name="20% - Accent5 9 3 2" xfId="939" xr:uid="{00000000-0005-0000-0000-0000F4080000}"/>
    <cellStyle name="20% - Accent5 9 3 2 2" xfId="940" xr:uid="{00000000-0005-0000-0000-0000F5080000}"/>
    <cellStyle name="20% - Accent5 9 3 2 2 2" xfId="6518" xr:uid="{00000000-0005-0000-0000-0000F6080000}"/>
    <cellStyle name="20% - Accent5 9 3 2 3" xfId="6519" xr:uid="{00000000-0005-0000-0000-0000F7080000}"/>
    <cellStyle name="20% - Accent5 9 3 3" xfId="941" xr:uid="{00000000-0005-0000-0000-0000F8080000}"/>
    <cellStyle name="20% - Accent5 9 3 3 2" xfId="6520" xr:uid="{00000000-0005-0000-0000-0000F9080000}"/>
    <cellStyle name="20% - Accent5 9 3 4" xfId="6521" xr:uid="{00000000-0005-0000-0000-0000FA080000}"/>
    <cellStyle name="20% - Accent5 9 4" xfId="942" xr:uid="{00000000-0005-0000-0000-0000FB080000}"/>
    <cellStyle name="20% - Accent5 9 4 2" xfId="943" xr:uid="{00000000-0005-0000-0000-0000FC080000}"/>
    <cellStyle name="20% - Accent5 9 4 2 2" xfId="6522" xr:uid="{00000000-0005-0000-0000-0000FD080000}"/>
    <cellStyle name="20% - Accent5 9 4 3" xfId="6523" xr:uid="{00000000-0005-0000-0000-0000FE080000}"/>
    <cellStyle name="20% - Accent5 9 5" xfId="944" xr:uid="{00000000-0005-0000-0000-0000FF080000}"/>
    <cellStyle name="20% - Accent5 9 5 2" xfId="6524" xr:uid="{00000000-0005-0000-0000-000000090000}"/>
    <cellStyle name="20% - Accent5 9 6" xfId="6525" xr:uid="{00000000-0005-0000-0000-000001090000}"/>
    <cellStyle name="20% - Accent5 9 7" xfId="36743" xr:uid="{00000000-0005-0000-0000-000002090000}"/>
    <cellStyle name="20% - Accent5 9 8" xfId="36744" xr:uid="{00000000-0005-0000-0000-000003090000}"/>
    <cellStyle name="20% - Accent6" xfId="43" builtinId="50" hidden="1"/>
    <cellStyle name="20% - Accent6 10" xfId="945" xr:uid="{00000000-0005-0000-0000-000004090000}"/>
    <cellStyle name="20% - Accent6 10 2" xfId="946" xr:uid="{00000000-0005-0000-0000-000005090000}"/>
    <cellStyle name="20% - Accent6 10 2 2" xfId="947" xr:uid="{00000000-0005-0000-0000-000006090000}"/>
    <cellStyle name="20% - Accent6 10 2 2 2" xfId="6526" xr:uid="{00000000-0005-0000-0000-000007090000}"/>
    <cellStyle name="20% - Accent6 10 2 3" xfId="6527" xr:uid="{00000000-0005-0000-0000-000008090000}"/>
    <cellStyle name="20% - Accent6 10 3" xfId="948" xr:uid="{00000000-0005-0000-0000-000009090000}"/>
    <cellStyle name="20% - Accent6 10 3 2" xfId="6528" xr:uid="{00000000-0005-0000-0000-00000A090000}"/>
    <cellStyle name="20% - Accent6 10 4" xfId="6529" xr:uid="{00000000-0005-0000-0000-00000B090000}"/>
    <cellStyle name="20% - Accent6 10 5" xfId="36745" xr:uid="{00000000-0005-0000-0000-00000C090000}"/>
    <cellStyle name="20% - Accent6 10 6" xfId="36746" xr:uid="{00000000-0005-0000-0000-00000D090000}"/>
    <cellStyle name="20% - Accent6 10 7" xfId="36747" xr:uid="{00000000-0005-0000-0000-00000E090000}"/>
    <cellStyle name="20% - Accent6 10 8" xfId="36748" xr:uid="{00000000-0005-0000-0000-00000F090000}"/>
    <cellStyle name="20% - Accent6 11" xfId="949" xr:uid="{00000000-0005-0000-0000-000010090000}"/>
    <cellStyle name="20% - Accent6 11 2" xfId="950" xr:uid="{00000000-0005-0000-0000-000011090000}"/>
    <cellStyle name="20% - Accent6 11 2 2" xfId="951" xr:uid="{00000000-0005-0000-0000-000012090000}"/>
    <cellStyle name="20% - Accent6 11 2 2 2" xfId="6530" xr:uid="{00000000-0005-0000-0000-000013090000}"/>
    <cellStyle name="20% - Accent6 11 2 3" xfId="6531" xr:uid="{00000000-0005-0000-0000-000014090000}"/>
    <cellStyle name="20% - Accent6 11 3" xfId="952" xr:uid="{00000000-0005-0000-0000-000015090000}"/>
    <cellStyle name="20% - Accent6 11 3 2" xfId="6532" xr:uid="{00000000-0005-0000-0000-000016090000}"/>
    <cellStyle name="20% - Accent6 11 4" xfId="6533" xr:uid="{00000000-0005-0000-0000-000017090000}"/>
    <cellStyle name="20% - Accent6 11 5" xfId="36749" xr:uid="{00000000-0005-0000-0000-000018090000}"/>
    <cellStyle name="20% - Accent6 11 6" xfId="36750" xr:uid="{00000000-0005-0000-0000-000019090000}"/>
    <cellStyle name="20% - Accent6 11 7" xfId="36751" xr:uid="{00000000-0005-0000-0000-00001A090000}"/>
    <cellStyle name="20% - Accent6 11 8" xfId="36752" xr:uid="{00000000-0005-0000-0000-00001B090000}"/>
    <cellStyle name="20% - Accent6 12" xfId="953" xr:uid="{00000000-0005-0000-0000-00001C090000}"/>
    <cellStyle name="20% - Accent6 12 2" xfId="954" xr:uid="{00000000-0005-0000-0000-00001D090000}"/>
    <cellStyle name="20% - Accent6 12 2 2" xfId="955" xr:uid="{00000000-0005-0000-0000-00001E090000}"/>
    <cellStyle name="20% - Accent6 12 2 2 2" xfId="6534" xr:uid="{00000000-0005-0000-0000-00001F090000}"/>
    <cellStyle name="20% - Accent6 12 2 3" xfId="6535" xr:uid="{00000000-0005-0000-0000-000020090000}"/>
    <cellStyle name="20% - Accent6 12 3" xfId="956" xr:uid="{00000000-0005-0000-0000-000021090000}"/>
    <cellStyle name="20% - Accent6 12 3 2" xfId="6536" xr:uid="{00000000-0005-0000-0000-000022090000}"/>
    <cellStyle name="20% - Accent6 12 4" xfId="6537" xr:uid="{00000000-0005-0000-0000-000023090000}"/>
    <cellStyle name="20% - Accent6 12 5" xfId="36753" xr:uid="{00000000-0005-0000-0000-000024090000}"/>
    <cellStyle name="20% - Accent6 12 6" xfId="36754" xr:uid="{00000000-0005-0000-0000-000025090000}"/>
    <cellStyle name="20% - Accent6 12 7" xfId="36755" xr:uid="{00000000-0005-0000-0000-000026090000}"/>
    <cellStyle name="20% - Accent6 12 8" xfId="36756" xr:uid="{00000000-0005-0000-0000-000027090000}"/>
    <cellStyle name="20% - Accent6 13" xfId="957" xr:uid="{00000000-0005-0000-0000-000028090000}"/>
    <cellStyle name="20% - Accent6 13 2" xfId="958" xr:uid="{00000000-0005-0000-0000-000029090000}"/>
    <cellStyle name="20% - Accent6 13 2 2" xfId="6538" xr:uid="{00000000-0005-0000-0000-00002A090000}"/>
    <cellStyle name="20% - Accent6 13 3" xfId="6539" xr:uid="{00000000-0005-0000-0000-00002B090000}"/>
    <cellStyle name="20% - Accent6 14" xfId="36757" xr:uid="{00000000-0005-0000-0000-00002C090000}"/>
    <cellStyle name="20% - Accent6 15" xfId="36758" xr:uid="{00000000-0005-0000-0000-00002D090000}"/>
    <cellStyle name="20% - Accent6 16" xfId="36759" xr:uid="{00000000-0005-0000-0000-00002E090000}"/>
    <cellStyle name="20% - Accent6 17" xfId="36760" xr:uid="{00000000-0005-0000-0000-00002F090000}"/>
    <cellStyle name="20% - Accent6 18" xfId="36761" xr:uid="{00000000-0005-0000-0000-000030090000}"/>
    <cellStyle name="20% - Accent6 2" xfId="959" xr:uid="{00000000-0005-0000-0000-000031090000}"/>
    <cellStyle name="20% - Accent6 2 2" xfId="960" xr:uid="{00000000-0005-0000-0000-000032090000}"/>
    <cellStyle name="20% - Accent6 2 2 2" xfId="36762" xr:uid="{00000000-0005-0000-0000-000033090000}"/>
    <cellStyle name="20% - Accent6 2 2 2 2" xfId="36763" xr:uid="{00000000-0005-0000-0000-000034090000}"/>
    <cellStyle name="20% - Accent6 2 2 2 3" xfId="36764" xr:uid="{00000000-0005-0000-0000-000035090000}"/>
    <cellStyle name="20% - Accent6 2 2 3" xfId="36765" xr:uid="{00000000-0005-0000-0000-000036090000}"/>
    <cellStyle name="20% - Accent6 2 2 3 2" xfId="36766" xr:uid="{00000000-0005-0000-0000-000037090000}"/>
    <cellStyle name="20% - Accent6 2 2 3 3" xfId="36767" xr:uid="{00000000-0005-0000-0000-000038090000}"/>
    <cellStyle name="20% - Accent6 2 2 3 3 2" xfId="36768" xr:uid="{00000000-0005-0000-0000-000039090000}"/>
    <cellStyle name="20% - Accent6 2 2 3 3 3" xfId="36769" xr:uid="{00000000-0005-0000-0000-00003A090000}"/>
    <cellStyle name="20% - Accent6 2 2 3 4" xfId="36770" xr:uid="{00000000-0005-0000-0000-00003B090000}"/>
    <cellStyle name="20% - Accent6 2 2 3 5" xfId="36771" xr:uid="{00000000-0005-0000-0000-00003C090000}"/>
    <cellStyle name="20% - Accent6 2 2 3 6" xfId="36772" xr:uid="{00000000-0005-0000-0000-00003D090000}"/>
    <cellStyle name="20% - Accent6 2 2 4" xfId="36773" xr:uid="{00000000-0005-0000-0000-00003E090000}"/>
    <cellStyle name="20% - Accent6 2 2 4 2" xfId="36774" xr:uid="{00000000-0005-0000-0000-00003F090000}"/>
    <cellStyle name="20% - Accent6 2 2 4 3" xfId="36775" xr:uid="{00000000-0005-0000-0000-000040090000}"/>
    <cellStyle name="20% - Accent6 2 2 4 4" xfId="36776" xr:uid="{00000000-0005-0000-0000-000041090000}"/>
    <cellStyle name="20% - Accent6 2 2 5" xfId="36777" xr:uid="{00000000-0005-0000-0000-000042090000}"/>
    <cellStyle name="20% - Accent6 2 3" xfId="961" xr:uid="{00000000-0005-0000-0000-000043090000}"/>
    <cellStyle name="20% - Accent6 2 3 2" xfId="36778" xr:uid="{00000000-0005-0000-0000-000044090000}"/>
    <cellStyle name="20% - Accent6 2 3 2 2" xfId="36779" xr:uid="{00000000-0005-0000-0000-000045090000}"/>
    <cellStyle name="20% - Accent6 2 3 2 3" xfId="36780" xr:uid="{00000000-0005-0000-0000-000046090000}"/>
    <cellStyle name="20% - Accent6 2 3 2 3 2" xfId="36781" xr:uid="{00000000-0005-0000-0000-000047090000}"/>
    <cellStyle name="20% - Accent6 2 3 2 3 3" xfId="36782" xr:uid="{00000000-0005-0000-0000-000048090000}"/>
    <cellStyle name="20% - Accent6 2 3 2 4" xfId="36783" xr:uid="{00000000-0005-0000-0000-000049090000}"/>
    <cellStyle name="20% - Accent6 2 3 2 5" xfId="36784" xr:uid="{00000000-0005-0000-0000-00004A090000}"/>
    <cellStyle name="20% - Accent6 2 3 2 6" xfId="36785" xr:uid="{00000000-0005-0000-0000-00004B090000}"/>
    <cellStyle name="20% - Accent6 2 3 3" xfId="36786" xr:uid="{00000000-0005-0000-0000-00004C090000}"/>
    <cellStyle name="20% - Accent6 2 3 4" xfId="36787" xr:uid="{00000000-0005-0000-0000-00004D090000}"/>
    <cellStyle name="20% - Accent6 2 4" xfId="36788" xr:uid="{00000000-0005-0000-0000-00004E090000}"/>
    <cellStyle name="20% - Accent6 2 4 2" xfId="36789" xr:uid="{00000000-0005-0000-0000-00004F090000}"/>
    <cellStyle name="20% - Accent6 2 4 2 2" xfId="36790" xr:uid="{00000000-0005-0000-0000-000050090000}"/>
    <cellStyle name="20% - Accent6 2 4 2 3" xfId="36791" xr:uid="{00000000-0005-0000-0000-000051090000}"/>
    <cellStyle name="20% - Accent6 2 4 2 3 2" xfId="36792" xr:uid="{00000000-0005-0000-0000-000052090000}"/>
    <cellStyle name="20% - Accent6 2 4 2 3 3" xfId="36793" xr:uid="{00000000-0005-0000-0000-000053090000}"/>
    <cellStyle name="20% - Accent6 2 4 2 4" xfId="36794" xr:uid="{00000000-0005-0000-0000-000054090000}"/>
    <cellStyle name="20% - Accent6 2 4 2 5" xfId="36795" xr:uid="{00000000-0005-0000-0000-000055090000}"/>
    <cellStyle name="20% - Accent6 2 4 2 6" xfId="36796" xr:uid="{00000000-0005-0000-0000-000056090000}"/>
    <cellStyle name="20% - Accent6 2 4 3" xfId="36797" xr:uid="{00000000-0005-0000-0000-000057090000}"/>
    <cellStyle name="20% - Accent6 2 4 4" xfId="36798" xr:uid="{00000000-0005-0000-0000-000058090000}"/>
    <cellStyle name="20% - Accent6 2 5" xfId="36799" xr:uid="{00000000-0005-0000-0000-000059090000}"/>
    <cellStyle name="20% - Accent6 2 5 2" xfId="36800" xr:uid="{00000000-0005-0000-0000-00005A090000}"/>
    <cellStyle name="20% - Accent6 2 5 2 2" xfId="36801" xr:uid="{00000000-0005-0000-0000-00005B090000}"/>
    <cellStyle name="20% - Accent6 2 5 3" xfId="36802" xr:uid="{00000000-0005-0000-0000-00005C090000}"/>
    <cellStyle name="20% - Accent6 2 5 3 2" xfId="36803" xr:uid="{00000000-0005-0000-0000-00005D090000}"/>
    <cellStyle name="20% - Accent6 2 5 4" xfId="36804" xr:uid="{00000000-0005-0000-0000-00005E090000}"/>
    <cellStyle name="20% - Accent6 2 5 4 2" xfId="36805" xr:uid="{00000000-0005-0000-0000-00005F090000}"/>
    <cellStyle name="20% - Accent6 2 6" xfId="36806" xr:uid="{00000000-0005-0000-0000-000060090000}"/>
    <cellStyle name="20% - Accent6 2 6 2" xfId="36807" xr:uid="{00000000-0005-0000-0000-000061090000}"/>
    <cellStyle name="20% - Accent6 2 6 3" xfId="36808" xr:uid="{00000000-0005-0000-0000-000062090000}"/>
    <cellStyle name="20% - Accent6 2 6 4" xfId="36809" xr:uid="{00000000-0005-0000-0000-000063090000}"/>
    <cellStyle name="20% - Accent6 2 7" xfId="36810" xr:uid="{00000000-0005-0000-0000-000064090000}"/>
    <cellStyle name="20% - Accent6 3" xfId="962" xr:uid="{00000000-0005-0000-0000-000065090000}"/>
    <cellStyle name="20% - Accent6 3 2" xfId="963" xr:uid="{00000000-0005-0000-0000-000066090000}"/>
    <cellStyle name="20% - Accent6 3 2 2" xfId="964" xr:uid="{00000000-0005-0000-0000-000067090000}"/>
    <cellStyle name="20% - Accent6 3 2 2 2" xfId="965" xr:uid="{00000000-0005-0000-0000-000068090000}"/>
    <cellStyle name="20% - Accent6 3 2 2 2 2" xfId="966" xr:uid="{00000000-0005-0000-0000-000069090000}"/>
    <cellStyle name="20% - Accent6 3 2 2 2 2 2" xfId="6540" xr:uid="{00000000-0005-0000-0000-00006A090000}"/>
    <cellStyle name="20% - Accent6 3 2 2 2 2 2 2" xfId="6541" xr:uid="{00000000-0005-0000-0000-00006B090000}"/>
    <cellStyle name="20% - Accent6 3 2 2 2 2 3" xfId="6542" xr:uid="{00000000-0005-0000-0000-00006C090000}"/>
    <cellStyle name="20% - Accent6 3 2 2 2 3" xfId="6543" xr:uid="{00000000-0005-0000-0000-00006D090000}"/>
    <cellStyle name="20% - Accent6 3 2 2 2 3 2" xfId="6544" xr:uid="{00000000-0005-0000-0000-00006E090000}"/>
    <cellStyle name="20% - Accent6 3 2 2 2 4" xfId="6545" xr:uid="{00000000-0005-0000-0000-00006F090000}"/>
    <cellStyle name="20% - Accent6 3 2 2 3" xfId="967" xr:uid="{00000000-0005-0000-0000-000070090000}"/>
    <cellStyle name="20% - Accent6 3 2 2 3 2" xfId="6546" xr:uid="{00000000-0005-0000-0000-000071090000}"/>
    <cellStyle name="20% - Accent6 3 2 2 3 2 2" xfId="6547" xr:uid="{00000000-0005-0000-0000-000072090000}"/>
    <cellStyle name="20% - Accent6 3 2 2 3 3" xfId="6548" xr:uid="{00000000-0005-0000-0000-000073090000}"/>
    <cellStyle name="20% - Accent6 3 2 2 4" xfId="6549" xr:uid="{00000000-0005-0000-0000-000074090000}"/>
    <cellStyle name="20% - Accent6 3 2 2 4 2" xfId="6550" xr:uid="{00000000-0005-0000-0000-000075090000}"/>
    <cellStyle name="20% - Accent6 3 2 2 5" xfId="6551" xr:uid="{00000000-0005-0000-0000-000076090000}"/>
    <cellStyle name="20% - Accent6 3 2 3" xfId="968" xr:uid="{00000000-0005-0000-0000-000077090000}"/>
    <cellStyle name="20% - Accent6 3 2 3 2" xfId="969" xr:uid="{00000000-0005-0000-0000-000078090000}"/>
    <cellStyle name="20% - Accent6 3 2 3 2 2" xfId="970" xr:uid="{00000000-0005-0000-0000-000079090000}"/>
    <cellStyle name="20% - Accent6 3 2 3 2 2 2" xfId="6552" xr:uid="{00000000-0005-0000-0000-00007A090000}"/>
    <cellStyle name="20% - Accent6 3 2 3 2 3" xfId="6553" xr:uid="{00000000-0005-0000-0000-00007B090000}"/>
    <cellStyle name="20% - Accent6 3 2 3 3" xfId="971" xr:uid="{00000000-0005-0000-0000-00007C090000}"/>
    <cellStyle name="20% - Accent6 3 2 3 3 2" xfId="6554" xr:uid="{00000000-0005-0000-0000-00007D090000}"/>
    <cellStyle name="20% - Accent6 3 2 3 4" xfId="6555" xr:uid="{00000000-0005-0000-0000-00007E090000}"/>
    <cellStyle name="20% - Accent6 3 2 4" xfId="972" xr:uid="{00000000-0005-0000-0000-00007F090000}"/>
    <cellStyle name="20% - Accent6 3 2 4 2" xfId="973" xr:uid="{00000000-0005-0000-0000-000080090000}"/>
    <cellStyle name="20% - Accent6 3 2 4 2 2" xfId="6556" xr:uid="{00000000-0005-0000-0000-000081090000}"/>
    <cellStyle name="20% - Accent6 3 2 4 3" xfId="6557" xr:uid="{00000000-0005-0000-0000-000082090000}"/>
    <cellStyle name="20% - Accent6 3 2 5" xfId="974" xr:uid="{00000000-0005-0000-0000-000083090000}"/>
    <cellStyle name="20% - Accent6 3 2 5 2" xfId="6558" xr:uid="{00000000-0005-0000-0000-000084090000}"/>
    <cellStyle name="20% - Accent6 3 2 6" xfId="6559" xr:uid="{00000000-0005-0000-0000-000085090000}"/>
    <cellStyle name="20% - Accent6 3 3" xfId="975" xr:uid="{00000000-0005-0000-0000-000086090000}"/>
    <cellStyle name="20% - Accent6 3 3 2" xfId="976" xr:uid="{00000000-0005-0000-0000-000087090000}"/>
    <cellStyle name="20% - Accent6 3 3 2 2" xfId="977" xr:uid="{00000000-0005-0000-0000-000088090000}"/>
    <cellStyle name="20% - Accent6 3 3 2 2 2" xfId="6560" xr:uid="{00000000-0005-0000-0000-000089090000}"/>
    <cellStyle name="20% - Accent6 3 3 2 2 2 2" xfId="6561" xr:uid="{00000000-0005-0000-0000-00008A090000}"/>
    <cellStyle name="20% - Accent6 3 3 2 2 3" xfId="6562" xr:uid="{00000000-0005-0000-0000-00008B090000}"/>
    <cellStyle name="20% - Accent6 3 3 2 3" xfId="6563" xr:uid="{00000000-0005-0000-0000-00008C090000}"/>
    <cellStyle name="20% - Accent6 3 3 2 3 2" xfId="6564" xr:uid="{00000000-0005-0000-0000-00008D090000}"/>
    <cellStyle name="20% - Accent6 3 3 2 4" xfId="6565" xr:uid="{00000000-0005-0000-0000-00008E090000}"/>
    <cellStyle name="20% - Accent6 3 3 3" xfId="978" xr:uid="{00000000-0005-0000-0000-00008F090000}"/>
    <cellStyle name="20% - Accent6 3 3 3 2" xfId="6566" xr:uid="{00000000-0005-0000-0000-000090090000}"/>
    <cellStyle name="20% - Accent6 3 3 3 2 2" xfId="6567" xr:uid="{00000000-0005-0000-0000-000091090000}"/>
    <cellStyle name="20% - Accent6 3 3 3 3" xfId="6568" xr:uid="{00000000-0005-0000-0000-000092090000}"/>
    <cellStyle name="20% - Accent6 3 3 4" xfId="6569" xr:uid="{00000000-0005-0000-0000-000093090000}"/>
    <cellStyle name="20% - Accent6 3 3 4 2" xfId="6570" xr:uid="{00000000-0005-0000-0000-000094090000}"/>
    <cellStyle name="20% - Accent6 3 3 5" xfId="6571" xr:uid="{00000000-0005-0000-0000-000095090000}"/>
    <cellStyle name="20% - Accent6 3 4" xfId="979" xr:uid="{00000000-0005-0000-0000-000096090000}"/>
    <cellStyle name="20% - Accent6 3 4 2" xfId="980" xr:uid="{00000000-0005-0000-0000-000097090000}"/>
    <cellStyle name="20% - Accent6 3 4 2 2" xfId="981" xr:uid="{00000000-0005-0000-0000-000098090000}"/>
    <cellStyle name="20% - Accent6 3 4 2 2 2" xfId="6572" xr:uid="{00000000-0005-0000-0000-000099090000}"/>
    <cellStyle name="20% - Accent6 3 4 2 3" xfId="6573" xr:uid="{00000000-0005-0000-0000-00009A090000}"/>
    <cellStyle name="20% - Accent6 3 4 3" xfId="982" xr:uid="{00000000-0005-0000-0000-00009B090000}"/>
    <cellStyle name="20% - Accent6 3 4 3 2" xfId="6574" xr:uid="{00000000-0005-0000-0000-00009C090000}"/>
    <cellStyle name="20% - Accent6 3 4 4" xfId="6575" xr:uid="{00000000-0005-0000-0000-00009D090000}"/>
    <cellStyle name="20% - Accent6 3 5" xfId="983" xr:uid="{00000000-0005-0000-0000-00009E090000}"/>
    <cellStyle name="20% - Accent6 3 5 2" xfId="984" xr:uid="{00000000-0005-0000-0000-00009F090000}"/>
    <cellStyle name="20% - Accent6 3 5 2 2" xfId="6576" xr:uid="{00000000-0005-0000-0000-0000A0090000}"/>
    <cellStyle name="20% - Accent6 3 5 3" xfId="6577" xr:uid="{00000000-0005-0000-0000-0000A1090000}"/>
    <cellStyle name="20% - Accent6 3 6" xfId="985" xr:uid="{00000000-0005-0000-0000-0000A2090000}"/>
    <cellStyle name="20% - Accent6 3 6 2" xfId="6578" xr:uid="{00000000-0005-0000-0000-0000A3090000}"/>
    <cellStyle name="20% - Accent6 3 7" xfId="6579" xr:uid="{00000000-0005-0000-0000-0000A4090000}"/>
    <cellStyle name="20% - Accent6 4" xfId="986" xr:uid="{00000000-0005-0000-0000-0000A5090000}"/>
    <cellStyle name="20% - Accent6 4 2" xfId="987" xr:uid="{00000000-0005-0000-0000-0000A6090000}"/>
    <cellStyle name="20% - Accent6 4 2 2" xfId="988" xr:uid="{00000000-0005-0000-0000-0000A7090000}"/>
    <cellStyle name="20% - Accent6 4 2 2 2" xfId="989" xr:uid="{00000000-0005-0000-0000-0000A8090000}"/>
    <cellStyle name="20% - Accent6 4 2 2 2 2" xfId="990" xr:uid="{00000000-0005-0000-0000-0000A9090000}"/>
    <cellStyle name="20% - Accent6 4 2 2 2 2 2" xfId="6580" xr:uid="{00000000-0005-0000-0000-0000AA090000}"/>
    <cellStyle name="20% - Accent6 4 2 2 2 2 2 2" xfId="6581" xr:uid="{00000000-0005-0000-0000-0000AB090000}"/>
    <cellStyle name="20% - Accent6 4 2 2 2 2 3" xfId="6582" xr:uid="{00000000-0005-0000-0000-0000AC090000}"/>
    <cellStyle name="20% - Accent6 4 2 2 2 3" xfId="6583" xr:uid="{00000000-0005-0000-0000-0000AD090000}"/>
    <cellStyle name="20% - Accent6 4 2 2 2 3 2" xfId="6584" xr:uid="{00000000-0005-0000-0000-0000AE090000}"/>
    <cellStyle name="20% - Accent6 4 2 2 2 4" xfId="6585" xr:uid="{00000000-0005-0000-0000-0000AF090000}"/>
    <cellStyle name="20% - Accent6 4 2 2 3" xfId="991" xr:uid="{00000000-0005-0000-0000-0000B0090000}"/>
    <cellStyle name="20% - Accent6 4 2 2 3 2" xfId="6586" xr:uid="{00000000-0005-0000-0000-0000B1090000}"/>
    <cellStyle name="20% - Accent6 4 2 2 3 2 2" xfId="6587" xr:uid="{00000000-0005-0000-0000-0000B2090000}"/>
    <cellStyle name="20% - Accent6 4 2 2 3 3" xfId="6588" xr:uid="{00000000-0005-0000-0000-0000B3090000}"/>
    <cellStyle name="20% - Accent6 4 2 2 4" xfId="6589" xr:uid="{00000000-0005-0000-0000-0000B4090000}"/>
    <cellStyle name="20% - Accent6 4 2 2 4 2" xfId="6590" xr:uid="{00000000-0005-0000-0000-0000B5090000}"/>
    <cellStyle name="20% - Accent6 4 2 2 5" xfId="6591" xr:uid="{00000000-0005-0000-0000-0000B6090000}"/>
    <cellStyle name="20% - Accent6 4 2 3" xfId="992" xr:uid="{00000000-0005-0000-0000-0000B7090000}"/>
    <cellStyle name="20% - Accent6 4 2 3 2" xfId="993" xr:uid="{00000000-0005-0000-0000-0000B8090000}"/>
    <cellStyle name="20% - Accent6 4 2 3 2 2" xfId="994" xr:uid="{00000000-0005-0000-0000-0000B9090000}"/>
    <cellStyle name="20% - Accent6 4 2 3 2 2 2" xfId="6592" xr:uid="{00000000-0005-0000-0000-0000BA090000}"/>
    <cellStyle name="20% - Accent6 4 2 3 2 3" xfId="6593" xr:uid="{00000000-0005-0000-0000-0000BB090000}"/>
    <cellStyle name="20% - Accent6 4 2 3 3" xfId="995" xr:uid="{00000000-0005-0000-0000-0000BC090000}"/>
    <cellStyle name="20% - Accent6 4 2 3 3 2" xfId="6594" xr:uid="{00000000-0005-0000-0000-0000BD090000}"/>
    <cellStyle name="20% - Accent6 4 2 3 4" xfId="6595" xr:uid="{00000000-0005-0000-0000-0000BE090000}"/>
    <cellStyle name="20% - Accent6 4 2 4" xfId="996" xr:uid="{00000000-0005-0000-0000-0000BF090000}"/>
    <cellStyle name="20% - Accent6 4 2 4 2" xfId="997" xr:uid="{00000000-0005-0000-0000-0000C0090000}"/>
    <cellStyle name="20% - Accent6 4 2 4 2 2" xfId="6596" xr:uid="{00000000-0005-0000-0000-0000C1090000}"/>
    <cellStyle name="20% - Accent6 4 2 4 3" xfId="6597" xr:uid="{00000000-0005-0000-0000-0000C2090000}"/>
    <cellStyle name="20% - Accent6 4 2 5" xfId="998" xr:uid="{00000000-0005-0000-0000-0000C3090000}"/>
    <cellStyle name="20% - Accent6 4 2 5 2" xfId="6598" xr:uid="{00000000-0005-0000-0000-0000C4090000}"/>
    <cellStyle name="20% - Accent6 4 2 6" xfId="6599" xr:uid="{00000000-0005-0000-0000-0000C5090000}"/>
    <cellStyle name="20% - Accent6 4 3" xfId="999" xr:uid="{00000000-0005-0000-0000-0000C6090000}"/>
    <cellStyle name="20% - Accent6 4 3 2" xfId="1000" xr:uid="{00000000-0005-0000-0000-0000C7090000}"/>
    <cellStyle name="20% - Accent6 4 3 2 2" xfId="1001" xr:uid="{00000000-0005-0000-0000-0000C8090000}"/>
    <cellStyle name="20% - Accent6 4 3 2 2 2" xfId="6600" xr:uid="{00000000-0005-0000-0000-0000C9090000}"/>
    <cellStyle name="20% - Accent6 4 3 2 2 2 2" xfId="6601" xr:uid="{00000000-0005-0000-0000-0000CA090000}"/>
    <cellStyle name="20% - Accent6 4 3 2 2 3" xfId="6602" xr:uid="{00000000-0005-0000-0000-0000CB090000}"/>
    <cellStyle name="20% - Accent6 4 3 2 3" xfId="6603" xr:uid="{00000000-0005-0000-0000-0000CC090000}"/>
    <cellStyle name="20% - Accent6 4 3 2 3 2" xfId="6604" xr:uid="{00000000-0005-0000-0000-0000CD090000}"/>
    <cellStyle name="20% - Accent6 4 3 2 4" xfId="6605" xr:uid="{00000000-0005-0000-0000-0000CE090000}"/>
    <cellStyle name="20% - Accent6 4 3 3" xfId="1002" xr:uid="{00000000-0005-0000-0000-0000CF090000}"/>
    <cellStyle name="20% - Accent6 4 3 3 2" xfId="6606" xr:uid="{00000000-0005-0000-0000-0000D0090000}"/>
    <cellStyle name="20% - Accent6 4 3 3 2 2" xfId="6607" xr:uid="{00000000-0005-0000-0000-0000D1090000}"/>
    <cellStyle name="20% - Accent6 4 3 3 3" xfId="6608" xr:uid="{00000000-0005-0000-0000-0000D2090000}"/>
    <cellStyle name="20% - Accent6 4 3 4" xfId="6609" xr:uid="{00000000-0005-0000-0000-0000D3090000}"/>
    <cellStyle name="20% - Accent6 4 3 4 2" xfId="6610" xr:uid="{00000000-0005-0000-0000-0000D4090000}"/>
    <cellStyle name="20% - Accent6 4 3 5" xfId="6611" xr:uid="{00000000-0005-0000-0000-0000D5090000}"/>
    <cellStyle name="20% - Accent6 4 4" xfId="1003" xr:uid="{00000000-0005-0000-0000-0000D6090000}"/>
    <cellStyle name="20% - Accent6 4 4 2" xfId="1004" xr:uid="{00000000-0005-0000-0000-0000D7090000}"/>
    <cellStyle name="20% - Accent6 4 4 2 2" xfId="1005" xr:uid="{00000000-0005-0000-0000-0000D8090000}"/>
    <cellStyle name="20% - Accent6 4 4 2 2 2" xfId="6612" xr:uid="{00000000-0005-0000-0000-0000D9090000}"/>
    <cellStyle name="20% - Accent6 4 4 2 3" xfId="6613" xr:uid="{00000000-0005-0000-0000-0000DA090000}"/>
    <cellStyle name="20% - Accent6 4 4 3" xfId="1006" xr:uid="{00000000-0005-0000-0000-0000DB090000}"/>
    <cellStyle name="20% - Accent6 4 4 3 2" xfId="6614" xr:uid="{00000000-0005-0000-0000-0000DC090000}"/>
    <cellStyle name="20% - Accent6 4 4 4" xfId="6615" xr:uid="{00000000-0005-0000-0000-0000DD090000}"/>
    <cellStyle name="20% - Accent6 4 5" xfId="1007" xr:uid="{00000000-0005-0000-0000-0000DE090000}"/>
    <cellStyle name="20% - Accent6 4 5 2" xfId="1008" xr:uid="{00000000-0005-0000-0000-0000DF090000}"/>
    <cellStyle name="20% - Accent6 4 5 2 2" xfId="6616" xr:uid="{00000000-0005-0000-0000-0000E0090000}"/>
    <cellStyle name="20% - Accent6 4 5 3" xfId="6617" xr:uid="{00000000-0005-0000-0000-0000E1090000}"/>
    <cellStyle name="20% - Accent6 4 6" xfId="1009" xr:uid="{00000000-0005-0000-0000-0000E2090000}"/>
    <cellStyle name="20% - Accent6 4 6 2" xfId="6618" xr:uid="{00000000-0005-0000-0000-0000E3090000}"/>
    <cellStyle name="20% - Accent6 4 7" xfId="6619" xr:uid="{00000000-0005-0000-0000-0000E4090000}"/>
    <cellStyle name="20% - Accent6 5" xfId="1010" xr:uid="{00000000-0005-0000-0000-0000E5090000}"/>
    <cellStyle name="20% - Accent6 5 2" xfId="1011" xr:uid="{00000000-0005-0000-0000-0000E6090000}"/>
    <cellStyle name="20% - Accent6 5 2 2" xfId="1012" xr:uid="{00000000-0005-0000-0000-0000E7090000}"/>
    <cellStyle name="20% - Accent6 5 2 2 2" xfId="1013" xr:uid="{00000000-0005-0000-0000-0000E8090000}"/>
    <cellStyle name="20% - Accent6 5 2 2 2 2" xfId="1014" xr:uid="{00000000-0005-0000-0000-0000E9090000}"/>
    <cellStyle name="20% - Accent6 5 2 2 2 2 2" xfId="6620" xr:uid="{00000000-0005-0000-0000-0000EA090000}"/>
    <cellStyle name="20% - Accent6 5 2 2 2 2 2 2" xfId="6621" xr:uid="{00000000-0005-0000-0000-0000EB090000}"/>
    <cellStyle name="20% - Accent6 5 2 2 2 2 3" xfId="6622" xr:uid="{00000000-0005-0000-0000-0000EC090000}"/>
    <cellStyle name="20% - Accent6 5 2 2 2 3" xfId="6623" xr:uid="{00000000-0005-0000-0000-0000ED090000}"/>
    <cellStyle name="20% - Accent6 5 2 2 2 3 2" xfId="6624" xr:uid="{00000000-0005-0000-0000-0000EE090000}"/>
    <cellStyle name="20% - Accent6 5 2 2 2 4" xfId="6625" xr:uid="{00000000-0005-0000-0000-0000EF090000}"/>
    <cellStyle name="20% - Accent6 5 2 2 3" xfId="1015" xr:uid="{00000000-0005-0000-0000-0000F0090000}"/>
    <cellStyle name="20% - Accent6 5 2 2 3 2" xfId="6626" xr:uid="{00000000-0005-0000-0000-0000F1090000}"/>
    <cellStyle name="20% - Accent6 5 2 2 3 2 2" xfId="6627" xr:uid="{00000000-0005-0000-0000-0000F2090000}"/>
    <cellStyle name="20% - Accent6 5 2 2 3 3" xfId="6628" xr:uid="{00000000-0005-0000-0000-0000F3090000}"/>
    <cellStyle name="20% - Accent6 5 2 2 4" xfId="6629" xr:uid="{00000000-0005-0000-0000-0000F4090000}"/>
    <cellStyle name="20% - Accent6 5 2 2 4 2" xfId="6630" xr:uid="{00000000-0005-0000-0000-0000F5090000}"/>
    <cellStyle name="20% - Accent6 5 2 2 5" xfId="6631" xr:uid="{00000000-0005-0000-0000-0000F6090000}"/>
    <cellStyle name="20% - Accent6 5 2 3" xfId="1016" xr:uid="{00000000-0005-0000-0000-0000F7090000}"/>
    <cellStyle name="20% - Accent6 5 2 3 2" xfId="1017" xr:uid="{00000000-0005-0000-0000-0000F8090000}"/>
    <cellStyle name="20% - Accent6 5 2 3 2 2" xfId="1018" xr:uid="{00000000-0005-0000-0000-0000F9090000}"/>
    <cellStyle name="20% - Accent6 5 2 3 2 2 2" xfId="6632" xr:uid="{00000000-0005-0000-0000-0000FA090000}"/>
    <cellStyle name="20% - Accent6 5 2 3 2 3" xfId="6633" xr:uid="{00000000-0005-0000-0000-0000FB090000}"/>
    <cellStyle name="20% - Accent6 5 2 3 3" xfId="1019" xr:uid="{00000000-0005-0000-0000-0000FC090000}"/>
    <cellStyle name="20% - Accent6 5 2 3 3 2" xfId="6634" xr:uid="{00000000-0005-0000-0000-0000FD090000}"/>
    <cellStyle name="20% - Accent6 5 2 3 4" xfId="6635" xr:uid="{00000000-0005-0000-0000-0000FE090000}"/>
    <cellStyle name="20% - Accent6 5 2 4" xfId="1020" xr:uid="{00000000-0005-0000-0000-0000FF090000}"/>
    <cellStyle name="20% - Accent6 5 2 4 2" xfId="1021" xr:uid="{00000000-0005-0000-0000-0000000A0000}"/>
    <cellStyle name="20% - Accent6 5 2 4 2 2" xfId="6636" xr:uid="{00000000-0005-0000-0000-0000010A0000}"/>
    <cellStyle name="20% - Accent6 5 2 4 3" xfId="6637" xr:uid="{00000000-0005-0000-0000-0000020A0000}"/>
    <cellStyle name="20% - Accent6 5 2 5" xfId="1022" xr:uid="{00000000-0005-0000-0000-0000030A0000}"/>
    <cellStyle name="20% - Accent6 5 2 5 2" xfId="6638" xr:uid="{00000000-0005-0000-0000-0000040A0000}"/>
    <cellStyle name="20% - Accent6 5 2 6" xfId="6639" xr:uid="{00000000-0005-0000-0000-0000050A0000}"/>
    <cellStyle name="20% - Accent6 5 3" xfId="1023" xr:uid="{00000000-0005-0000-0000-0000060A0000}"/>
    <cellStyle name="20% - Accent6 5 3 2" xfId="1024" xr:uid="{00000000-0005-0000-0000-0000070A0000}"/>
    <cellStyle name="20% - Accent6 5 3 2 2" xfId="1025" xr:uid="{00000000-0005-0000-0000-0000080A0000}"/>
    <cellStyle name="20% - Accent6 5 3 2 2 2" xfId="6640" xr:uid="{00000000-0005-0000-0000-0000090A0000}"/>
    <cellStyle name="20% - Accent6 5 3 2 2 2 2" xfId="6641" xr:uid="{00000000-0005-0000-0000-00000A0A0000}"/>
    <cellStyle name="20% - Accent6 5 3 2 2 3" xfId="6642" xr:uid="{00000000-0005-0000-0000-00000B0A0000}"/>
    <cellStyle name="20% - Accent6 5 3 2 3" xfId="6643" xr:uid="{00000000-0005-0000-0000-00000C0A0000}"/>
    <cellStyle name="20% - Accent6 5 3 2 3 2" xfId="6644" xr:uid="{00000000-0005-0000-0000-00000D0A0000}"/>
    <cellStyle name="20% - Accent6 5 3 2 4" xfId="6645" xr:uid="{00000000-0005-0000-0000-00000E0A0000}"/>
    <cellStyle name="20% - Accent6 5 3 3" xfId="1026" xr:uid="{00000000-0005-0000-0000-00000F0A0000}"/>
    <cellStyle name="20% - Accent6 5 3 3 2" xfId="6646" xr:uid="{00000000-0005-0000-0000-0000100A0000}"/>
    <cellStyle name="20% - Accent6 5 3 3 2 2" xfId="6647" xr:uid="{00000000-0005-0000-0000-0000110A0000}"/>
    <cellStyle name="20% - Accent6 5 3 3 3" xfId="6648" xr:uid="{00000000-0005-0000-0000-0000120A0000}"/>
    <cellStyle name="20% - Accent6 5 3 4" xfId="6649" xr:uid="{00000000-0005-0000-0000-0000130A0000}"/>
    <cellStyle name="20% - Accent6 5 3 4 2" xfId="6650" xr:uid="{00000000-0005-0000-0000-0000140A0000}"/>
    <cellStyle name="20% - Accent6 5 3 5" xfId="6651" xr:uid="{00000000-0005-0000-0000-0000150A0000}"/>
    <cellStyle name="20% - Accent6 5 4" xfId="1027" xr:uid="{00000000-0005-0000-0000-0000160A0000}"/>
    <cellStyle name="20% - Accent6 5 4 2" xfId="1028" xr:uid="{00000000-0005-0000-0000-0000170A0000}"/>
    <cellStyle name="20% - Accent6 5 4 2 2" xfId="1029" xr:uid="{00000000-0005-0000-0000-0000180A0000}"/>
    <cellStyle name="20% - Accent6 5 4 2 2 2" xfId="6652" xr:uid="{00000000-0005-0000-0000-0000190A0000}"/>
    <cellStyle name="20% - Accent6 5 4 2 3" xfId="6653" xr:uid="{00000000-0005-0000-0000-00001A0A0000}"/>
    <cellStyle name="20% - Accent6 5 4 3" xfId="1030" xr:uid="{00000000-0005-0000-0000-00001B0A0000}"/>
    <cellStyle name="20% - Accent6 5 4 3 2" xfId="6654" xr:uid="{00000000-0005-0000-0000-00001C0A0000}"/>
    <cellStyle name="20% - Accent6 5 4 4" xfId="6655" xr:uid="{00000000-0005-0000-0000-00001D0A0000}"/>
    <cellStyle name="20% - Accent6 5 5" xfId="1031" xr:uid="{00000000-0005-0000-0000-00001E0A0000}"/>
    <cellStyle name="20% - Accent6 5 5 2" xfId="1032" xr:uid="{00000000-0005-0000-0000-00001F0A0000}"/>
    <cellStyle name="20% - Accent6 5 5 2 2" xfId="6656" xr:uid="{00000000-0005-0000-0000-0000200A0000}"/>
    <cellStyle name="20% - Accent6 5 5 3" xfId="6657" xr:uid="{00000000-0005-0000-0000-0000210A0000}"/>
    <cellStyle name="20% - Accent6 5 6" xfId="1033" xr:uid="{00000000-0005-0000-0000-0000220A0000}"/>
    <cellStyle name="20% - Accent6 5 6 2" xfId="6658" xr:uid="{00000000-0005-0000-0000-0000230A0000}"/>
    <cellStyle name="20% - Accent6 5 7" xfId="6659" xr:uid="{00000000-0005-0000-0000-0000240A0000}"/>
    <cellStyle name="20% - Accent6 6" xfId="1034" xr:uid="{00000000-0005-0000-0000-0000250A0000}"/>
    <cellStyle name="20% - Accent6 6 2" xfId="1035" xr:uid="{00000000-0005-0000-0000-0000260A0000}"/>
    <cellStyle name="20% - Accent6 6 2 2" xfId="1036" xr:uid="{00000000-0005-0000-0000-0000270A0000}"/>
    <cellStyle name="20% - Accent6 6 2 2 2" xfId="1037" xr:uid="{00000000-0005-0000-0000-0000280A0000}"/>
    <cellStyle name="20% - Accent6 6 2 2 2 2" xfId="1038" xr:uid="{00000000-0005-0000-0000-0000290A0000}"/>
    <cellStyle name="20% - Accent6 6 2 2 2 2 2" xfId="6660" xr:uid="{00000000-0005-0000-0000-00002A0A0000}"/>
    <cellStyle name="20% - Accent6 6 2 2 2 3" xfId="6661" xr:uid="{00000000-0005-0000-0000-00002B0A0000}"/>
    <cellStyle name="20% - Accent6 6 2 2 3" xfId="1039" xr:uid="{00000000-0005-0000-0000-00002C0A0000}"/>
    <cellStyle name="20% - Accent6 6 2 2 3 2" xfId="6662" xr:uid="{00000000-0005-0000-0000-00002D0A0000}"/>
    <cellStyle name="20% - Accent6 6 2 2 4" xfId="6663" xr:uid="{00000000-0005-0000-0000-00002E0A0000}"/>
    <cellStyle name="20% - Accent6 6 2 3" xfId="1040" xr:uid="{00000000-0005-0000-0000-00002F0A0000}"/>
    <cellStyle name="20% - Accent6 6 2 3 2" xfId="1041" xr:uid="{00000000-0005-0000-0000-0000300A0000}"/>
    <cellStyle name="20% - Accent6 6 2 3 2 2" xfId="1042" xr:uid="{00000000-0005-0000-0000-0000310A0000}"/>
    <cellStyle name="20% - Accent6 6 2 3 2 2 2" xfId="6664" xr:uid="{00000000-0005-0000-0000-0000320A0000}"/>
    <cellStyle name="20% - Accent6 6 2 3 2 3" xfId="6665" xr:uid="{00000000-0005-0000-0000-0000330A0000}"/>
    <cellStyle name="20% - Accent6 6 2 3 3" xfId="1043" xr:uid="{00000000-0005-0000-0000-0000340A0000}"/>
    <cellStyle name="20% - Accent6 6 2 3 3 2" xfId="6666" xr:uid="{00000000-0005-0000-0000-0000350A0000}"/>
    <cellStyle name="20% - Accent6 6 2 3 4" xfId="6667" xr:uid="{00000000-0005-0000-0000-0000360A0000}"/>
    <cellStyle name="20% - Accent6 6 2 4" xfId="1044" xr:uid="{00000000-0005-0000-0000-0000370A0000}"/>
    <cellStyle name="20% - Accent6 6 2 4 2" xfId="1045" xr:uid="{00000000-0005-0000-0000-0000380A0000}"/>
    <cellStyle name="20% - Accent6 6 2 4 2 2" xfId="6668" xr:uid="{00000000-0005-0000-0000-0000390A0000}"/>
    <cellStyle name="20% - Accent6 6 2 4 3" xfId="6669" xr:uid="{00000000-0005-0000-0000-00003A0A0000}"/>
    <cellStyle name="20% - Accent6 6 2 5" xfId="1046" xr:uid="{00000000-0005-0000-0000-00003B0A0000}"/>
    <cellStyle name="20% - Accent6 6 2 5 2" xfId="6670" xr:uid="{00000000-0005-0000-0000-00003C0A0000}"/>
    <cellStyle name="20% - Accent6 6 2 6" xfId="6671" xr:uid="{00000000-0005-0000-0000-00003D0A0000}"/>
    <cellStyle name="20% - Accent6 6 3" xfId="1047" xr:uid="{00000000-0005-0000-0000-00003E0A0000}"/>
    <cellStyle name="20% - Accent6 6 3 2" xfId="1048" xr:uid="{00000000-0005-0000-0000-00003F0A0000}"/>
    <cellStyle name="20% - Accent6 6 3 2 2" xfId="1049" xr:uid="{00000000-0005-0000-0000-0000400A0000}"/>
    <cellStyle name="20% - Accent6 6 3 2 2 2" xfId="6672" xr:uid="{00000000-0005-0000-0000-0000410A0000}"/>
    <cellStyle name="20% - Accent6 6 3 2 3" xfId="6673" xr:uid="{00000000-0005-0000-0000-0000420A0000}"/>
    <cellStyle name="20% - Accent6 6 3 3" xfId="1050" xr:uid="{00000000-0005-0000-0000-0000430A0000}"/>
    <cellStyle name="20% - Accent6 6 3 3 2" xfId="6674" xr:uid="{00000000-0005-0000-0000-0000440A0000}"/>
    <cellStyle name="20% - Accent6 6 3 4" xfId="6675" xr:uid="{00000000-0005-0000-0000-0000450A0000}"/>
    <cellStyle name="20% - Accent6 6 4" xfId="1051" xr:uid="{00000000-0005-0000-0000-0000460A0000}"/>
    <cellStyle name="20% - Accent6 6 4 2" xfId="1052" xr:uid="{00000000-0005-0000-0000-0000470A0000}"/>
    <cellStyle name="20% - Accent6 6 4 2 2" xfId="1053" xr:uid="{00000000-0005-0000-0000-0000480A0000}"/>
    <cellStyle name="20% - Accent6 6 4 2 2 2" xfId="6676" xr:uid="{00000000-0005-0000-0000-0000490A0000}"/>
    <cellStyle name="20% - Accent6 6 4 2 3" xfId="6677" xr:uid="{00000000-0005-0000-0000-00004A0A0000}"/>
    <cellStyle name="20% - Accent6 6 4 3" xfId="1054" xr:uid="{00000000-0005-0000-0000-00004B0A0000}"/>
    <cellStyle name="20% - Accent6 6 4 3 2" xfId="6678" xr:uid="{00000000-0005-0000-0000-00004C0A0000}"/>
    <cellStyle name="20% - Accent6 6 4 4" xfId="6679" xr:uid="{00000000-0005-0000-0000-00004D0A0000}"/>
    <cellStyle name="20% - Accent6 6 5" xfId="1055" xr:uid="{00000000-0005-0000-0000-00004E0A0000}"/>
    <cellStyle name="20% - Accent6 6 5 2" xfId="1056" xr:uid="{00000000-0005-0000-0000-00004F0A0000}"/>
    <cellStyle name="20% - Accent6 6 5 2 2" xfId="6680" xr:uid="{00000000-0005-0000-0000-0000500A0000}"/>
    <cellStyle name="20% - Accent6 6 5 3" xfId="6681" xr:uid="{00000000-0005-0000-0000-0000510A0000}"/>
    <cellStyle name="20% - Accent6 6 6" xfId="1057" xr:uid="{00000000-0005-0000-0000-0000520A0000}"/>
    <cellStyle name="20% - Accent6 6 6 2" xfId="6682" xr:uid="{00000000-0005-0000-0000-0000530A0000}"/>
    <cellStyle name="20% - Accent6 6 7" xfId="6683" xr:uid="{00000000-0005-0000-0000-0000540A0000}"/>
    <cellStyle name="20% - Accent6 7" xfId="1058" xr:uid="{00000000-0005-0000-0000-0000550A0000}"/>
    <cellStyle name="20% - Accent6 7 2" xfId="1059" xr:uid="{00000000-0005-0000-0000-0000560A0000}"/>
    <cellStyle name="20% - Accent6 7 2 2" xfId="1060" xr:uid="{00000000-0005-0000-0000-0000570A0000}"/>
    <cellStyle name="20% - Accent6 7 2 2 2" xfId="1061" xr:uid="{00000000-0005-0000-0000-0000580A0000}"/>
    <cellStyle name="20% - Accent6 7 2 2 2 2" xfId="1062" xr:uid="{00000000-0005-0000-0000-0000590A0000}"/>
    <cellStyle name="20% - Accent6 7 2 2 2 2 2" xfId="6684" xr:uid="{00000000-0005-0000-0000-00005A0A0000}"/>
    <cellStyle name="20% - Accent6 7 2 2 2 3" xfId="6685" xr:uid="{00000000-0005-0000-0000-00005B0A0000}"/>
    <cellStyle name="20% - Accent6 7 2 2 3" xfId="1063" xr:uid="{00000000-0005-0000-0000-00005C0A0000}"/>
    <cellStyle name="20% - Accent6 7 2 2 3 2" xfId="6686" xr:uid="{00000000-0005-0000-0000-00005D0A0000}"/>
    <cellStyle name="20% - Accent6 7 2 2 4" xfId="6687" xr:uid="{00000000-0005-0000-0000-00005E0A0000}"/>
    <cellStyle name="20% - Accent6 7 2 3" xfId="1064" xr:uid="{00000000-0005-0000-0000-00005F0A0000}"/>
    <cellStyle name="20% - Accent6 7 2 3 2" xfId="1065" xr:uid="{00000000-0005-0000-0000-0000600A0000}"/>
    <cellStyle name="20% - Accent6 7 2 3 2 2" xfId="1066" xr:uid="{00000000-0005-0000-0000-0000610A0000}"/>
    <cellStyle name="20% - Accent6 7 2 3 2 2 2" xfId="6688" xr:uid="{00000000-0005-0000-0000-0000620A0000}"/>
    <cellStyle name="20% - Accent6 7 2 3 2 3" xfId="6689" xr:uid="{00000000-0005-0000-0000-0000630A0000}"/>
    <cellStyle name="20% - Accent6 7 2 3 3" xfId="1067" xr:uid="{00000000-0005-0000-0000-0000640A0000}"/>
    <cellStyle name="20% - Accent6 7 2 3 3 2" xfId="6690" xr:uid="{00000000-0005-0000-0000-0000650A0000}"/>
    <cellStyle name="20% - Accent6 7 2 3 4" xfId="6691" xr:uid="{00000000-0005-0000-0000-0000660A0000}"/>
    <cellStyle name="20% - Accent6 7 2 4" xfId="1068" xr:uid="{00000000-0005-0000-0000-0000670A0000}"/>
    <cellStyle name="20% - Accent6 7 2 4 2" xfId="1069" xr:uid="{00000000-0005-0000-0000-0000680A0000}"/>
    <cellStyle name="20% - Accent6 7 2 4 2 2" xfId="6692" xr:uid="{00000000-0005-0000-0000-0000690A0000}"/>
    <cellStyle name="20% - Accent6 7 2 4 3" xfId="6693" xr:uid="{00000000-0005-0000-0000-00006A0A0000}"/>
    <cellStyle name="20% - Accent6 7 2 5" xfId="1070" xr:uid="{00000000-0005-0000-0000-00006B0A0000}"/>
    <cellStyle name="20% - Accent6 7 2 5 2" xfId="6694" xr:uid="{00000000-0005-0000-0000-00006C0A0000}"/>
    <cellStyle name="20% - Accent6 7 2 6" xfId="6695" xr:uid="{00000000-0005-0000-0000-00006D0A0000}"/>
    <cellStyle name="20% - Accent6 7 3" xfId="1071" xr:uid="{00000000-0005-0000-0000-00006E0A0000}"/>
    <cellStyle name="20% - Accent6 7 3 2" xfId="1072" xr:uid="{00000000-0005-0000-0000-00006F0A0000}"/>
    <cellStyle name="20% - Accent6 7 3 2 2" xfId="1073" xr:uid="{00000000-0005-0000-0000-0000700A0000}"/>
    <cellStyle name="20% - Accent6 7 3 2 2 2" xfId="6696" xr:uid="{00000000-0005-0000-0000-0000710A0000}"/>
    <cellStyle name="20% - Accent6 7 3 2 3" xfId="6697" xr:uid="{00000000-0005-0000-0000-0000720A0000}"/>
    <cellStyle name="20% - Accent6 7 3 3" xfId="1074" xr:uid="{00000000-0005-0000-0000-0000730A0000}"/>
    <cellStyle name="20% - Accent6 7 3 3 2" xfId="6698" xr:uid="{00000000-0005-0000-0000-0000740A0000}"/>
    <cellStyle name="20% - Accent6 7 3 4" xfId="6699" xr:uid="{00000000-0005-0000-0000-0000750A0000}"/>
    <cellStyle name="20% - Accent6 7 4" xfId="1075" xr:uid="{00000000-0005-0000-0000-0000760A0000}"/>
    <cellStyle name="20% - Accent6 7 4 2" xfId="1076" xr:uid="{00000000-0005-0000-0000-0000770A0000}"/>
    <cellStyle name="20% - Accent6 7 4 2 2" xfId="1077" xr:uid="{00000000-0005-0000-0000-0000780A0000}"/>
    <cellStyle name="20% - Accent6 7 4 2 2 2" xfId="6700" xr:uid="{00000000-0005-0000-0000-0000790A0000}"/>
    <cellStyle name="20% - Accent6 7 4 2 3" xfId="6701" xr:uid="{00000000-0005-0000-0000-00007A0A0000}"/>
    <cellStyle name="20% - Accent6 7 4 3" xfId="1078" xr:uid="{00000000-0005-0000-0000-00007B0A0000}"/>
    <cellStyle name="20% - Accent6 7 4 3 2" xfId="6702" xr:uid="{00000000-0005-0000-0000-00007C0A0000}"/>
    <cellStyle name="20% - Accent6 7 4 4" xfId="6703" xr:uid="{00000000-0005-0000-0000-00007D0A0000}"/>
    <cellStyle name="20% - Accent6 7 5" xfId="1079" xr:uid="{00000000-0005-0000-0000-00007E0A0000}"/>
    <cellStyle name="20% - Accent6 7 5 2" xfId="1080" xr:uid="{00000000-0005-0000-0000-00007F0A0000}"/>
    <cellStyle name="20% - Accent6 7 5 2 2" xfId="6704" xr:uid="{00000000-0005-0000-0000-0000800A0000}"/>
    <cellStyle name="20% - Accent6 7 5 3" xfId="6705" xr:uid="{00000000-0005-0000-0000-0000810A0000}"/>
    <cellStyle name="20% - Accent6 7 6" xfId="1081" xr:uid="{00000000-0005-0000-0000-0000820A0000}"/>
    <cellStyle name="20% - Accent6 7 6 2" xfId="6706" xr:uid="{00000000-0005-0000-0000-0000830A0000}"/>
    <cellStyle name="20% - Accent6 7 7" xfId="6707" xr:uid="{00000000-0005-0000-0000-0000840A0000}"/>
    <cellStyle name="20% - Accent6 7 8" xfId="36811" xr:uid="{00000000-0005-0000-0000-0000850A0000}"/>
    <cellStyle name="20% - Accent6 8" xfId="1082" xr:uid="{00000000-0005-0000-0000-0000860A0000}"/>
    <cellStyle name="20% - Accent6 8 2" xfId="1083" xr:uid="{00000000-0005-0000-0000-0000870A0000}"/>
    <cellStyle name="20% - Accent6 8 2 2" xfId="1084" xr:uid="{00000000-0005-0000-0000-0000880A0000}"/>
    <cellStyle name="20% - Accent6 8 2 2 2" xfId="1085" xr:uid="{00000000-0005-0000-0000-0000890A0000}"/>
    <cellStyle name="20% - Accent6 8 2 2 2 2" xfId="1086" xr:uid="{00000000-0005-0000-0000-00008A0A0000}"/>
    <cellStyle name="20% - Accent6 8 2 2 2 2 2" xfId="6708" xr:uid="{00000000-0005-0000-0000-00008B0A0000}"/>
    <cellStyle name="20% - Accent6 8 2 2 2 3" xfId="6709" xr:uid="{00000000-0005-0000-0000-00008C0A0000}"/>
    <cellStyle name="20% - Accent6 8 2 2 3" xfId="1087" xr:uid="{00000000-0005-0000-0000-00008D0A0000}"/>
    <cellStyle name="20% - Accent6 8 2 2 3 2" xfId="6710" xr:uid="{00000000-0005-0000-0000-00008E0A0000}"/>
    <cellStyle name="20% - Accent6 8 2 2 4" xfId="6711" xr:uid="{00000000-0005-0000-0000-00008F0A0000}"/>
    <cellStyle name="20% - Accent6 8 2 3" xfId="1088" xr:uid="{00000000-0005-0000-0000-0000900A0000}"/>
    <cellStyle name="20% - Accent6 8 2 3 2" xfId="1089" xr:uid="{00000000-0005-0000-0000-0000910A0000}"/>
    <cellStyle name="20% - Accent6 8 2 3 2 2" xfId="1090" xr:uid="{00000000-0005-0000-0000-0000920A0000}"/>
    <cellStyle name="20% - Accent6 8 2 3 2 2 2" xfId="6712" xr:uid="{00000000-0005-0000-0000-0000930A0000}"/>
    <cellStyle name="20% - Accent6 8 2 3 2 3" xfId="6713" xr:uid="{00000000-0005-0000-0000-0000940A0000}"/>
    <cellStyle name="20% - Accent6 8 2 3 3" xfId="1091" xr:uid="{00000000-0005-0000-0000-0000950A0000}"/>
    <cellStyle name="20% - Accent6 8 2 3 3 2" xfId="6714" xr:uid="{00000000-0005-0000-0000-0000960A0000}"/>
    <cellStyle name="20% - Accent6 8 2 3 4" xfId="6715" xr:uid="{00000000-0005-0000-0000-0000970A0000}"/>
    <cellStyle name="20% - Accent6 8 2 4" xfId="1092" xr:uid="{00000000-0005-0000-0000-0000980A0000}"/>
    <cellStyle name="20% - Accent6 8 2 4 2" xfId="1093" xr:uid="{00000000-0005-0000-0000-0000990A0000}"/>
    <cellStyle name="20% - Accent6 8 2 4 2 2" xfId="6716" xr:uid="{00000000-0005-0000-0000-00009A0A0000}"/>
    <cellStyle name="20% - Accent6 8 2 4 3" xfId="6717" xr:uid="{00000000-0005-0000-0000-00009B0A0000}"/>
    <cellStyle name="20% - Accent6 8 2 5" xfId="1094" xr:uid="{00000000-0005-0000-0000-00009C0A0000}"/>
    <cellStyle name="20% - Accent6 8 2 5 2" xfId="6718" xr:uid="{00000000-0005-0000-0000-00009D0A0000}"/>
    <cellStyle name="20% - Accent6 8 2 6" xfId="6719" xr:uid="{00000000-0005-0000-0000-00009E0A0000}"/>
    <cellStyle name="20% - Accent6 8 3" xfId="1095" xr:uid="{00000000-0005-0000-0000-00009F0A0000}"/>
    <cellStyle name="20% - Accent6 8 3 2" xfId="1096" xr:uid="{00000000-0005-0000-0000-0000A00A0000}"/>
    <cellStyle name="20% - Accent6 8 3 2 2" xfId="1097" xr:uid="{00000000-0005-0000-0000-0000A10A0000}"/>
    <cellStyle name="20% - Accent6 8 3 2 2 2" xfId="6720" xr:uid="{00000000-0005-0000-0000-0000A20A0000}"/>
    <cellStyle name="20% - Accent6 8 3 2 3" xfId="6721" xr:uid="{00000000-0005-0000-0000-0000A30A0000}"/>
    <cellStyle name="20% - Accent6 8 3 3" xfId="1098" xr:uid="{00000000-0005-0000-0000-0000A40A0000}"/>
    <cellStyle name="20% - Accent6 8 3 3 2" xfId="6722" xr:uid="{00000000-0005-0000-0000-0000A50A0000}"/>
    <cellStyle name="20% - Accent6 8 3 4" xfId="6723" xr:uid="{00000000-0005-0000-0000-0000A60A0000}"/>
    <cellStyle name="20% - Accent6 8 4" xfId="1099" xr:uid="{00000000-0005-0000-0000-0000A70A0000}"/>
    <cellStyle name="20% - Accent6 8 4 2" xfId="1100" xr:uid="{00000000-0005-0000-0000-0000A80A0000}"/>
    <cellStyle name="20% - Accent6 8 4 2 2" xfId="1101" xr:uid="{00000000-0005-0000-0000-0000A90A0000}"/>
    <cellStyle name="20% - Accent6 8 4 2 2 2" xfId="6724" xr:uid="{00000000-0005-0000-0000-0000AA0A0000}"/>
    <cellStyle name="20% - Accent6 8 4 2 3" xfId="6725" xr:uid="{00000000-0005-0000-0000-0000AB0A0000}"/>
    <cellStyle name="20% - Accent6 8 4 3" xfId="1102" xr:uid="{00000000-0005-0000-0000-0000AC0A0000}"/>
    <cellStyle name="20% - Accent6 8 4 3 2" xfId="6726" xr:uid="{00000000-0005-0000-0000-0000AD0A0000}"/>
    <cellStyle name="20% - Accent6 8 4 4" xfId="6727" xr:uid="{00000000-0005-0000-0000-0000AE0A0000}"/>
    <cellStyle name="20% - Accent6 8 5" xfId="1103" xr:uid="{00000000-0005-0000-0000-0000AF0A0000}"/>
    <cellStyle name="20% - Accent6 8 5 2" xfId="1104" xr:uid="{00000000-0005-0000-0000-0000B00A0000}"/>
    <cellStyle name="20% - Accent6 8 5 2 2" xfId="6728" xr:uid="{00000000-0005-0000-0000-0000B10A0000}"/>
    <cellStyle name="20% - Accent6 8 5 3" xfId="6729" xr:uid="{00000000-0005-0000-0000-0000B20A0000}"/>
    <cellStyle name="20% - Accent6 8 6" xfId="1105" xr:uid="{00000000-0005-0000-0000-0000B30A0000}"/>
    <cellStyle name="20% - Accent6 8 6 2" xfId="6730" xr:uid="{00000000-0005-0000-0000-0000B40A0000}"/>
    <cellStyle name="20% - Accent6 8 7" xfId="6731" xr:uid="{00000000-0005-0000-0000-0000B50A0000}"/>
    <cellStyle name="20% - Accent6 8 8" xfId="36812" xr:uid="{00000000-0005-0000-0000-0000B60A0000}"/>
    <cellStyle name="20% - Accent6 9" xfId="1106" xr:uid="{00000000-0005-0000-0000-0000B70A0000}"/>
    <cellStyle name="20% - Accent6 9 2" xfId="1107" xr:uid="{00000000-0005-0000-0000-0000B80A0000}"/>
    <cellStyle name="20% - Accent6 9 2 2" xfId="1108" xr:uid="{00000000-0005-0000-0000-0000B90A0000}"/>
    <cellStyle name="20% - Accent6 9 2 2 2" xfId="1109" xr:uid="{00000000-0005-0000-0000-0000BA0A0000}"/>
    <cellStyle name="20% - Accent6 9 2 2 2 2" xfId="6732" xr:uid="{00000000-0005-0000-0000-0000BB0A0000}"/>
    <cellStyle name="20% - Accent6 9 2 2 3" xfId="6733" xr:uid="{00000000-0005-0000-0000-0000BC0A0000}"/>
    <cellStyle name="20% - Accent6 9 2 3" xfId="1110" xr:uid="{00000000-0005-0000-0000-0000BD0A0000}"/>
    <cellStyle name="20% - Accent6 9 2 3 2" xfId="6734" xr:uid="{00000000-0005-0000-0000-0000BE0A0000}"/>
    <cellStyle name="20% - Accent6 9 2 4" xfId="6735" xr:uid="{00000000-0005-0000-0000-0000BF0A0000}"/>
    <cellStyle name="20% - Accent6 9 3" xfId="1111" xr:uid="{00000000-0005-0000-0000-0000C00A0000}"/>
    <cellStyle name="20% - Accent6 9 3 2" xfId="1112" xr:uid="{00000000-0005-0000-0000-0000C10A0000}"/>
    <cellStyle name="20% - Accent6 9 3 2 2" xfId="1113" xr:uid="{00000000-0005-0000-0000-0000C20A0000}"/>
    <cellStyle name="20% - Accent6 9 3 2 2 2" xfId="6736" xr:uid="{00000000-0005-0000-0000-0000C30A0000}"/>
    <cellStyle name="20% - Accent6 9 3 2 3" xfId="6737" xr:uid="{00000000-0005-0000-0000-0000C40A0000}"/>
    <cellStyle name="20% - Accent6 9 3 3" xfId="1114" xr:uid="{00000000-0005-0000-0000-0000C50A0000}"/>
    <cellStyle name="20% - Accent6 9 3 3 2" xfId="6738" xr:uid="{00000000-0005-0000-0000-0000C60A0000}"/>
    <cellStyle name="20% - Accent6 9 3 4" xfId="6739" xr:uid="{00000000-0005-0000-0000-0000C70A0000}"/>
    <cellStyle name="20% - Accent6 9 4" xfId="1115" xr:uid="{00000000-0005-0000-0000-0000C80A0000}"/>
    <cellStyle name="20% - Accent6 9 4 2" xfId="1116" xr:uid="{00000000-0005-0000-0000-0000C90A0000}"/>
    <cellStyle name="20% - Accent6 9 4 2 2" xfId="6740" xr:uid="{00000000-0005-0000-0000-0000CA0A0000}"/>
    <cellStyle name="20% - Accent6 9 4 3" xfId="6741" xr:uid="{00000000-0005-0000-0000-0000CB0A0000}"/>
    <cellStyle name="20% - Accent6 9 5" xfId="1117" xr:uid="{00000000-0005-0000-0000-0000CC0A0000}"/>
    <cellStyle name="20% - Accent6 9 5 2" xfId="6742" xr:uid="{00000000-0005-0000-0000-0000CD0A0000}"/>
    <cellStyle name="20% - Accent6 9 6" xfId="6743" xr:uid="{00000000-0005-0000-0000-0000CE0A0000}"/>
    <cellStyle name="20% - Accent6 9 7" xfId="36813" xr:uid="{00000000-0005-0000-0000-0000CF0A0000}"/>
    <cellStyle name="20% - Accent6 9 8" xfId="36814" xr:uid="{00000000-0005-0000-0000-0000D00A0000}"/>
    <cellStyle name="40% - Accent1" xfId="24" builtinId="31" hidden="1"/>
    <cellStyle name="40% - Accent1 10" xfId="1118" xr:uid="{00000000-0005-0000-0000-0000D10A0000}"/>
    <cellStyle name="40% - Accent1 10 2" xfId="1119" xr:uid="{00000000-0005-0000-0000-0000D20A0000}"/>
    <cellStyle name="40% - Accent1 10 2 2" xfId="1120" xr:uid="{00000000-0005-0000-0000-0000D30A0000}"/>
    <cellStyle name="40% - Accent1 10 2 2 2" xfId="6744" xr:uid="{00000000-0005-0000-0000-0000D40A0000}"/>
    <cellStyle name="40% - Accent1 10 2 3" xfId="6745" xr:uid="{00000000-0005-0000-0000-0000D50A0000}"/>
    <cellStyle name="40% - Accent1 10 3" xfId="1121" xr:uid="{00000000-0005-0000-0000-0000D60A0000}"/>
    <cellStyle name="40% - Accent1 10 3 2" xfId="6746" xr:uid="{00000000-0005-0000-0000-0000D70A0000}"/>
    <cellStyle name="40% - Accent1 10 4" xfId="6747" xr:uid="{00000000-0005-0000-0000-0000D80A0000}"/>
    <cellStyle name="40% - Accent1 10 5" xfId="36815" xr:uid="{00000000-0005-0000-0000-0000D90A0000}"/>
    <cellStyle name="40% - Accent1 10 6" xfId="36816" xr:uid="{00000000-0005-0000-0000-0000DA0A0000}"/>
    <cellStyle name="40% - Accent1 10 7" xfId="36817" xr:uid="{00000000-0005-0000-0000-0000DB0A0000}"/>
    <cellStyle name="40% - Accent1 10 8" xfId="36818" xr:uid="{00000000-0005-0000-0000-0000DC0A0000}"/>
    <cellStyle name="40% - Accent1 11" xfId="1122" xr:uid="{00000000-0005-0000-0000-0000DD0A0000}"/>
    <cellStyle name="40% - Accent1 11 2" xfId="1123" xr:uid="{00000000-0005-0000-0000-0000DE0A0000}"/>
    <cellStyle name="40% - Accent1 11 2 2" xfId="1124" xr:uid="{00000000-0005-0000-0000-0000DF0A0000}"/>
    <cellStyle name="40% - Accent1 11 2 2 2" xfId="6748" xr:uid="{00000000-0005-0000-0000-0000E00A0000}"/>
    <cellStyle name="40% - Accent1 11 2 3" xfId="6749" xr:uid="{00000000-0005-0000-0000-0000E10A0000}"/>
    <cellStyle name="40% - Accent1 11 3" xfId="1125" xr:uid="{00000000-0005-0000-0000-0000E20A0000}"/>
    <cellStyle name="40% - Accent1 11 3 2" xfId="6750" xr:uid="{00000000-0005-0000-0000-0000E30A0000}"/>
    <cellStyle name="40% - Accent1 11 4" xfId="6751" xr:uid="{00000000-0005-0000-0000-0000E40A0000}"/>
    <cellStyle name="40% - Accent1 11 5" xfId="36819" xr:uid="{00000000-0005-0000-0000-0000E50A0000}"/>
    <cellStyle name="40% - Accent1 11 6" xfId="36820" xr:uid="{00000000-0005-0000-0000-0000E60A0000}"/>
    <cellStyle name="40% - Accent1 11 7" xfId="36821" xr:uid="{00000000-0005-0000-0000-0000E70A0000}"/>
    <cellStyle name="40% - Accent1 11 8" xfId="36822" xr:uid="{00000000-0005-0000-0000-0000E80A0000}"/>
    <cellStyle name="40% - Accent1 12" xfId="1126" xr:uid="{00000000-0005-0000-0000-0000E90A0000}"/>
    <cellStyle name="40% - Accent1 12 2" xfId="1127" xr:uid="{00000000-0005-0000-0000-0000EA0A0000}"/>
    <cellStyle name="40% - Accent1 12 2 2" xfId="1128" xr:uid="{00000000-0005-0000-0000-0000EB0A0000}"/>
    <cellStyle name="40% - Accent1 12 2 2 2" xfId="6752" xr:uid="{00000000-0005-0000-0000-0000EC0A0000}"/>
    <cellStyle name="40% - Accent1 12 2 3" xfId="6753" xr:uid="{00000000-0005-0000-0000-0000ED0A0000}"/>
    <cellStyle name="40% - Accent1 12 3" xfId="1129" xr:uid="{00000000-0005-0000-0000-0000EE0A0000}"/>
    <cellStyle name="40% - Accent1 12 3 2" xfId="6754" xr:uid="{00000000-0005-0000-0000-0000EF0A0000}"/>
    <cellStyle name="40% - Accent1 12 4" xfId="6755" xr:uid="{00000000-0005-0000-0000-0000F00A0000}"/>
    <cellStyle name="40% - Accent1 12 5" xfId="36823" xr:uid="{00000000-0005-0000-0000-0000F10A0000}"/>
    <cellStyle name="40% - Accent1 12 6" xfId="36824" xr:uid="{00000000-0005-0000-0000-0000F20A0000}"/>
    <cellStyle name="40% - Accent1 12 7" xfId="36825" xr:uid="{00000000-0005-0000-0000-0000F30A0000}"/>
    <cellStyle name="40% - Accent1 12 8" xfId="36826" xr:uid="{00000000-0005-0000-0000-0000F40A0000}"/>
    <cellStyle name="40% - Accent1 13" xfId="1130" xr:uid="{00000000-0005-0000-0000-0000F50A0000}"/>
    <cellStyle name="40% - Accent1 13 2" xfId="1131" xr:uid="{00000000-0005-0000-0000-0000F60A0000}"/>
    <cellStyle name="40% - Accent1 13 2 2" xfId="6756" xr:uid="{00000000-0005-0000-0000-0000F70A0000}"/>
    <cellStyle name="40% - Accent1 13 3" xfId="6757" xr:uid="{00000000-0005-0000-0000-0000F80A0000}"/>
    <cellStyle name="40% - Accent1 14" xfId="36827" xr:uid="{00000000-0005-0000-0000-0000F90A0000}"/>
    <cellStyle name="40% - Accent1 15" xfId="36828" xr:uid="{00000000-0005-0000-0000-0000FA0A0000}"/>
    <cellStyle name="40% - Accent1 16" xfId="36829" xr:uid="{00000000-0005-0000-0000-0000FB0A0000}"/>
    <cellStyle name="40% - Accent1 17" xfId="36830" xr:uid="{00000000-0005-0000-0000-0000FC0A0000}"/>
    <cellStyle name="40% - Accent1 18" xfId="36831" xr:uid="{00000000-0005-0000-0000-0000FD0A0000}"/>
    <cellStyle name="40% - Accent1 2" xfId="1132" xr:uid="{00000000-0005-0000-0000-0000FE0A0000}"/>
    <cellStyle name="40% - Accent1 2 2" xfId="1133" xr:uid="{00000000-0005-0000-0000-0000FF0A0000}"/>
    <cellStyle name="40% - Accent1 2 2 2" xfId="6758" xr:uid="{00000000-0005-0000-0000-0000000B0000}"/>
    <cellStyle name="40% - Accent1 2 2 2 2" xfId="36832" xr:uid="{00000000-0005-0000-0000-0000010B0000}"/>
    <cellStyle name="40% - Accent1 2 2 2 3" xfId="36833" xr:uid="{00000000-0005-0000-0000-0000020B0000}"/>
    <cellStyle name="40% - Accent1 2 2 3" xfId="36834" xr:uid="{00000000-0005-0000-0000-0000030B0000}"/>
    <cellStyle name="40% - Accent1 2 2 3 2" xfId="36835" xr:uid="{00000000-0005-0000-0000-0000040B0000}"/>
    <cellStyle name="40% - Accent1 2 2 3 3" xfId="36836" xr:uid="{00000000-0005-0000-0000-0000050B0000}"/>
    <cellStyle name="40% - Accent1 2 2 3 3 2" xfId="36837" xr:uid="{00000000-0005-0000-0000-0000060B0000}"/>
    <cellStyle name="40% - Accent1 2 2 3 3 3" xfId="36838" xr:uid="{00000000-0005-0000-0000-0000070B0000}"/>
    <cellStyle name="40% - Accent1 2 2 3 4" xfId="36839" xr:uid="{00000000-0005-0000-0000-0000080B0000}"/>
    <cellStyle name="40% - Accent1 2 2 3 5" xfId="36840" xr:uid="{00000000-0005-0000-0000-0000090B0000}"/>
    <cellStyle name="40% - Accent1 2 2 3 6" xfId="36841" xr:uid="{00000000-0005-0000-0000-00000A0B0000}"/>
    <cellStyle name="40% - Accent1 2 2 4" xfId="36842" xr:uid="{00000000-0005-0000-0000-00000B0B0000}"/>
    <cellStyle name="40% - Accent1 2 2 4 2" xfId="36843" xr:uid="{00000000-0005-0000-0000-00000C0B0000}"/>
    <cellStyle name="40% - Accent1 2 2 4 3" xfId="36844" xr:uid="{00000000-0005-0000-0000-00000D0B0000}"/>
    <cellStyle name="40% - Accent1 2 2 4 4" xfId="36845" xr:uid="{00000000-0005-0000-0000-00000E0B0000}"/>
    <cellStyle name="40% - Accent1 2 2 5" xfId="36846" xr:uid="{00000000-0005-0000-0000-00000F0B0000}"/>
    <cellStyle name="40% - Accent1 2 3" xfId="1134" xr:uid="{00000000-0005-0000-0000-0000100B0000}"/>
    <cellStyle name="40% - Accent1 2 3 2" xfId="36847" xr:uid="{00000000-0005-0000-0000-0000110B0000}"/>
    <cellStyle name="40% - Accent1 2 3 2 2" xfId="36848" xr:uid="{00000000-0005-0000-0000-0000120B0000}"/>
    <cellStyle name="40% - Accent1 2 3 2 3" xfId="36849" xr:uid="{00000000-0005-0000-0000-0000130B0000}"/>
    <cellStyle name="40% - Accent1 2 3 2 3 2" xfId="36850" xr:uid="{00000000-0005-0000-0000-0000140B0000}"/>
    <cellStyle name="40% - Accent1 2 3 2 3 3" xfId="36851" xr:uid="{00000000-0005-0000-0000-0000150B0000}"/>
    <cellStyle name="40% - Accent1 2 3 2 4" xfId="36852" xr:uid="{00000000-0005-0000-0000-0000160B0000}"/>
    <cellStyle name="40% - Accent1 2 3 2 5" xfId="36853" xr:uid="{00000000-0005-0000-0000-0000170B0000}"/>
    <cellStyle name="40% - Accent1 2 3 2 6" xfId="36854" xr:uid="{00000000-0005-0000-0000-0000180B0000}"/>
    <cellStyle name="40% - Accent1 2 3 3" xfId="36855" xr:uid="{00000000-0005-0000-0000-0000190B0000}"/>
    <cellStyle name="40% - Accent1 2 3 4" xfId="36856" xr:uid="{00000000-0005-0000-0000-00001A0B0000}"/>
    <cellStyle name="40% - Accent1 2 4" xfId="36857" xr:uid="{00000000-0005-0000-0000-00001B0B0000}"/>
    <cellStyle name="40% - Accent1 2 4 2" xfId="36858" xr:uid="{00000000-0005-0000-0000-00001C0B0000}"/>
    <cellStyle name="40% - Accent1 2 4 2 2" xfId="36859" xr:uid="{00000000-0005-0000-0000-00001D0B0000}"/>
    <cellStyle name="40% - Accent1 2 4 2 3" xfId="36860" xr:uid="{00000000-0005-0000-0000-00001E0B0000}"/>
    <cellStyle name="40% - Accent1 2 4 2 3 2" xfId="36861" xr:uid="{00000000-0005-0000-0000-00001F0B0000}"/>
    <cellStyle name="40% - Accent1 2 4 2 3 3" xfId="36862" xr:uid="{00000000-0005-0000-0000-0000200B0000}"/>
    <cellStyle name="40% - Accent1 2 4 2 4" xfId="36863" xr:uid="{00000000-0005-0000-0000-0000210B0000}"/>
    <cellStyle name="40% - Accent1 2 4 2 5" xfId="36864" xr:uid="{00000000-0005-0000-0000-0000220B0000}"/>
    <cellStyle name="40% - Accent1 2 4 2 6" xfId="36865" xr:uid="{00000000-0005-0000-0000-0000230B0000}"/>
    <cellStyle name="40% - Accent1 2 4 3" xfId="36866" xr:uid="{00000000-0005-0000-0000-0000240B0000}"/>
    <cellStyle name="40% - Accent1 2 4 4" xfId="36867" xr:uid="{00000000-0005-0000-0000-0000250B0000}"/>
    <cellStyle name="40% - Accent1 2 5" xfId="36868" xr:uid="{00000000-0005-0000-0000-0000260B0000}"/>
    <cellStyle name="40% - Accent1 2 5 2" xfId="36869" xr:uid="{00000000-0005-0000-0000-0000270B0000}"/>
    <cellStyle name="40% - Accent1 2 5 2 2" xfId="36870" xr:uid="{00000000-0005-0000-0000-0000280B0000}"/>
    <cellStyle name="40% - Accent1 2 5 3" xfId="36871" xr:uid="{00000000-0005-0000-0000-0000290B0000}"/>
    <cellStyle name="40% - Accent1 2 5 3 2" xfId="36872" xr:uid="{00000000-0005-0000-0000-00002A0B0000}"/>
    <cellStyle name="40% - Accent1 2 5 4" xfId="36873" xr:uid="{00000000-0005-0000-0000-00002B0B0000}"/>
    <cellStyle name="40% - Accent1 2 5 4 2" xfId="36874" xr:uid="{00000000-0005-0000-0000-00002C0B0000}"/>
    <cellStyle name="40% - Accent1 2 6" xfId="36875" xr:uid="{00000000-0005-0000-0000-00002D0B0000}"/>
    <cellStyle name="40% - Accent1 2 6 2" xfId="36876" xr:uid="{00000000-0005-0000-0000-00002E0B0000}"/>
    <cellStyle name="40% - Accent1 2 6 3" xfId="36877" xr:uid="{00000000-0005-0000-0000-00002F0B0000}"/>
    <cellStyle name="40% - Accent1 2 6 4" xfId="36878" xr:uid="{00000000-0005-0000-0000-0000300B0000}"/>
    <cellStyle name="40% - Accent1 2 7" xfId="36879" xr:uid="{00000000-0005-0000-0000-0000310B0000}"/>
    <cellStyle name="40% - Accent1 3" xfId="1135" xr:uid="{00000000-0005-0000-0000-0000320B0000}"/>
    <cellStyle name="40% - Accent1 3 2" xfId="1136" xr:uid="{00000000-0005-0000-0000-0000330B0000}"/>
    <cellStyle name="40% - Accent1 3 2 2" xfId="1137" xr:uid="{00000000-0005-0000-0000-0000340B0000}"/>
    <cellStyle name="40% - Accent1 3 2 2 2" xfId="1138" xr:uid="{00000000-0005-0000-0000-0000350B0000}"/>
    <cellStyle name="40% - Accent1 3 2 2 2 2" xfId="1139" xr:uid="{00000000-0005-0000-0000-0000360B0000}"/>
    <cellStyle name="40% - Accent1 3 2 2 2 2 2" xfId="6759" xr:uid="{00000000-0005-0000-0000-0000370B0000}"/>
    <cellStyle name="40% - Accent1 3 2 2 2 2 2 2" xfId="6760" xr:uid="{00000000-0005-0000-0000-0000380B0000}"/>
    <cellStyle name="40% - Accent1 3 2 2 2 2 3" xfId="6761" xr:uid="{00000000-0005-0000-0000-0000390B0000}"/>
    <cellStyle name="40% - Accent1 3 2 2 2 3" xfId="6762" xr:uid="{00000000-0005-0000-0000-00003A0B0000}"/>
    <cellStyle name="40% - Accent1 3 2 2 2 3 2" xfId="6763" xr:uid="{00000000-0005-0000-0000-00003B0B0000}"/>
    <cellStyle name="40% - Accent1 3 2 2 2 4" xfId="6764" xr:uid="{00000000-0005-0000-0000-00003C0B0000}"/>
    <cellStyle name="40% - Accent1 3 2 2 3" xfId="1140" xr:uid="{00000000-0005-0000-0000-00003D0B0000}"/>
    <cellStyle name="40% - Accent1 3 2 2 3 2" xfId="6765" xr:uid="{00000000-0005-0000-0000-00003E0B0000}"/>
    <cellStyle name="40% - Accent1 3 2 2 3 2 2" xfId="6766" xr:uid="{00000000-0005-0000-0000-00003F0B0000}"/>
    <cellStyle name="40% - Accent1 3 2 2 3 3" xfId="6767" xr:uid="{00000000-0005-0000-0000-0000400B0000}"/>
    <cellStyle name="40% - Accent1 3 2 2 4" xfId="6768" xr:uid="{00000000-0005-0000-0000-0000410B0000}"/>
    <cellStyle name="40% - Accent1 3 2 2 4 2" xfId="6769" xr:uid="{00000000-0005-0000-0000-0000420B0000}"/>
    <cellStyle name="40% - Accent1 3 2 2 5" xfId="6770" xr:uid="{00000000-0005-0000-0000-0000430B0000}"/>
    <cellStyle name="40% - Accent1 3 2 3" xfId="1141" xr:uid="{00000000-0005-0000-0000-0000440B0000}"/>
    <cellStyle name="40% - Accent1 3 2 3 2" xfId="1142" xr:uid="{00000000-0005-0000-0000-0000450B0000}"/>
    <cellStyle name="40% - Accent1 3 2 3 2 2" xfId="1143" xr:uid="{00000000-0005-0000-0000-0000460B0000}"/>
    <cellStyle name="40% - Accent1 3 2 3 2 2 2" xfId="6771" xr:uid="{00000000-0005-0000-0000-0000470B0000}"/>
    <cellStyle name="40% - Accent1 3 2 3 2 3" xfId="6772" xr:uid="{00000000-0005-0000-0000-0000480B0000}"/>
    <cellStyle name="40% - Accent1 3 2 3 3" xfId="1144" xr:uid="{00000000-0005-0000-0000-0000490B0000}"/>
    <cellStyle name="40% - Accent1 3 2 3 3 2" xfId="6773" xr:uid="{00000000-0005-0000-0000-00004A0B0000}"/>
    <cellStyle name="40% - Accent1 3 2 3 4" xfId="6774" xr:uid="{00000000-0005-0000-0000-00004B0B0000}"/>
    <cellStyle name="40% - Accent1 3 2 4" xfId="1145" xr:uid="{00000000-0005-0000-0000-00004C0B0000}"/>
    <cellStyle name="40% - Accent1 3 2 4 2" xfId="1146" xr:uid="{00000000-0005-0000-0000-00004D0B0000}"/>
    <cellStyle name="40% - Accent1 3 2 4 2 2" xfId="6775" xr:uid="{00000000-0005-0000-0000-00004E0B0000}"/>
    <cellStyle name="40% - Accent1 3 2 4 3" xfId="6776" xr:uid="{00000000-0005-0000-0000-00004F0B0000}"/>
    <cellStyle name="40% - Accent1 3 2 5" xfId="1147" xr:uid="{00000000-0005-0000-0000-0000500B0000}"/>
    <cellStyle name="40% - Accent1 3 2 5 2" xfId="6777" xr:uid="{00000000-0005-0000-0000-0000510B0000}"/>
    <cellStyle name="40% - Accent1 3 2 6" xfId="6778" xr:uid="{00000000-0005-0000-0000-0000520B0000}"/>
    <cellStyle name="40% - Accent1 3 3" xfId="1148" xr:uid="{00000000-0005-0000-0000-0000530B0000}"/>
    <cellStyle name="40% - Accent1 3 3 2" xfId="1149" xr:uid="{00000000-0005-0000-0000-0000540B0000}"/>
    <cellStyle name="40% - Accent1 3 3 2 2" xfId="1150" xr:uid="{00000000-0005-0000-0000-0000550B0000}"/>
    <cellStyle name="40% - Accent1 3 3 2 2 2" xfId="6779" xr:uid="{00000000-0005-0000-0000-0000560B0000}"/>
    <cellStyle name="40% - Accent1 3 3 2 2 2 2" xfId="6780" xr:uid="{00000000-0005-0000-0000-0000570B0000}"/>
    <cellStyle name="40% - Accent1 3 3 2 2 3" xfId="6781" xr:uid="{00000000-0005-0000-0000-0000580B0000}"/>
    <cellStyle name="40% - Accent1 3 3 2 3" xfId="6782" xr:uid="{00000000-0005-0000-0000-0000590B0000}"/>
    <cellStyle name="40% - Accent1 3 3 2 3 2" xfId="6783" xr:uid="{00000000-0005-0000-0000-00005A0B0000}"/>
    <cellStyle name="40% - Accent1 3 3 2 4" xfId="6784" xr:uid="{00000000-0005-0000-0000-00005B0B0000}"/>
    <cellStyle name="40% - Accent1 3 3 3" xfId="1151" xr:uid="{00000000-0005-0000-0000-00005C0B0000}"/>
    <cellStyle name="40% - Accent1 3 3 3 2" xfId="6785" xr:uid="{00000000-0005-0000-0000-00005D0B0000}"/>
    <cellStyle name="40% - Accent1 3 3 3 2 2" xfId="6786" xr:uid="{00000000-0005-0000-0000-00005E0B0000}"/>
    <cellStyle name="40% - Accent1 3 3 3 3" xfId="6787" xr:uid="{00000000-0005-0000-0000-00005F0B0000}"/>
    <cellStyle name="40% - Accent1 3 3 4" xfId="6788" xr:uid="{00000000-0005-0000-0000-0000600B0000}"/>
    <cellStyle name="40% - Accent1 3 3 4 2" xfId="6789" xr:uid="{00000000-0005-0000-0000-0000610B0000}"/>
    <cellStyle name="40% - Accent1 3 3 5" xfId="6790" xr:uid="{00000000-0005-0000-0000-0000620B0000}"/>
    <cellStyle name="40% - Accent1 3 4" xfId="1152" xr:uid="{00000000-0005-0000-0000-0000630B0000}"/>
    <cellStyle name="40% - Accent1 3 4 2" xfId="1153" xr:uid="{00000000-0005-0000-0000-0000640B0000}"/>
    <cellStyle name="40% - Accent1 3 4 2 2" xfId="1154" xr:uid="{00000000-0005-0000-0000-0000650B0000}"/>
    <cellStyle name="40% - Accent1 3 4 2 2 2" xfId="6791" xr:uid="{00000000-0005-0000-0000-0000660B0000}"/>
    <cellStyle name="40% - Accent1 3 4 2 3" xfId="6792" xr:uid="{00000000-0005-0000-0000-0000670B0000}"/>
    <cellStyle name="40% - Accent1 3 4 3" xfId="1155" xr:uid="{00000000-0005-0000-0000-0000680B0000}"/>
    <cellStyle name="40% - Accent1 3 4 3 2" xfId="6793" xr:uid="{00000000-0005-0000-0000-0000690B0000}"/>
    <cellStyle name="40% - Accent1 3 4 4" xfId="6794" xr:uid="{00000000-0005-0000-0000-00006A0B0000}"/>
    <cellStyle name="40% - Accent1 3 5" xfId="1156" xr:uid="{00000000-0005-0000-0000-00006B0B0000}"/>
    <cellStyle name="40% - Accent1 3 5 2" xfId="1157" xr:uid="{00000000-0005-0000-0000-00006C0B0000}"/>
    <cellStyle name="40% - Accent1 3 5 2 2" xfId="6795" xr:uid="{00000000-0005-0000-0000-00006D0B0000}"/>
    <cellStyle name="40% - Accent1 3 5 3" xfId="6796" xr:uid="{00000000-0005-0000-0000-00006E0B0000}"/>
    <cellStyle name="40% - Accent1 3 6" xfId="1158" xr:uid="{00000000-0005-0000-0000-00006F0B0000}"/>
    <cellStyle name="40% - Accent1 3 6 2" xfId="6797" xr:uid="{00000000-0005-0000-0000-0000700B0000}"/>
    <cellStyle name="40% - Accent1 3 7" xfId="6798" xr:uid="{00000000-0005-0000-0000-0000710B0000}"/>
    <cellStyle name="40% - Accent1 4" xfId="1159" xr:uid="{00000000-0005-0000-0000-0000720B0000}"/>
    <cellStyle name="40% - Accent1 4 2" xfId="1160" xr:uid="{00000000-0005-0000-0000-0000730B0000}"/>
    <cellStyle name="40% - Accent1 4 2 2" xfId="1161" xr:uid="{00000000-0005-0000-0000-0000740B0000}"/>
    <cellStyle name="40% - Accent1 4 2 2 2" xfId="1162" xr:uid="{00000000-0005-0000-0000-0000750B0000}"/>
    <cellStyle name="40% - Accent1 4 2 2 2 2" xfId="1163" xr:uid="{00000000-0005-0000-0000-0000760B0000}"/>
    <cellStyle name="40% - Accent1 4 2 2 2 2 2" xfId="6799" xr:uid="{00000000-0005-0000-0000-0000770B0000}"/>
    <cellStyle name="40% - Accent1 4 2 2 2 2 2 2" xfId="6800" xr:uid="{00000000-0005-0000-0000-0000780B0000}"/>
    <cellStyle name="40% - Accent1 4 2 2 2 2 3" xfId="6801" xr:uid="{00000000-0005-0000-0000-0000790B0000}"/>
    <cellStyle name="40% - Accent1 4 2 2 2 3" xfId="6802" xr:uid="{00000000-0005-0000-0000-00007A0B0000}"/>
    <cellStyle name="40% - Accent1 4 2 2 2 3 2" xfId="6803" xr:uid="{00000000-0005-0000-0000-00007B0B0000}"/>
    <cellStyle name="40% - Accent1 4 2 2 2 4" xfId="6804" xr:uid="{00000000-0005-0000-0000-00007C0B0000}"/>
    <cellStyle name="40% - Accent1 4 2 2 3" xfId="1164" xr:uid="{00000000-0005-0000-0000-00007D0B0000}"/>
    <cellStyle name="40% - Accent1 4 2 2 3 2" xfId="6805" xr:uid="{00000000-0005-0000-0000-00007E0B0000}"/>
    <cellStyle name="40% - Accent1 4 2 2 3 2 2" xfId="6806" xr:uid="{00000000-0005-0000-0000-00007F0B0000}"/>
    <cellStyle name="40% - Accent1 4 2 2 3 3" xfId="6807" xr:uid="{00000000-0005-0000-0000-0000800B0000}"/>
    <cellStyle name="40% - Accent1 4 2 2 4" xfId="6808" xr:uid="{00000000-0005-0000-0000-0000810B0000}"/>
    <cellStyle name="40% - Accent1 4 2 2 4 2" xfId="6809" xr:uid="{00000000-0005-0000-0000-0000820B0000}"/>
    <cellStyle name="40% - Accent1 4 2 2 5" xfId="6810" xr:uid="{00000000-0005-0000-0000-0000830B0000}"/>
    <cellStyle name="40% - Accent1 4 2 3" xfId="1165" xr:uid="{00000000-0005-0000-0000-0000840B0000}"/>
    <cellStyle name="40% - Accent1 4 2 3 2" xfId="1166" xr:uid="{00000000-0005-0000-0000-0000850B0000}"/>
    <cellStyle name="40% - Accent1 4 2 3 2 2" xfId="1167" xr:uid="{00000000-0005-0000-0000-0000860B0000}"/>
    <cellStyle name="40% - Accent1 4 2 3 2 2 2" xfId="6811" xr:uid="{00000000-0005-0000-0000-0000870B0000}"/>
    <cellStyle name="40% - Accent1 4 2 3 2 3" xfId="6812" xr:uid="{00000000-0005-0000-0000-0000880B0000}"/>
    <cellStyle name="40% - Accent1 4 2 3 3" xfId="1168" xr:uid="{00000000-0005-0000-0000-0000890B0000}"/>
    <cellStyle name="40% - Accent1 4 2 3 3 2" xfId="6813" xr:uid="{00000000-0005-0000-0000-00008A0B0000}"/>
    <cellStyle name="40% - Accent1 4 2 3 4" xfId="6814" xr:uid="{00000000-0005-0000-0000-00008B0B0000}"/>
    <cellStyle name="40% - Accent1 4 2 4" xfId="1169" xr:uid="{00000000-0005-0000-0000-00008C0B0000}"/>
    <cellStyle name="40% - Accent1 4 2 4 2" xfId="1170" xr:uid="{00000000-0005-0000-0000-00008D0B0000}"/>
    <cellStyle name="40% - Accent1 4 2 4 2 2" xfId="6815" xr:uid="{00000000-0005-0000-0000-00008E0B0000}"/>
    <cellStyle name="40% - Accent1 4 2 4 3" xfId="6816" xr:uid="{00000000-0005-0000-0000-00008F0B0000}"/>
    <cellStyle name="40% - Accent1 4 2 5" xfId="1171" xr:uid="{00000000-0005-0000-0000-0000900B0000}"/>
    <cellStyle name="40% - Accent1 4 2 5 2" xfId="6817" xr:uid="{00000000-0005-0000-0000-0000910B0000}"/>
    <cellStyle name="40% - Accent1 4 2 6" xfId="6818" xr:uid="{00000000-0005-0000-0000-0000920B0000}"/>
    <cellStyle name="40% - Accent1 4 3" xfId="1172" xr:uid="{00000000-0005-0000-0000-0000930B0000}"/>
    <cellStyle name="40% - Accent1 4 3 2" xfId="1173" xr:uid="{00000000-0005-0000-0000-0000940B0000}"/>
    <cellStyle name="40% - Accent1 4 3 2 2" xfId="1174" xr:uid="{00000000-0005-0000-0000-0000950B0000}"/>
    <cellStyle name="40% - Accent1 4 3 2 2 2" xfId="6819" xr:uid="{00000000-0005-0000-0000-0000960B0000}"/>
    <cellStyle name="40% - Accent1 4 3 2 2 2 2" xfId="6820" xr:uid="{00000000-0005-0000-0000-0000970B0000}"/>
    <cellStyle name="40% - Accent1 4 3 2 2 3" xfId="6821" xr:uid="{00000000-0005-0000-0000-0000980B0000}"/>
    <cellStyle name="40% - Accent1 4 3 2 3" xfId="6822" xr:uid="{00000000-0005-0000-0000-0000990B0000}"/>
    <cellStyle name="40% - Accent1 4 3 2 3 2" xfId="6823" xr:uid="{00000000-0005-0000-0000-00009A0B0000}"/>
    <cellStyle name="40% - Accent1 4 3 2 4" xfId="6824" xr:uid="{00000000-0005-0000-0000-00009B0B0000}"/>
    <cellStyle name="40% - Accent1 4 3 3" xfId="1175" xr:uid="{00000000-0005-0000-0000-00009C0B0000}"/>
    <cellStyle name="40% - Accent1 4 3 3 2" xfId="6825" xr:uid="{00000000-0005-0000-0000-00009D0B0000}"/>
    <cellStyle name="40% - Accent1 4 3 3 2 2" xfId="6826" xr:uid="{00000000-0005-0000-0000-00009E0B0000}"/>
    <cellStyle name="40% - Accent1 4 3 3 3" xfId="6827" xr:uid="{00000000-0005-0000-0000-00009F0B0000}"/>
    <cellStyle name="40% - Accent1 4 3 4" xfId="6828" xr:uid="{00000000-0005-0000-0000-0000A00B0000}"/>
    <cellStyle name="40% - Accent1 4 3 4 2" xfId="6829" xr:uid="{00000000-0005-0000-0000-0000A10B0000}"/>
    <cellStyle name="40% - Accent1 4 3 5" xfId="6830" xr:uid="{00000000-0005-0000-0000-0000A20B0000}"/>
    <cellStyle name="40% - Accent1 4 4" xfId="1176" xr:uid="{00000000-0005-0000-0000-0000A30B0000}"/>
    <cellStyle name="40% - Accent1 4 4 2" xfId="1177" xr:uid="{00000000-0005-0000-0000-0000A40B0000}"/>
    <cellStyle name="40% - Accent1 4 4 2 2" xfId="1178" xr:uid="{00000000-0005-0000-0000-0000A50B0000}"/>
    <cellStyle name="40% - Accent1 4 4 2 2 2" xfId="6831" xr:uid="{00000000-0005-0000-0000-0000A60B0000}"/>
    <cellStyle name="40% - Accent1 4 4 2 3" xfId="6832" xr:uid="{00000000-0005-0000-0000-0000A70B0000}"/>
    <cellStyle name="40% - Accent1 4 4 3" xfId="1179" xr:uid="{00000000-0005-0000-0000-0000A80B0000}"/>
    <cellStyle name="40% - Accent1 4 4 3 2" xfId="6833" xr:uid="{00000000-0005-0000-0000-0000A90B0000}"/>
    <cellStyle name="40% - Accent1 4 4 4" xfId="6834" xr:uid="{00000000-0005-0000-0000-0000AA0B0000}"/>
    <cellStyle name="40% - Accent1 4 5" xfId="1180" xr:uid="{00000000-0005-0000-0000-0000AB0B0000}"/>
    <cellStyle name="40% - Accent1 4 5 2" xfId="1181" xr:uid="{00000000-0005-0000-0000-0000AC0B0000}"/>
    <cellStyle name="40% - Accent1 4 5 2 2" xfId="6835" xr:uid="{00000000-0005-0000-0000-0000AD0B0000}"/>
    <cellStyle name="40% - Accent1 4 5 3" xfId="6836" xr:uid="{00000000-0005-0000-0000-0000AE0B0000}"/>
    <cellStyle name="40% - Accent1 4 6" xfId="1182" xr:uid="{00000000-0005-0000-0000-0000AF0B0000}"/>
    <cellStyle name="40% - Accent1 4 6 2" xfId="6837" xr:uid="{00000000-0005-0000-0000-0000B00B0000}"/>
    <cellStyle name="40% - Accent1 4 7" xfId="6838" xr:uid="{00000000-0005-0000-0000-0000B10B0000}"/>
    <cellStyle name="40% - Accent1 5" xfId="1183" xr:uid="{00000000-0005-0000-0000-0000B20B0000}"/>
    <cellStyle name="40% - Accent1 5 2" xfId="1184" xr:uid="{00000000-0005-0000-0000-0000B30B0000}"/>
    <cellStyle name="40% - Accent1 5 2 2" xfId="1185" xr:uid="{00000000-0005-0000-0000-0000B40B0000}"/>
    <cellStyle name="40% - Accent1 5 2 2 2" xfId="1186" xr:uid="{00000000-0005-0000-0000-0000B50B0000}"/>
    <cellStyle name="40% - Accent1 5 2 2 2 2" xfId="1187" xr:uid="{00000000-0005-0000-0000-0000B60B0000}"/>
    <cellStyle name="40% - Accent1 5 2 2 2 2 2" xfId="6839" xr:uid="{00000000-0005-0000-0000-0000B70B0000}"/>
    <cellStyle name="40% - Accent1 5 2 2 2 2 2 2" xfId="6840" xr:uid="{00000000-0005-0000-0000-0000B80B0000}"/>
    <cellStyle name="40% - Accent1 5 2 2 2 2 3" xfId="6841" xr:uid="{00000000-0005-0000-0000-0000B90B0000}"/>
    <cellStyle name="40% - Accent1 5 2 2 2 3" xfId="6842" xr:uid="{00000000-0005-0000-0000-0000BA0B0000}"/>
    <cellStyle name="40% - Accent1 5 2 2 2 3 2" xfId="6843" xr:uid="{00000000-0005-0000-0000-0000BB0B0000}"/>
    <cellStyle name="40% - Accent1 5 2 2 2 4" xfId="6844" xr:uid="{00000000-0005-0000-0000-0000BC0B0000}"/>
    <cellStyle name="40% - Accent1 5 2 2 3" xfId="1188" xr:uid="{00000000-0005-0000-0000-0000BD0B0000}"/>
    <cellStyle name="40% - Accent1 5 2 2 3 2" xfId="6845" xr:uid="{00000000-0005-0000-0000-0000BE0B0000}"/>
    <cellStyle name="40% - Accent1 5 2 2 3 2 2" xfId="6846" xr:uid="{00000000-0005-0000-0000-0000BF0B0000}"/>
    <cellStyle name="40% - Accent1 5 2 2 3 3" xfId="6847" xr:uid="{00000000-0005-0000-0000-0000C00B0000}"/>
    <cellStyle name="40% - Accent1 5 2 2 4" xfId="6848" xr:uid="{00000000-0005-0000-0000-0000C10B0000}"/>
    <cellStyle name="40% - Accent1 5 2 2 4 2" xfId="6849" xr:uid="{00000000-0005-0000-0000-0000C20B0000}"/>
    <cellStyle name="40% - Accent1 5 2 2 5" xfId="6850" xr:uid="{00000000-0005-0000-0000-0000C30B0000}"/>
    <cellStyle name="40% - Accent1 5 2 3" xfId="1189" xr:uid="{00000000-0005-0000-0000-0000C40B0000}"/>
    <cellStyle name="40% - Accent1 5 2 3 2" xfId="1190" xr:uid="{00000000-0005-0000-0000-0000C50B0000}"/>
    <cellStyle name="40% - Accent1 5 2 3 2 2" xfId="1191" xr:uid="{00000000-0005-0000-0000-0000C60B0000}"/>
    <cellStyle name="40% - Accent1 5 2 3 2 2 2" xfId="6851" xr:uid="{00000000-0005-0000-0000-0000C70B0000}"/>
    <cellStyle name="40% - Accent1 5 2 3 2 3" xfId="6852" xr:uid="{00000000-0005-0000-0000-0000C80B0000}"/>
    <cellStyle name="40% - Accent1 5 2 3 3" xfId="1192" xr:uid="{00000000-0005-0000-0000-0000C90B0000}"/>
    <cellStyle name="40% - Accent1 5 2 3 3 2" xfId="6853" xr:uid="{00000000-0005-0000-0000-0000CA0B0000}"/>
    <cellStyle name="40% - Accent1 5 2 3 4" xfId="6854" xr:uid="{00000000-0005-0000-0000-0000CB0B0000}"/>
    <cellStyle name="40% - Accent1 5 2 4" xfId="1193" xr:uid="{00000000-0005-0000-0000-0000CC0B0000}"/>
    <cellStyle name="40% - Accent1 5 2 4 2" xfId="1194" xr:uid="{00000000-0005-0000-0000-0000CD0B0000}"/>
    <cellStyle name="40% - Accent1 5 2 4 2 2" xfId="6855" xr:uid="{00000000-0005-0000-0000-0000CE0B0000}"/>
    <cellStyle name="40% - Accent1 5 2 4 3" xfId="6856" xr:uid="{00000000-0005-0000-0000-0000CF0B0000}"/>
    <cellStyle name="40% - Accent1 5 2 5" xfId="1195" xr:uid="{00000000-0005-0000-0000-0000D00B0000}"/>
    <cellStyle name="40% - Accent1 5 2 5 2" xfId="6857" xr:uid="{00000000-0005-0000-0000-0000D10B0000}"/>
    <cellStyle name="40% - Accent1 5 2 6" xfId="6858" xr:uid="{00000000-0005-0000-0000-0000D20B0000}"/>
    <cellStyle name="40% - Accent1 5 3" xfId="1196" xr:uid="{00000000-0005-0000-0000-0000D30B0000}"/>
    <cellStyle name="40% - Accent1 5 3 2" xfId="1197" xr:uid="{00000000-0005-0000-0000-0000D40B0000}"/>
    <cellStyle name="40% - Accent1 5 3 2 2" xfId="1198" xr:uid="{00000000-0005-0000-0000-0000D50B0000}"/>
    <cellStyle name="40% - Accent1 5 3 2 2 2" xfId="6859" xr:uid="{00000000-0005-0000-0000-0000D60B0000}"/>
    <cellStyle name="40% - Accent1 5 3 2 2 2 2" xfId="6860" xr:uid="{00000000-0005-0000-0000-0000D70B0000}"/>
    <cellStyle name="40% - Accent1 5 3 2 2 3" xfId="6861" xr:uid="{00000000-0005-0000-0000-0000D80B0000}"/>
    <cellStyle name="40% - Accent1 5 3 2 3" xfId="6862" xr:uid="{00000000-0005-0000-0000-0000D90B0000}"/>
    <cellStyle name="40% - Accent1 5 3 2 3 2" xfId="6863" xr:uid="{00000000-0005-0000-0000-0000DA0B0000}"/>
    <cellStyle name="40% - Accent1 5 3 2 4" xfId="6864" xr:uid="{00000000-0005-0000-0000-0000DB0B0000}"/>
    <cellStyle name="40% - Accent1 5 3 3" xfId="1199" xr:uid="{00000000-0005-0000-0000-0000DC0B0000}"/>
    <cellStyle name="40% - Accent1 5 3 3 2" xfId="6865" xr:uid="{00000000-0005-0000-0000-0000DD0B0000}"/>
    <cellStyle name="40% - Accent1 5 3 3 2 2" xfId="6866" xr:uid="{00000000-0005-0000-0000-0000DE0B0000}"/>
    <cellStyle name="40% - Accent1 5 3 3 3" xfId="6867" xr:uid="{00000000-0005-0000-0000-0000DF0B0000}"/>
    <cellStyle name="40% - Accent1 5 3 4" xfId="6868" xr:uid="{00000000-0005-0000-0000-0000E00B0000}"/>
    <cellStyle name="40% - Accent1 5 3 4 2" xfId="6869" xr:uid="{00000000-0005-0000-0000-0000E10B0000}"/>
    <cellStyle name="40% - Accent1 5 3 5" xfId="6870" xr:uid="{00000000-0005-0000-0000-0000E20B0000}"/>
    <cellStyle name="40% - Accent1 5 4" xfId="1200" xr:uid="{00000000-0005-0000-0000-0000E30B0000}"/>
    <cellStyle name="40% - Accent1 5 4 2" xfId="1201" xr:uid="{00000000-0005-0000-0000-0000E40B0000}"/>
    <cellStyle name="40% - Accent1 5 4 2 2" xfId="1202" xr:uid="{00000000-0005-0000-0000-0000E50B0000}"/>
    <cellStyle name="40% - Accent1 5 4 2 2 2" xfId="6871" xr:uid="{00000000-0005-0000-0000-0000E60B0000}"/>
    <cellStyle name="40% - Accent1 5 4 2 3" xfId="6872" xr:uid="{00000000-0005-0000-0000-0000E70B0000}"/>
    <cellStyle name="40% - Accent1 5 4 3" xfId="1203" xr:uid="{00000000-0005-0000-0000-0000E80B0000}"/>
    <cellStyle name="40% - Accent1 5 4 3 2" xfId="6873" xr:uid="{00000000-0005-0000-0000-0000E90B0000}"/>
    <cellStyle name="40% - Accent1 5 4 4" xfId="6874" xr:uid="{00000000-0005-0000-0000-0000EA0B0000}"/>
    <cellStyle name="40% - Accent1 5 5" xfId="1204" xr:uid="{00000000-0005-0000-0000-0000EB0B0000}"/>
    <cellStyle name="40% - Accent1 5 5 2" xfId="1205" xr:uid="{00000000-0005-0000-0000-0000EC0B0000}"/>
    <cellStyle name="40% - Accent1 5 5 2 2" xfId="6875" xr:uid="{00000000-0005-0000-0000-0000ED0B0000}"/>
    <cellStyle name="40% - Accent1 5 5 3" xfId="6876" xr:uid="{00000000-0005-0000-0000-0000EE0B0000}"/>
    <cellStyle name="40% - Accent1 5 6" xfId="1206" xr:uid="{00000000-0005-0000-0000-0000EF0B0000}"/>
    <cellStyle name="40% - Accent1 5 6 2" xfId="6877" xr:uid="{00000000-0005-0000-0000-0000F00B0000}"/>
    <cellStyle name="40% - Accent1 5 7" xfId="6878" xr:uid="{00000000-0005-0000-0000-0000F10B0000}"/>
    <cellStyle name="40% - Accent1 6" xfId="1207" xr:uid="{00000000-0005-0000-0000-0000F20B0000}"/>
    <cellStyle name="40% - Accent1 6 2" xfId="1208" xr:uid="{00000000-0005-0000-0000-0000F30B0000}"/>
    <cellStyle name="40% - Accent1 6 2 2" xfId="1209" xr:uid="{00000000-0005-0000-0000-0000F40B0000}"/>
    <cellStyle name="40% - Accent1 6 2 2 2" xfId="1210" xr:uid="{00000000-0005-0000-0000-0000F50B0000}"/>
    <cellStyle name="40% - Accent1 6 2 2 2 2" xfId="1211" xr:uid="{00000000-0005-0000-0000-0000F60B0000}"/>
    <cellStyle name="40% - Accent1 6 2 2 2 2 2" xfId="6879" xr:uid="{00000000-0005-0000-0000-0000F70B0000}"/>
    <cellStyle name="40% - Accent1 6 2 2 2 3" xfId="6880" xr:uid="{00000000-0005-0000-0000-0000F80B0000}"/>
    <cellStyle name="40% - Accent1 6 2 2 3" xfId="1212" xr:uid="{00000000-0005-0000-0000-0000F90B0000}"/>
    <cellStyle name="40% - Accent1 6 2 2 3 2" xfId="6881" xr:uid="{00000000-0005-0000-0000-0000FA0B0000}"/>
    <cellStyle name="40% - Accent1 6 2 2 4" xfId="6882" xr:uid="{00000000-0005-0000-0000-0000FB0B0000}"/>
    <cellStyle name="40% - Accent1 6 2 3" xfId="1213" xr:uid="{00000000-0005-0000-0000-0000FC0B0000}"/>
    <cellStyle name="40% - Accent1 6 2 3 2" xfId="1214" xr:uid="{00000000-0005-0000-0000-0000FD0B0000}"/>
    <cellStyle name="40% - Accent1 6 2 3 2 2" xfId="1215" xr:uid="{00000000-0005-0000-0000-0000FE0B0000}"/>
    <cellStyle name="40% - Accent1 6 2 3 2 2 2" xfId="6883" xr:uid="{00000000-0005-0000-0000-0000FF0B0000}"/>
    <cellStyle name="40% - Accent1 6 2 3 2 3" xfId="6884" xr:uid="{00000000-0005-0000-0000-0000000C0000}"/>
    <cellStyle name="40% - Accent1 6 2 3 3" xfId="1216" xr:uid="{00000000-0005-0000-0000-0000010C0000}"/>
    <cellStyle name="40% - Accent1 6 2 3 3 2" xfId="6885" xr:uid="{00000000-0005-0000-0000-0000020C0000}"/>
    <cellStyle name="40% - Accent1 6 2 3 4" xfId="6886" xr:uid="{00000000-0005-0000-0000-0000030C0000}"/>
    <cellStyle name="40% - Accent1 6 2 4" xfId="1217" xr:uid="{00000000-0005-0000-0000-0000040C0000}"/>
    <cellStyle name="40% - Accent1 6 2 4 2" xfId="1218" xr:uid="{00000000-0005-0000-0000-0000050C0000}"/>
    <cellStyle name="40% - Accent1 6 2 4 2 2" xfId="6887" xr:uid="{00000000-0005-0000-0000-0000060C0000}"/>
    <cellStyle name="40% - Accent1 6 2 4 3" xfId="6888" xr:uid="{00000000-0005-0000-0000-0000070C0000}"/>
    <cellStyle name="40% - Accent1 6 2 5" xfId="1219" xr:uid="{00000000-0005-0000-0000-0000080C0000}"/>
    <cellStyle name="40% - Accent1 6 2 5 2" xfId="6889" xr:uid="{00000000-0005-0000-0000-0000090C0000}"/>
    <cellStyle name="40% - Accent1 6 2 6" xfId="6890" xr:uid="{00000000-0005-0000-0000-00000A0C0000}"/>
    <cellStyle name="40% - Accent1 6 3" xfId="1220" xr:uid="{00000000-0005-0000-0000-00000B0C0000}"/>
    <cellStyle name="40% - Accent1 6 3 2" xfId="1221" xr:uid="{00000000-0005-0000-0000-00000C0C0000}"/>
    <cellStyle name="40% - Accent1 6 3 2 2" xfId="1222" xr:uid="{00000000-0005-0000-0000-00000D0C0000}"/>
    <cellStyle name="40% - Accent1 6 3 2 2 2" xfId="6891" xr:uid="{00000000-0005-0000-0000-00000E0C0000}"/>
    <cellStyle name="40% - Accent1 6 3 2 3" xfId="6892" xr:uid="{00000000-0005-0000-0000-00000F0C0000}"/>
    <cellStyle name="40% - Accent1 6 3 3" xfId="1223" xr:uid="{00000000-0005-0000-0000-0000100C0000}"/>
    <cellStyle name="40% - Accent1 6 3 3 2" xfId="6893" xr:uid="{00000000-0005-0000-0000-0000110C0000}"/>
    <cellStyle name="40% - Accent1 6 3 4" xfId="6894" xr:uid="{00000000-0005-0000-0000-0000120C0000}"/>
    <cellStyle name="40% - Accent1 6 4" xfId="1224" xr:uid="{00000000-0005-0000-0000-0000130C0000}"/>
    <cellStyle name="40% - Accent1 6 4 2" xfId="1225" xr:uid="{00000000-0005-0000-0000-0000140C0000}"/>
    <cellStyle name="40% - Accent1 6 4 2 2" xfId="1226" xr:uid="{00000000-0005-0000-0000-0000150C0000}"/>
    <cellStyle name="40% - Accent1 6 4 2 2 2" xfId="6895" xr:uid="{00000000-0005-0000-0000-0000160C0000}"/>
    <cellStyle name="40% - Accent1 6 4 2 3" xfId="6896" xr:uid="{00000000-0005-0000-0000-0000170C0000}"/>
    <cellStyle name="40% - Accent1 6 4 3" xfId="1227" xr:uid="{00000000-0005-0000-0000-0000180C0000}"/>
    <cellStyle name="40% - Accent1 6 4 3 2" xfId="6897" xr:uid="{00000000-0005-0000-0000-0000190C0000}"/>
    <cellStyle name="40% - Accent1 6 4 4" xfId="6898" xr:uid="{00000000-0005-0000-0000-00001A0C0000}"/>
    <cellStyle name="40% - Accent1 6 5" xfId="1228" xr:uid="{00000000-0005-0000-0000-00001B0C0000}"/>
    <cellStyle name="40% - Accent1 6 5 2" xfId="1229" xr:uid="{00000000-0005-0000-0000-00001C0C0000}"/>
    <cellStyle name="40% - Accent1 6 5 2 2" xfId="6899" xr:uid="{00000000-0005-0000-0000-00001D0C0000}"/>
    <cellStyle name="40% - Accent1 6 5 3" xfId="6900" xr:uid="{00000000-0005-0000-0000-00001E0C0000}"/>
    <cellStyle name="40% - Accent1 6 6" xfId="1230" xr:uid="{00000000-0005-0000-0000-00001F0C0000}"/>
    <cellStyle name="40% - Accent1 6 6 2" xfId="6901" xr:uid="{00000000-0005-0000-0000-0000200C0000}"/>
    <cellStyle name="40% - Accent1 6 7" xfId="6902" xr:uid="{00000000-0005-0000-0000-0000210C0000}"/>
    <cellStyle name="40% - Accent1 7" xfId="1231" xr:uid="{00000000-0005-0000-0000-0000220C0000}"/>
    <cellStyle name="40% - Accent1 7 2" xfId="1232" xr:uid="{00000000-0005-0000-0000-0000230C0000}"/>
    <cellStyle name="40% - Accent1 7 2 2" xfId="1233" xr:uid="{00000000-0005-0000-0000-0000240C0000}"/>
    <cellStyle name="40% - Accent1 7 2 2 2" xfId="1234" xr:uid="{00000000-0005-0000-0000-0000250C0000}"/>
    <cellStyle name="40% - Accent1 7 2 2 2 2" xfId="1235" xr:uid="{00000000-0005-0000-0000-0000260C0000}"/>
    <cellStyle name="40% - Accent1 7 2 2 2 2 2" xfId="6903" xr:uid="{00000000-0005-0000-0000-0000270C0000}"/>
    <cellStyle name="40% - Accent1 7 2 2 2 3" xfId="6904" xr:uid="{00000000-0005-0000-0000-0000280C0000}"/>
    <cellStyle name="40% - Accent1 7 2 2 3" xfId="1236" xr:uid="{00000000-0005-0000-0000-0000290C0000}"/>
    <cellStyle name="40% - Accent1 7 2 2 3 2" xfId="6905" xr:uid="{00000000-0005-0000-0000-00002A0C0000}"/>
    <cellStyle name="40% - Accent1 7 2 2 4" xfId="6906" xr:uid="{00000000-0005-0000-0000-00002B0C0000}"/>
    <cellStyle name="40% - Accent1 7 2 3" xfId="1237" xr:uid="{00000000-0005-0000-0000-00002C0C0000}"/>
    <cellStyle name="40% - Accent1 7 2 3 2" xfId="1238" xr:uid="{00000000-0005-0000-0000-00002D0C0000}"/>
    <cellStyle name="40% - Accent1 7 2 3 2 2" xfId="1239" xr:uid="{00000000-0005-0000-0000-00002E0C0000}"/>
    <cellStyle name="40% - Accent1 7 2 3 2 2 2" xfId="6907" xr:uid="{00000000-0005-0000-0000-00002F0C0000}"/>
    <cellStyle name="40% - Accent1 7 2 3 2 3" xfId="6908" xr:uid="{00000000-0005-0000-0000-0000300C0000}"/>
    <cellStyle name="40% - Accent1 7 2 3 3" xfId="1240" xr:uid="{00000000-0005-0000-0000-0000310C0000}"/>
    <cellStyle name="40% - Accent1 7 2 3 3 2" xfId="6909" xr:uid="{00000000-0005-0000-0000-0000320C0000}"/>
    <cellStyle name="40% - Accent1 7 2 3 4" xfId="6910" xr:uid="{00000000-0005-0000-0000-0000330C0000}"/>
    <cellStyle name="40% - Accent1 7 2 4" xfId="1241" xr:uid="{00000000-0005-0000-0000-0000340C0000}"/>
    <cellStyle name="40% - Accent1 7 2 4 2" xfId="1242" xr:uid="{00000000-0005-0000-0000-0000350C0000}"/>
    <cellStyle name="40% - Accent1 7 2 4 2 2" xfId="6911" xr:uid="{00000000-0005-0000-0000-0000360C0000}"/>
    <cellStyle name="40% - Accent1 7 2 4 3" xfId="6912" xr:uid="{00000000-0005-0000-0000-0000370C0000}"/>
    <cellStyle name="40% - Accent1 7 2 5" xfId="1243" xr:uid="{00000000-0005-0000-0000-0000380C0000}"/>
    <cellStyle name="40% - Accent1 7 2 5 2" xfId="6913" xr:uid="{00000000-0005-0000-0000-0000390C0000}"/>
    <cellStyle name="40% - Accent1 7 2 6" xfId="6914" xr:uid="{00000000-0005-0000-0000-00003A0C0000}"/>
    <cellStyle name="40% - Accent1 7 3" xfId="1244" xr:uid="{00000000-0005-0000-0000-00003B0C0000}"/>
    <cellStyle name="40% - Accent1 7 3 2" xfId="1245" xr:uid="{00000000-0005-0000-0000-00003C0C0000}"/>
    <cellStyle name="40% - Accent1 7 3 2 2" xfId="1246" xr:uid="{00000000-0005-0000-0000-00003D0C0000}"/>
    <cellStyle name="40% - Accent1 7 3 2 2 2" xfId="6915" xr:uid="{00000000-0005-0000-0000-00003E0C0000}"/>
    <cellStyle name="40% - Accent1 7 3 2 3" xfId="6916" xr:uid="{00000000-0005-0000-0000-00003F0C0000}"/>
    <cellStyle name="40% - Accent1 7 3 3" xfId="1247" xr:uid="{00000000-0005-0000-0000-0000400C0000}"/>
    <cellStyle name="40% - Accent1 7 3 3 2" xfId="6917" xr:uid="{00000000-0005-0000-0000-0000410C0000}"/>
    <cellStyle name="40% - Accent1 7 3 4" xfId="6918" xr:uid="{00000000-0005-0000-0000-0000420C0000}"/>
    <cellStyle name="40% - Accent1 7 4" xfId="1248" xr:uid="{00000000-0005-0000-0000-0000430C0000}"/>
    <cellStyle name="40% - Accent1 7 4 2" xfId="1249" xr:uid="{00000000-0005-0000-0000-0000440C0000}"/>
    <cellStyle name="40% - Accent1 7 4 2 2" xfId="1250" xr:uid="{00000000-0005-0000-0000-0000450C0000}"/>
    <cellStyle name="40% - Accent1 7 4 2 2 2" xfId="6919" xr:uid="{00000000-0005-0000-0000-0000460C0000}"/>
    <cellStyle name="40% - Accent1 7 4 2 3" xfId="6920" xr:uid="{00000000-0005-0000-0000-0000470C0000}"/>
    <cellStyle name="40% - Accent1 7 4 3" xfId="1251" xr:uid="{00000000-0005-0000-0000-0000480C0000}"/>
    <cellStyle name="40% - Accent1 7 4 3 2" xfId="6921" xr:uid="{00000000-0005-0000-0000-0000490C0000}"/>
    <cellStyle name="40% - Accent1 7 4 4" xfId="6922" xr:uid="{00000000-0005-0000-0000-00004A0C0000}"/>
    <cellStyle name="40% - Accent1 7 5" xfId="1252" xr:uid="{00000000-0005-0000-0000-00004B0C0000}"/>
    <cellStyle name="40% - Accent1 7 5 2" xfId="1253" xr:uid="{00000000-0005-0000-0000-00004C0C0000}"/>
    <cellStyle name="40% - Accent1 7 5 2 2" xfId="6923" xr:uid="{00000000-0005-0000-0000-00004D0C0000}"/>
    <cellStyle name="40% - Accent1 7 5 3" xfId="6924" xr:uid="{00000000-0005-0000-0000-00004E0C0000}"/>
    <cellStyle name="40% - Accent1 7 6" xfId="1254" xr:uid="{00000000-0005-0000-0000-00004F0C0000}"/>
    <cellStyle name="40% - Accent1 7 6 2" xfId="6925" xr:uid="{00000000-0005-0000-0000-0000500C0000}"/>
    <cellStyle name="40% - Accent1 7 7" xfId="6926" xr:uid="{00000000-0005-0000-0000-0000510C0000}"/>
    <cellStyle name="40% - Accent1 7 8" xfId="36880" xr:uid="{00000000-0005-0000-0000-0000520C0000}"/>
    <cellStyle name="40% - Accent1 8" xfId="1255" xr:uid="{00000000-0005-0000-0000-0000530C0000}"/>
    <cellStyle name="40% - Accent1 8 2" xfId="1256" xr:uid="{00000000-0005-0000-0000-0000540C0000}"/>
    <cellStyle name="40% - Accent1 8 2 2" xfId="1257" xr:uid="{00000000-0005-0000-0000-0000550C0000}"/>
    <cellStyle name="40% - Accent1 8 2 2 2" xfId="1258" xr:uid="{00000000-0005-0000-0000-0000560C0000}"/>
    <cellStyle name="40% - Accent1 8 2 2 2 2" xfId="1259" xr:uid="{00000000-0005-0000-0000-0000570C0000}"/>
    <cellStyle name="40% - Accent1 8 2 2 2 2 2" xfId="6927" xr:uid="{00000000-0005-0000-0000-0000580C0000}"/>
    <cellStyle name="40% - Accent1 8 2 2 2 3" xfId="6928" xr:uid="{00000000-0005-0000-0000-0000590C0000}"/>
    <cellStyle name="40% - Accent1 8 2 2 3" xfId="1260" xr:uid="{00000000-0005-0000-0000-00005A0C0000}"/>
    <cellStyle name="40% - Accent1 8 2 2 3 2" xfId="6929" xr:uid="{00000000-0005-0000-0000-00005B0C0000}"/>
    <cellStyle name="40% - Accent1 8 2 2 4" xfId="6930" xr:uid="{00000000-0005-0000-0000-00005C0C0000}"/>
    <cellStyle name="40% - Accent1 8 2 3" xfId="1261" xr:uid="{00000000-0005-0000-0000-00005D0C0000}"/>
    <cellStyle name="40% - Accent1 8 2 3 2" xfId="1262" xr:uid="{00000000-0005-0000-0000-00005E0C0000}"/>
    <cellStyle name="40% - Accent1 8 2 3 2 2" xfId="1263" xr:uid="{00000000-0005-0000-0000-00005F0C0000}"/>
    <cellStyle name="40% - Accent1 8 2 3 2 2 2" xfId="6931" xr:uid="{00000000-0005-0000-0000-0000600C0000}"/>
    <cellStyle name="40% - Accent1 8 2 3 2 3" xfId="6932" xr:uid="{00000000-0005-0000-0000-0000610C0000}"/>
    <cellStyle name="40% - Accent1 8 2 3 3" xfId="1264" xr:uid="{00000000-0005-0000-0000-0000620C0000}"/>
    <cellStyle name="40% - Accent1 8 2 3 3 2" xfId="6933" xr:uid="{00000000-0005-0000-0000-0000630C0000}"/>
    <cellStyle name="40% - Accent1 8 2 3 4" xfId="6934" xr:uid="{00000000-0005-0000-0000-0000640C0000}"/>
    <cellStyle name="40% - Accent1 8 2 4" xfId="1265" xr:uid="{00000000-0005-0000-0000-0000650C0000}"/>
    <cellStyle name="40% - Accent1 8 2 4 2" xfId="1266" xr:uid="{00000000-0005-0000-0000-0000660C0000}"/>
    <cellStyle name="40% - Accent1 8 2 4 2 2" xfId="6935" xr:uid="{00000000-0005-0000-0000-0000670C0000}"/>
    <cellStyle name="40% - Accent1 8 2 4 3" xfId="6936" xr:uid="{00000000-0005-0000-0000-0000680C0000}"/>
    <cellStyle name="40% - Accent1 8 2 5" xfId="1267" xr:uid="{00000000-0005-0000-0000-0000690C0000}"/>
    <cellStyle name="40% - Accent1 8 2 5 2" xfId="6937" xr:uid="{00000000-0005-0000-0000-00006A0C0000}"/>
    <cellStyle name="40% - Accent1 8 2 6" xfId="6938" xr:uid="{00000000-0005-0000-0000-00006B0C0000}"/>
    <cellStyle name="40% - Accent1 8 3" xfId="1268" xr:uid="{00000000-0005-0000-0000-00006C0C0000}"/>
    <cellStyle name="40% - Accent1 8 3 2" xfId="1269" xr:uid="{00000000-0005-0000-0000-00006D0C0000}"/>
    <cellStyle name="40% - Accent1 8 3 2 2" xfId="1270" xr:uid="{00000000-0005-0000-0000-00006E0C0000}"/>
    <cellStyle name="40% - Accent1 8 3 2 2 2" xfId="6939" xr:uid="{00000000-0005-0000-0000-00006F0C0000}"/>
    <cellStyle name="40% - Accent1 8 3 2 3" xfId="6940" xr:uid="{00000000-0005-0000-0000-0000700C0000}"/>
    <cellStyle name="40% - Accent1 8 3 3" xfId="1271" xr:uid="{00000000-0005-0000-0000-0000710C0000}"/>
    <cellStyle name="40% - Accent1 8 3 3 2" xfId="6941" xr:uid="{00000000-0005-0000-0000-0000720C0000}"/>
    <cellStyle name="40% - Accent1 8 3 4" xfId="6942" xr:uid="{00000000-0005-0000-0000-0000730C0000}"/>
    <cellStyle name="40% - Accent1 8 4" xfId="1272" xr:uid="{00000000-0005-0000-0000-0000740C0000}"/>
    <cellStyle name="40% - Accent1 8 4 2" xfId="1273" xr:uid="{00000000-0005-0000-0000-0000750C0000}"/>
    <cellStyle name="40% - Accent1 8 4 2 2" xfId="1274" xr:uid="{00000000-0005-0000-0000-0000760C0000}"/>
    <cellStyle name="40% - Accent1 8 4 2 2 2" xfId="6943" xr:uid="{00000000-0005-0000-0000-0000770C0000}"/>
    <cellStyle name="40% - Accent1 8 4 2 3" xfId="6944" xr:uid="{00000000-0005-0000-0000-0000780C0000}"/>
    <cellStyle name="40% - Accent1 8 4 3" xfId="1275" xr:uid="{00000000-0005-0000-0000-0000790C0000}"/>
    <cellStyle name="40% - Accent1 8 4 3 2" xfId="6945" xr:uid="{00000000-0005-0000-0000-00007A0C0000}"/>
    <cellStyle name="40% - Accent1 8 4 4" xfId="6946" xr:uid="{00000000-0005-0000-0000-00007B0C0000}"/>
    <cellStyle name="40% - Accent1 8 5" xfId="1276" xr:uid="{00000000-0005-0000-0000-00007C0C0000}"/>
    <cellStyle name="40% - Accent1 8 5 2" xfId="1277" xr:uid="{00000000-0005-0000-0000-00007D0C0000}"/>
    <cellStyle name="40% - Accent1 8 5 2 2" xfId="6947" xr:uid="{00000000-0005-0000-0000-00007E0C0000}"/>
    <cellStyle name="40% - Accent1 8 5 3" xfId="6948" xr:uid="{00000000-0005-0000-0000-00007F0C0000}"/>
    <cellStyle name="40% - Accent1 8 6" xfId="1278" xr:uid="{00000000-0005-0000-0000-0000800C0000}"/>
    <cellStyle name="40% - Accent1 8 6 2" xfId="6949" xr:uid="{00000000-0005-0000-0000-0000810C0000}"/>
    <cellStyle name="40% - Accent1 8 7" xfId="6950" xr:uid="{00000000-0005-0000-0000-0000820C0000}"/>
    <cellStyle name="40% - Accent1 8 8" xfId="36881" xr:uid="{00000000-0005-0000-0000-0000830C0000}"/>
    <cellStyle name="40% - Accent1 9" xfId="1279" xr:uid="{00000000-0005-0000-0000-0000840C0000}"/>
    <cellStyle name="40% - Accent1 9 2" xfId="1280" xr:uid="{00000000-0005-0000-0000-0000850C0000}"/>
    <cellStyle name="40% - Accent1 9 2 2" xfId="1281" xr:uid="{00000000-0005-0000-0000-0000860C0000}"/>
    <cellStyle name="40% - Accent1 9 2 2 2" xfId="1282" xr:uid="{00000000-0005-0000-0000-0000870C0000}"/>
    <cellStyle name="40% - Accent1 9 2 2 2 2" xfId="6951" xr:uid="{00000000-0005-0000-0000-0000880C0000}"/>
    <cellStyle name="40% - Accent1 9 2 2 3" xfId="6952" xr:uid="{00000000-0005-0000-0000-0000890C0000}"/>
    <cellStyle name="40% - Accent1 9 2 3" xfId="1283" xr:uid="{00000000-0005-0000-0000-00008A0C0000}"/>
    <cellStyle name="40% - Accent1 9 2 3 2" xfId="6953" xr:uid="{00000000-0005-0000-0000-00008B0C0000}"/>
    <cellStyle name="40% - Accent1 9 2 4" xfId="6954" xr:uid="{00000000-0005-0000-0000-00008C0C0000}"/>
    <cellStyle name="40% - Accent1 9 3" xfId="1284" xr:uid="{00000000-0005-0000-0000-00008D0C0000}"/>
    <cellStyle name="40% - Accent1 9 3 2" xfId="1285" xr:uid="{00000000-0005-0000-0000-00008E0C0000}"/>
    <cellStyle name="40% - Accent1 9 3 2 2" xfId="1286" xr:uid="{00000000-0005-0000-0000-00008F0C0000}"/>
    <cellStyle name="40% - Accent1 9 3 2 2 2" xfId="6955" xr:uid="{00000000-0005-0000-0000-0000900C0000}"/>
    <cellStyle name="40% - Accent1 9 3 2 3" xfId="6956" xr:uid="{00000000-0005-0000-0000-0000910C0000}"/>
    <cellStyle name="40% - Accent1 9 3 3" xfId="1287" xr:uid="{00000000-0005-0000-0000-0000920C0000}"/>
    <cellStyle name="40% - Accent1 9 3 3 2" xfId="6957" xr:uid="{00000000-0005-0000-0000-0000930C0000}"/>
    <cellStyle name="40% - Accent1 9 3 4" xfId="6958" xr:uid="{00000000-0005-0000-0000-0000940C0000}"/>
    <cellStyle name="40% - Accent1 9 4" xfId="1288" xr:uid="{00000000-0005-0000-0000-0000950C0000}"/>
    <cellStyle name="40% - Accent1 9 4 2" xfId="1289" xr:uid="{00000000-0005-0000-0000-0000960C0000}"/>
    <cellStyle name="40% - Accent1 9 4 2 2" xfId="6959" xr:uid="{00000000-0005-0000-0000-0000970C0000}"/>
    <cellStyle name="40% - Accent1 9 4 3" xfId="6960" xr:uid="{00000000-0005-0000-0000-0000980C0000}"/>
    <cellStyle name="40% - Accent1 9 5" xfId="1290" xr:uid="{00000000-0005-0000-0000-0000990C0000}"/>
    <cellStyle name="40% - Accent1 9 5 2" xfId="6961" xr:uid="{00000000-0005-0000-0000-00009A0C0000}"/>
    <cellStyle name="40% - Accent1 9 6" xfId="6962" xr:uid="{00000000-0005-0000-0000-00009B0C0000}"/>
    <cellStyle name="40% - Accent1 9 7" xfId="36882" xr:uid="{00000000-0005-0000-0000-00009C0C0000}"/>
    <cellStyle name="40% - Accent1 9 8" xfId="36883" xr:uid="{00000000-0005-0000-0000-00009D0C0000}"/>
    <cellStyle name="40% - Accent2" xfId="28" builtinId="35" hidden="1"/>
    <cellStyle name="40% - Accent2 10" xfId="1291" xr:uid="{00000000-0005-0000-0000-00009E0C0000}"/>
    <cellStyle name="40% - Accent2 10 2" xfId="1292" xr:uid="{00000000-0005-0000-0000-00009F0C0000}"/>
    <cellStyle name="40% - Accent2 10 2 2" xfId="1293" xr:uid="{00000000-0005-0000-0000-0000A00C0000}"/>
    <cellStyle name="40% - Accent2 10 2 2 2" xfId="6963" xr:uid="{00000000-0005-0000-0000-0000A10C0000}"/>
    <cellStyle name="40% - Accent2 10 2 3" xfId="6964" xr:uid="{00000000-0005-0000-0000-0000A20C0000}"/>
    <cellStyle name="40% - Accent2 10 3" xfId="1294" xr:uid="{00000000-0005-0000-0000-0000A30C0000}"/>
    <cellStyle name="40% - Accent2 10 3 2" xfId="6965" xr:uid="{00000000-0005-0000-0000-0000A40C0000}"/>
    <cellStyle name="40% - Accent2 10 4" xfId="6966" xr:uid="{00000000-0005-0000-0000-0000A50C0000}"/>
    <cellStyle name="40% - Accent2 10 5" xfId="36884" xr:uid="{00000000-0005-0000-0000-0000A60C0000}"/>
    <cellStyle name="40% - Accent2 10 6" xfId="36885" xr:uid="{00000000-0005-0000-0000-0000A70C0000}"/>
    <cellStyle name="40% - Accent2 10 7" xfId="36886" xr:uid="{00000000-0005-0000-0000-0000A80C0000}"/>
    <cellStyle name="40% - Accent2 10 8" xfId="36887" xr:uid="{00000000-0005-0000-0000-0000A90C0000}"/>
    <cellStyle name="40% - Accent2 11" xfId="1295" xr:uid="{00000000-0005-0000-0000-0000AA0C0000}"/>
    <cellStyle name="40% - Accent2 11 2" xfId="1296" xr:uid="{00000000-0005-0000-0000-0000AB0C0000}"/>
    <cellStyle name="40% - Accent2 11 2 2" xfId="1297" xr:uid="{00000000-0005-0000-0000-0000AC0C0000}"/>
    <cellStyle name="40% - Accent2 11 2 2 2" xfId="6967" xr:uid="{00000000-0005-0000-0000-0000AD0C0000}"/>
    <cellStyle name="40% - Accent2 11 2 3" xfId="6968" xr:uid="{00000000-0005-0000-0000-0000AE0C0000}"/>
    <cellStyle name="40% - Accent2 11 3" xfId="1298" xr:uid="{00000000-0005-0000-0000-0000AF0C0000}"/>
    <cellStyle name="40% - Accent2 11 3 2" xfId="6969" xr:uid="{00000000-0005-0000-0000-0000B00C0000}"/>
    <cellStyle name="40% - Accent2 11 4" xfId="6970" xr:uid="{00000000-0005-0000-0000-0000B10C0000}"/>
    <cellStyle name="40% - Accent2 11 5" xfId="36888" xr:uid="{00000000-0005-0000-0000-0000B20C0000}"/>
    <cellStyle name="40% - Accent2 11 6" xfId="36889" xr:uid="{00000000-0005-0000-0000-0000B30C0000}"/>
    <cellStyle name="40% - Accent2 11 7" xfId="36890" xr:uid="{00000000-0005-0000-0000-0000B40C0000}"/>
    <cellStyle name="40% - Accent2 11 8" xfId="36891" xr:uid="{00000000-0005-0000-0000-0000B50C0000}"/>
    <cellStyle name="40% - Accent2 12" xfId="1299" xr:uid="{00000000-0005-0000-0000-0000B60C0000}"/>
    <cellStyle name="40% - Accent2 12 2" xfId="1300" xr:uid="{00000000-0005-0000-0000-0000B70C0000}"/>
    <cellStyle name="40% - Accent2 12 2 2" xfId="1301" xr:uid="{00000000-0005-0000-0000-0000B80C0000}"/>
    <cellStyle name="40% - Accent2 12 2 2 2" xfId="6971" xr:uid="{00000000-0005-0000-0000-0000B90C0000}"/>
    <cellStyle name="40% - Accent2 12 2 3" xfId="6972" xr:uid="{00000000-0005-0000-0000-0000BA0C0000}"/>
    <cellStyle name="40% - Accent2 12 3" xfId="1302" xr:uid="{00000000-0005-0000-0000-0000BB0C0000}"/>
    <cellStyle name="40% - Accent2 12 3 2" xfId="6973" xr:uid="{00000000-0005-0000-0000-0000BC0C0000}"/>
    <cellStyle name="40% - Accent2 12 4" xfId="6974" xr:uid="{00000000-0005-0000-0000-0000BD0C0000}"/>
    <cellStyle name="40% - Accent2 13" xfId="1303" xr:uid="{00000000-0005-0000-0000-0000BE0C0000}"/>
    <cellStyle name="40% - Accent2 13 2" xfId="1304" xr:uid="{00000000-0005-0000-0000-0000BF0C0000}"/>
    <cellStyle name="40% - Accent2 13 2 2" xfId="6975" xr:uid="{00000000-0005-0000-0000-0000C00C0000}"/>
    <cellStyle name="40% - Accent2 13 3" xfId="6976" xr:uid="{00000000-0005-0000-0000-0000C10C0000}"/>
    <cellStyle name="40% - Accent2 14" xfId="36892" xr:uid="{00000000-0005-0000-0000-0000C20C0000}"/>
    <cellStyle name="40% - Accent2 15" xfId="36893" xr:uid="{00000000-0005-0000-0000-0000C30C0000}"/>
    <cellStyle name="40% - Accent2 16" xfId="36894" xr:uid="{00000000-0005-0000-0000-0000C40C0000}"/>
    <cellStyle name="40% - Accent2 17" xfId="36895" xr:uid="{00000000-0005-0000-0000-0000C50C0000}"/>
    <cellStyle name="40% - Accent2 18" xfId="36896" xr:uid="{00000000-0005-0000-0000-0000C60C0000}"/>
    <cellStyle name="40% - Accent2 19" xfId="36897" xr:uid="{00000000-0005-0000-0000-0000C70C0000}"/>
    <cellStyle name="40% - Accent2 2" xfId="1305" xr:uid="{00000000-0005-0000-0000-0000C80C0000}"/>
    <cellStyle name="40% - Accent2 2 2" xfId="1306" xr:uid="{00000000-0005-0000-0000-0000C90C0000}"/>
    <cellStyle name="40% - Accent2 2 2 2" xfId="36898" xr:uid="{00000000-0005-0000-0000-0000CA0C0000}"/>
    <cellStyle name="40% - Accent2 2 2 2 2" xfId="36899" xr:uid="{00000000-0005-0000-0000-0000CB0C0000}"/>
    <cellStyle name="40% - Accent2 2 2 2 3" xfId="36900" xr:uid="{00000000-0005-0000-0000-0000CC0C0000}"/>
    <cellStyle name="40% - Accent2 2 2 3" xfId="36901" xr:uid="{00000000-0005-0000-0000-0000CD0C0000}"/>
    <cellStyle name="40% - Accent2 2 2 3 2" xfId="36902" xr:uid="{00000000-0005-0000-0000-0000CE0C0000}"/>
    <cellStyle name="40% - Accent2 2 2 3 3" xfId="36903" xr:uid="{00000000-0005-0000-0000-0000CF0C0000}"/>
    <cellStyle name="40% - Accent2 2 2 3 3 2" xfId="36904" xr:uid="{00000000-0005-0000-0000-0000D00C0000}"/>
    <cellStyle name="40% - Accent2 2 2 3 3 3" xfId="36905" xr:uid="{00000000-0005-0000-0000-0000D10C0000}"/>
    <cellStyle name="40% - Accent2 2 2 3 4" xfId="36906" xr:uid="{00000000-0005-0000-0000-0000D20C0000}"/>
    <cellStyle name="40% - Accent2 2 2 3 5" xfId="36907" xr:uid="{00000000-0005-0000-0000-0000D30C0000}"/>
    <cellStyle name="40% - Accent2 2 2 3 6" xfId="36908" xr:uid="{00000000-0005-0000-0000-0000D40C0000}"/>
    <cellStyle name="40% - Accent2 2 2 4" xfId="36909" xr:uid="{00000000-0005-0000-0000-0000D50C0000}"/>
    <cellStyle name="40% - Accent2 2 2 4 2" xfId="36910" xr:uid="{00000000-0005-0000-0000-0000D60C0000}"/>
    <cellStyle name="40% - Accent2 2 2 4 3" xfId="36911" xr:uid="{00000000-0005-0000-0000-0000D70C0000}"/>
    <cellStyle name="40% - Accent2 2 2 4 4" xfId="36912" xr:uid="{00000000-0005-0000-0000-0000D80C0000}"/>
    <cellStyle name="40% - Accent2 2 2 5" xfId="36913" xr:uid="{00000000-0005-0000-0000-0000D90C0000}"/>
    <cellStyle name="40% - Accent2 2 3" xfId="1307" xr:uid="{00000000-0005-0000-0000-0000DA0C0000}"/>
    <cellStyle name="40% - Accent2 2 3 2" xfId="36914" xr:uid="{00000000-0005-0000-0000-0000DB0C0000}"/>
    <cellStyle name="40% - Accent2 2 3 2 2" xfId="36915" xr:uid="{00000000-0005-0000-0000-0000DC0C0000}"/>
    <cellStyle name="40% - Accent2 2 3 2 3" xfId="36916" xr:uid="{00000000-0005-0000-0000-0000DD0C0000}"/>
    <cellStyle name="40% - Accent2 2 3 2 3 2" xfId="36917" xr:uid="{00000000-0005-0000-0000-0000DE0C0000}"/>
    <cellStyle name="40% - Accent2 2 3 2 3 3" xfId="36918" xr:uid="{00000000-0005-0000-0000-0000DF0C0000}"/>
    <cellStyle name="40% - Accent2 2 3 2 4" xfId="36919" xr:uid="{00000000-0005-0000-0000-0000E00C0000}"/>
    <cellStyle name="40% - Accent2 2 3 2 5" xfId="36920" xr:uid="{00000000-0005-0000-0000-0000E10C0000}"/>
    <cellStyle name="40% - Accent2 2 3 2 6" xfId="36921" xr:uid="{00000000-0005-0000-0000-0000E20C0000}"/>
    <cellStyle name="40% - Accent2 2 3 3" xfId="36922" xr:uid="{00000000-0005-0000-0000-0000E30C0000}"/>
    <cellStyle name="40% - Accent2 2 3 4" xfId="36923" xr:uid="{00000000-0005-0000-0000-0000E40C0000}"/>
    <cellStyle name="40% - Accent2 2 4" xfId="36924" xr:uid="{00000000-0005-0000-0000-0000E50C0000}"/>
    <cellStyle name="40% - Accent2 2 4 2" xfId="36925" xr:uid="{00000000-0005-0000-0000-0000E60C0000}"/>
    <cellStyle name="40% - Accent2 2 4 2 2" xfId="36926" xr:uid="{00000000-0005-0000-0000-0000E70C0000}"/>
    <cellStyle name="40% - Accent2 2 4 2 3" xfId="36927" xr:uid="{00000000-0005-0000-0000-0000E80C0000}"/>
    <cellStyle name="40% - Accent2 2 4 2 3 2" xfId="36928" xr:uid="{00000000-0005-0000-0000-0000E90C0000}"/>
    <cellStyle name="40% - Accent2 2 4 2 3 3" xfId="36929" xr:uid="{00000000-0005-0000-0000-0000EA0C0000}"/>
    <cellStyle name="40% - Accent2 2 4 2 4" xfId="36930" xr:uid="{00000000-0005-0000-0000-0000EB0C0000}"/>
    <cellStyle name="40% - Accent2 2 4 2 5" xfId="36931" xr:uid="{00000000-0005-0000-0000-0000EC0C0000}"/>
    <cellStyle name="40% - Accent2 2 4 2 6" xfId="36932" xr:uid="{00000000-0005-0000-0000-0000ED0C0000}"/>
    <cellStyle name="40% - Accent2 2 4 3" xfId="36933" xr:uid="{00000000-0005-0000-0000-0000EE0C0000}"/>
    <cellStyle name="40% - Accent2 2 4 4" xfId="36934" xr:uid="{00000000-0005-0000-0000-0000EF0C0000}"/>
    <cellStyle name="40% - Accent2 2 5" xfId="36935" xr:uid="{00000000-0005-0000-0000-0000F00C0000}"/>
    <cellStyle name="40% - Accent2 2 5 2" xfId="36936" xr:uid="{00000000-0005-0000-0000-0000F10C0000}"/>
    <cellStyle name="40% - Accent2 2 5 3" xfId="36937" xr:uid="{00000000-0005-0000-0000-0000F20C0000}"/>
    <cellStyle name="40% - Accent2 2 5 4" xfId="36938" xr:uid="{00000000-0005-0000-0000-0000F30C0000}"/>
    <cellStyle name="40% - Accent2 2 6" xfId="36939" xr:uid="{00000000-0005-0000-0000-0000F40C0000}"/>
    <cellStyle name="40% - Accent2 2 7" xfId="36940" xr:uid="{00000000-0005-0000-0000-0000F50C0000}"/>
    <cellStyle name="40% - Accent2 3" xfId="1308" xr:uid="{00000000-0005-0000-0000-0000F60C0000}"/>
    <cellStyle name="40% - Accent2 3 2" xfId="1309" xr:uid="{00000000-0005-0000-0000-0000F70C0000}"/>
    <cellStyle name="40% - Accent2 3 2 2" xfId="1310" xr:uid="{00000000-0005-0000-0000-0000F80C0000}"/>
    <cellStyle name="40% - Accent2 3 2 2 2" xfId="1311" xr:uid="{00000000-0005-0000-0000-0000F90C0000}"/>
    <cellStyle name="40% - Accent2 3 2 2 2 2" xfId="1312" xr:uid="{00000000-0005-0000-0000-0000FA0C0000}"/>
    <cellStyle name="40% - Accent2 3 2 2 2 2 2" xfId="6977" xr:uid="{00000000-0005-0000-0000-0000FB0C0000}"/>
    <cellStyle name="40% - Accent2 3 2 2 2 2 2 2" xfId="6978" xr:uid="{00000000-0005-0000-0000-0000FC0C0000}"/>
    <cellStyle name="40% - Accent2 3 2 2 2 2 3" xfId="6979" xr:uid="{00000000-0005-0000-0000-0000FD0C0000}"/>
    <cellStyle name="40% - Accent2 3 2 2 2 3" xfId="6980" xr:uid="{00000000-0005-0000-0000-0000FE0C0000}"/>
    <cellStyle name="40% - Accent2 3 2 2 2 3 2" xfId="6981" xr:uid="{00000000-0005-0000-0000-0000FF0C0000}"/>
    <cellStyle name="40% - Accent2 3 2 2 2 4" xfId="6982" xr:uid="{00000000-0005-0000-0000-0000000D0000}"/>
    <cellStyle name="40% - Accent2 3 2 2 3" xfId="1313" xr:uid="{00000000-0005-0000-0000-0000010D0000}"/>
    <cellStyle name="40% - Accent2 3 2 2 3 2" xfId="6983" xr:uid="{00000000-0005-0000-0000-0000020D0000}"/>
    <cellStyle name="40% - Accent2 3 2 2 3 2 2" xfId="6984" xr:uid="{00000000-0005-0000-0000-0000030D0000}"/>
    <cellStyle name="40% - Accent2 3 2 2 3 3" xfId="6985" xr:uid="{00000000-0005-0000-0000-0000040D0000}"/>
    <cellStyle name="40% - Accent2 3 2 2 4" xfId="6986" xr:uid="{00000000-0005-0000-0000-0000050D0000}"/>
    <cellStyle name="40% - Accent2 3 2 2 4 2" xfId="6987" xr:uid="{00000000-0005-0000-0000-0000060D0000}"/>
    <cellStyle name="40% - Accent2 3 2 2 5" xfId="6988" xr:uid="{00000000-0005-0000-0000-0000070D0000}"/>
    <cellStyle name="40% - Accent2 3 2 3" xfId="1314" xr:uid="{00000000-0005-0000-0000-0000080D0000}"/>
    <cellStyle name="40% - Accent2 3 2 3 2" xfId="1315" xr:uid="{00000000-0005-0000-0000-0000090D0000}"/>
    <cellStyle name="40% - Accent2 3 2 3 2 2" xfId="1316" xr:uid="{00000000-0005-0000-0000-00000A0D0000}"/>
    <cellStyle name="40% - Accent2 3 2 3 2 2 2" xfId="6989" xr:uid="{00000000-0005-0000-0000-00000B0D0000}"/>
    <cellStyle name="40% - Accent2 3 2 3 2 3" xfId="6990" xr:uid="{00000000-0005-0000-0000-00000C0D0000}"/>
    <cellStyle name="40% - Accent2 3 2 3 3" xfId="1317" xr:uid="{00000000-0005-0000-0000-00000D0D0000}"/>
    <cellStyle name="40% - Accent2 3 2 3 3 2" xfId="6991" xr:uid="{00000000-0005-0000-0000-00000E0D0000}"/>
    <cellStyle name="40% - Accent2 3 2 3 4" xfId="6992" xr:uid="{00000000-0005-0000-0000-00000F0D0000}"/>
    <cellStyle name="40% - Accent2 3 2 4" xfId="1318" xr:uid="{00000000-0005-0000-0000-0000100D0000}"/>
    <cellStyle name="40% - Accent2 3 2 4 2" xfId="1319" xr:uid="{00000000-0005-0000-0000-0000110D0000}"/>
    <cellStyle name="40% - Accent2 3 2 4 2 2" xfId="6993" xr:uid="{00000000-0005-0000-0000-0000120D0000}"/>
    <cellStyle name="40% - Accent2 3 2 4 3" xfId="6994" xr:uid="{00000000-0005-0000-0000-0000130D0000}"/>
    <cellStyle name="40% - Accent2 3 2 5" xfId="1320" xr:uid="{00000000-0005-0000-0000-0000140D0000}"/>
    <cellStyle name="40% - Accent2 3 2 5 2" xfId="6995" xr:uid="{00000000-0005-0000-0000-0000150D0000}"/>
    <cellStyle name="40% - Accent2 3 2 6" xfId="6996" xr:uid="{00000000-0005-0000-0000-0000160D0000}"/>
    <cellStyle name="40% - Accent2 3 3" xfId="1321" xr:uid="{00000000-0005-0000-0000-0000170D0000}"/>
    <cellStyle name="40% - Accent2 3 3 2" xfId="1322" xr:uid="{00000000-0005-0000-0000-0000180D0000}"/>
    <cellStyle name="40% - Accent2 3 3 2 2" xfId="1323" xr:uid="{00000000-0005-0000-0000-0000190D0000}"/>
    <cellStyle name="40% - Accent2 3 3 2 2 2" xfId="6997" xr:uid="{00000000-0005-0000-0000-00001A0D0000}"/>
    <cellStyle name="40% - Accent2 3 3 2 2 2 2" xfId="6998" xr:uid="{00000000-0005-0000-0000-00001B0D0000}"/>
    <cellStyle name="40% - Accent2 3 3 2 2 3" xfId="6999" xr:uid="{00000000-0005-0000-0000-00001C0D0000}"/>
    <cellStyle name="40% - Accent2 3 3 2 3" xfId="7000" xr:uid="{00000000-0005-0000-0000-00001D0D0000}"/>
    <cellStyle name="40% - Accent2 3 3 2 3 2" xfId="7001" xr:uid="{00000000-0005-0000-0000-00001E0D0000}"/>
    <cellStyle name="40% - Accent2 3 3 2 4" xfId="7002" xr:uid="{00000000-0005-0000-0000-00001F0D0000}"/>
    <cellStyle name="40% - Accent2 3 3 3" xfId="1324" xr:uid="{00000000-0005-0000-0000-0000200D0000}"/>
    <cellStyle name="40% - Accent2 3 3 3 2" xfId="7003" xr:uid="{00000000-0005-0000-0000-0000210D0000}"/>
    <cellStyle name="40% - Accent2 3 3 3 2 2" xfId="7004" xr:uid="{00000000-0005-0000-0000-0000220D0000}"/>
    <cellStyle name="40% - Accent2 3 3 3 3" xfId="7005" xr:uid="{00000000-0005-0000-0000-0000230D0000}"/>
    <cellStyle name="40% - Accent2 3 3 4" xfId="7006" xr:uid="{00000000-0005-0000-0000-0000240D0000}"/>
    <cellStyle name="40% - Accent2 3 3 4 2" xfId="7007" xr:uid="{00000000-0005-0000-0000-0000250D0000}"/>
    <cellStyle name="40% - Accent2 3 3 5" xfId="7008" xr:uid="{00000000-0005-0000-0000-0000260D0000}"/>
    <cellStyle name="40% - Accent2 3 4" xfId="1325" xr:uid="{00000000-0005-0000-0000-0000270D0000}"/>
    <cellStyle name="40% - Accent2 3 4 2" xfId="1326" xr:uid="{00000000-0005-0000-0000-0000280D0000}"/>
    <cellStyle name="40% - Accent2 3 4 2 2" xfId="1327" xr:uid="{00000000-0005-0000-0000-0000290D0000}"/>
    <cellStyle name="40% - Accent2 3 4 2 2 2" xfId="7009" xr:uid="{00000000-0005-0000-0000-00002A0D0000}"/>
    <cellStyle name="40% - Accent2 3 4 2 3" xfId="7010" xr:uid="{00000000-0005-0000-0000-00002B0D0000}"/>
    <cellStyle name="40% - Accent2 3 4 3" xfId="1328" xr:uid="{00000000-0005-0000-0000-00002C0D0000}"/>
    <cellStyle name="40% - Accent2 3 4 3 2" xfId="7011" xr:uid="{00000000-0005-0000-0000-00002D0D0000}"/>
    <cellStyle name="40% - Accent2 3 4 4" xfId="7012" xr:uid="{00000000-0005-0000-0000-00002E0D0000}"/>
    <cellStyle name="40% - Accent2 3 5" xfId="1329" xr:uid="{00000000-0005-0000-0000-00002F0D0000}"/>
    <cellStyle name="40% - Accent2 3 5 2" xfId="1330" xr:uid="{00000000-0005-0000-0000-0000300D0000}"/>
    <cellStyle name="40% - Accent2 3 5 2 2" xfId="7013" xr:uid="{00000000-0005-0000-0000-0000310D0000}"/>
    <cellStyle name="40% - Accent2 3 5 3" xfId="7014" xr:uid="{00000000-0005-0000-0000-0000320D0000}"/>
    <cellStyle name="40% - Accent2 3 6" xfId="1331" xr:uid="{00000000-0005-0000-0000-0000330D0000}"/>
    <cellStyle name="40% - Accent2 3 6 2" xfId="7015" xr:uid="{00000000-0005-0000-0000-0000340D0000}"/>
    <cellStyle name="40% - Accent2 3 7" xfId="7016" xr:uid="{00000000-0005-0000-0000-0000350D0000}"/>
    <cellStyle name="40% - Accent2 4" xfId="1332" xr:uid="{00000000-0005-0000-0000-0000360D0000}"/>
    <cellStyle name="40% - Accent2 4 2" xfId="1333" xr:uid="{00000000-0005-0000-0000-0000370D0000}"/>
    <cellStyle name="40% - Accent2 4 2 2" xfId="1334" xr:uid="{00000000-0005-0000-0000-0000380D0000}"/>
    <cellStyle name="40% - Accent2 4 2 2 2" xfId="1335" xr:uid="{00000000-0005-0000-0000-0000390D0000}"/>
    <cellStyle name="40% - Accent2 4 2 2 2 2" xfId="1336" xr:uid="{00000000-0005-0000-0000-00003A0D0000}"/>
    <cellStyle name="40% - Accent2 4 2 2 2 2 2" xfId="7017" xr:uid="{00000000-0005-0000-0000-00003B0D0000}"/>
    <cellStyle name="40% - Accent2 4 2 2 2 2 2 2" xfId="7018" xr:uid="{00000000-0005-0000-0000-00003C0D0000}"/>
    <cellStyle name="40% - Accent2 4 2 2 2 2 3" xfId="7019" xr:uid="{00000000-0005-0000-0000-00003D0D0000}"/>
    <cellStyle name="40% - Accent2 4 2 2 2 3" xfId="7020" xr:uid="{00000000-0005-0000-0000-00003E0D0000}"/>
    <cellStyle name="40% - Accent2 4 2 2 2 3 2" xfId="7021" xr:uid="{00000000-0005-0000-0000-00003F0D0000}"/>
    <cellStyle name="40% - Accent2 4 2 2 2 4" xfId="7022" xr:uid="{00000000-0005-0000-0000-0000400D0000}"/>
    <cellStyle name="40% - Accent2 4 2 2 3" xfId="1337" xr:uid="{00000000-0005-0000-0000-0000410D0000}"/>
    <cellStyle name="40% - Accent2 4 2 2 3 2" xfId="7023" xr:uid="{00000000-0005-0000-0000-0000420D0000}"/>
    <cellStyle name="40% - Accent2 4 2 2 3 2 2" xfId="7024" xr:uid="{00000000-0005-0000-0000-0000430D0000}"/>
    <cellStyle name="40% - Accent2 4 2 2 3 3" xfId="7025" xr:uid="{00000000-0005-0000-0000-0000440D0000}"/>
    <cellStyle name="40% - Accent2 4 2 2 4" xfId="7026" xr:uid="{00000000-0005-0000-0000-0000450D0000}"/>
    <cellStyle name="40% - Accent2 4 2 2 4 2" xfId="7027" xr:uid="{00000000-0005-0000-0000-0000460D0000}"/>
    <cellStyle name="40% - Accent2 4 2 2 5" xfId="7028" xr:uid="{00000000-0005-0000-0000-0000470D0000}"/>
    <cellStyle name="40% - Accent2 4 2 3" xfId="1338" xr:uid="{00000000-0005-0000-0000-0000480D0000}"/>
    <cellStyle name="40% - Accent2 4 2 3 2" xfId="1339" xr:uid="{00000000-0005-0000-0000-0000490D0000}"/>
    <cellStyle name="40% - Accent2 4 2 3 2 2" xfId="1340" xr:uid="{00000000-0005-0000-0000-00004A0D0000}"/>
    <cellStyle name="40% - Accent2 4 2 3 2 2 2" xfId="7029" xr:uid="{00000000-0005-0000-0000-00004B0D0000}"/>
    <cellStyle name="40% - Accent2 4 2 3 2 3" xfId="7030" xr:uid="{00000000-0005-0000-0000-00004C0D0000}"/>
    <cellStyle name="40% - Accent2 4 2 3 3" xfId="1341" xr:uid="{00000000-0005-0000-0000-00004D0D0000}"/>
    <cellStyle name="40% - Accent2 4 2 3 3 2" xfId="7031" xr:uid="{00000000-0005-0000-0000-00004E0D0000}"/>
    <cellStyle name="40% - Accent2 4 2 3 4" xfId="7032" xr:uid="{00000000-0005-0000-0000-00004F0D0000}"/>
    <cellStyle name="40% - Accent2 4 2 4" xfId="1342" xr:uid="{00000000-0005-0000-0000-0000500D0000}"/>
    <cellStyle name="40% - Accent2 4 2 4 2" xfId="1343" xr:uid="{00000000-0005-0000-0000-0000510D0000}"/>
    <cellStyle name="40% - Accent2 4 2 4 2 2" xfId="7033" xr:uid="{00000000-0005-0000-0000-0000520D0000}"/>
    <cellStyle name="40% - Accent2 4 2 4 3" xfId="7034" xr:uid="{00000000-0005-0000-0000-0000530D0000}"/>
    <cellStyle name="40% - Accent2 4 2 5" xfId="1344" xr:uid="{00000000-0005-0000-0000-0000540D0000}"/>
    <cellStyle name="40% - Accent2 4 2 5 2" xfId="7035" xr:uid="{00000000-0005-0000-0000-0000550D0000}"/>
    <cellStyle name="40% - Accent2 4 2 6" xfId="7036" xr:uid="{00000000-0005-0000-0000-0000560D0000}"/>
    <cellStyle name="40% - Accent2 4 3" xfId="1345" xr:uid="{00000000-0005-0000-0000-0000570D0000}"/>
    <cellStyle name="40% - Accent2 4 3 2" xfId="1346" xr:uid="{00000000-0005-0000-0000-0000580D0000}"/>
    <cellStyle name="40% - Accent2 4 3 2 2" xfId="1347" xr:uid="{00000000-0005-0000-0000-0000590D0000}"/>
    <cellStyle name="40% - Accent2 4 3 2 2 2" xfId="7037" xr:uid="{00000000-0005-0000-0000-00005A0D0000}"/>
    <cellStyle name="40% - Accent2 4 3 2 2 2 2" xfId="7038" xr:uid="{00000000-0005-0000-0000-00005B0D0000}"/>
    <cellStyle name="40% - Accent2 4 3 2 2 3" xfId="7039" xr:uid="{00000000-0005-0000-0000-00005C0D0000}"/>
    <cellStyle name="40% - Accent2 4 3 2 3" xfId="7040" xr:uid="{00000000-0005-0000-0000-00005D0D0000}"/>
    <cellStyle name="40% - Accent2 4 3 2 3 2" xfId="7041" xr:uid="{00000000-0005-0000-0000-00005E0D0000}"/>
    <cellStyle name="40% - Accent2 4 3 2 4" xfId="7042" xr:uid="{00000000-0005-0000-0000-00005F0D0000}"/>
    <cellStyle name="40% - Accent2 4 3 3" xfId="1348" xr:uid="{00000000-0005-0000-0000-0000600D0000}"/>
    <cellStyle name="40% - Accent2 4 3 3 2" xfId="7043" xr:uid="{00000000-0005-0000-0000-0000610D0000}"/>
    <cellStyle name="40% - Accent2 4 3 3 2 2" xfId="7044" xr:uid="{00000000-0005-0000-0000-0000620D0000}"/>
    <cellStyle name="40% - Accent2 4 3 3 3" xfId="7045" xr:uid="{00000000-0005-0000-0000-0000630D0000}"/>
    <cellStyle name="40% - Accent2 4 3 4" xfId="7046" xr:uid="{00000000-0005-0000-0000-0000640D0000}"/>
    <cellStyle name="40% - Accent2 4 3 4 2" xfId="7047" xr:uid="{00000000-0005-0000-0000-0000650D0000}"/>
    <cellStyle name="40% - Accent2 4 3 5" xfId="7048" xr:uid="{00000000-0005-0000-0000-0000660D0000}"/>
    <cellStyle name="40% - Accent2 4 4" xfId="1349" xr:uid="{00000000-0005-0000-0000-0000670D0000}"/>
    <cellStyle name="40% - Accent2 4 4 2" xfId="1350" xr:uid="{00000000-0005-0000-0000-0000680D0000}"/>
    <cellStyle name="40% - Accent2 4 4 2 2" xfId="1351" xr:uid="{00000000-0005-0000-0000-0000690D0000}"/>
    <cellStyle name="40% - Accent2 4 4 2 2 2" xfId="7049" xr:uid="{00000000-0005-0000-0000-00006A0D0000}"/>
    <cellStyle name="40% - Accent2 4 4 2 3" xfId="7050" xr:uid="{00000000-0005-0000-0000-00006B0D0000}"/>
    <cellStyle name="40% - Accent2 4 4 3" xfId="1352" xr:uid="{00000000-0005-0000-0000-00006C0D0000}"/>
    <cellStyle name="40% - Accent2 4 4 3 2" xfId="7051" xr:uid="{00000000-0005-0000-0000-00006D0D0000}"/>
    <cellStyle name="40% - Accent2 4 4 4" xfId="7052" xr:uid="{00000000-0005-0000-0000-00006E0D0000}"/>
    <cellStyle name="40% - Accent2 4 5" xfId="1353" xr:uid="{00000000-0005-0000-0000-00006F0D0000}"/>
    <cellStyle name="40% - Accent2 4 5 2" xfId="1354" xr:uid="{00000000-0005-0000-0000-0000700D0000}"/>
    <cellStyle name="40% - Accent2 4 5 2 2" xfId="7053" xr:uid="{00000000-0005-0000-0000-0000710D0000}"/>
    <cellStyle name="40% - Accent2 4 5 3" xfId="7054" xr:uid="{00000000-0005-0000-0000-0000720D0000}"/>
    <cellStyle name="40% - Accent2 4 6" xfId="1355" xr:uid="{00000000-0005-0000-0000-0000730D0000}"/>
    <cellStyle name="40% - Accent2 4 6 2" xfId="7055" xr:uid="{00000000-0005-0000-0000-0000740D0000}"/>
    <cellStyle name="40% - Accent2 4 7" xfId="7056" xr:uid="{00000000-0005-0000-0000-0000750D0000}"/>
    <cellStyle name="40% - Accent2 5" xfId="1356" xr:uid="{00000000-0005-0000-0000-0000760D0000}"/>
    <cellStyle name="40% - Accent2 5 2" xfId="1357" xr:uid="{00000000-0005-0000-0000-0000770D0000}"/>
    <cellStyle name="40% - Accent2 5 2 2" xfId="1358" xr:uid="{00000000-0005-0000-0000-0000780D0000}"/>
    <cellStyle name="40% - Accent2 5 2 2 2" xfId="1359" xr:uid="{00000000-0005-0000-0000-0000790D0000}"/>
    <cellStyle name="40% - Accent2 5 2 2 2 2" xfId="1360" xr:uid="{00000000-0005-0000-0000-00007A0D0000}"/>
    <cellStyle name="40% - Accent2 5 2 2 2 2 2" xfId="7057" xr:uid="{00000000-0005-0000-0000-00007B0D0000}"/>
    <cellStyle name="40% - Accent2 5 2 2 2 2 2 2" xfId="7058" xr:uid="{00000000-0005-0000-0000-00007C0D0000}"/>
    <cellStyle name="40% - Accent2 5 2 2 2 2 3" xfId="7059" xr:uid="{00000000-0005-0000-0000-00007D0D0000}"/>
    <cellStyle name="40% - Accent2 5 2 2 2 3" xfId="7060" xr:uid="{00000000-0005-0000-0000-00007E0D0000}"/>
    <cellStyle name="40% - Accent2 5 2 2 2 3 2" xfId="7061" xr:uid="{00000000-0005-0000-0000-00007F0D0000}"/>
    <cellStyle name="40% - Accent2 5 2 2 2 4" xfId="7062" xr:uid="{00000000-0005-0000-0000-0000800D0000}"/>
    <cellStyle name="40% - Accent2 5 2 2 3" xfId="1361" xr:uid="{00000000-0005-0000-0000-0000810D0000}"/>
    <cellStyle name="40% - Accent2 5 2 2 3 2" xfId="7063" xr:uid="{00000000-0005-0000-0000-0000820D0000}"/>
    <cellStyle name="40% - Accent2 5 2 2 3 2 2" xfId="7064" xr:uid="{00000000-0005-0000-0000-0000830D0000}"/>
    <cellStyle name="40% - Accent2 5 2 2 3 3" xfId="7065" xr:uid="{00000000-0005-0000-0000-0000840D0000}"/>
    <cellStyle name="40% - Accent2 5 2 2 4" xfId="7066" xr:uid="{00000000-0005-0000-0000-0000850D0000}"/>
    <cellStyle name="40% - Accent2 5 2 2 4 2" xfId="7067" xr:uid="{00000000-0005-0000-0000-0000860D0000}"/>
    <cellStyle name="40% - Accent2 5 2 2 5" xfId="7068" xr:uid="{00000000-0005-0000-0000-0000870D0000}"/>
    <cellStyle name="40% - Accent2 5 2 3" xfId="1362" xr:uid="{00000000-0005-0000-0000-0000880D0000}"/>
    <cellStyle name="40% - Accent2 5 2 3 2" xfId="1363" xr:uid="{00000000-0005-0000-0000-0000890D0000}"/>
    <cellStyle name="40% - Accent2 5 2 3 2 2" xfId="1364" xr:uid="{00000000-0005-0000-0000-00008A0D0000}"/>
    <cellStyle name="40% - Accent2 5 2 3 2 2 2" xfId="7069" xr:uid="{00000000-0005-0000-0000-00008B0D0000}"/>
    <cellStyle name="40% - Accent2 5 2 3 2 3" xfId="7070" xr:uid="{00000000-0005-0000-0000-00008C0D0000}"/>
    <cellStyle name="40% - Accent2 5 2 3 3" xfId="1365" xr:uid="{00000000-0005-0000-0000-00008D0D0000}"/>
    <cellStyle name="40% - Accent2 5 2 3 3 2" xfId="7071" xr:uid="{00000000-0005-0000-0000-00008E0D0000}"/>
    <cellStyle name="40% - Accent2 5 2 3 4" xfId="7072" xr:uid="{00000000-0005-0000-0000-00008F0D0000}"/>
    <cellStyle name="40% - Accent2 5 2 4" xfId="1366" xr:uid="{00000000-0005-0000-0000-0000900D0000}"/>
    <cellStyle name="40% - Accent2 5 2 4 2" xfId="1367" xr:uid="{00000000-0005-0000-0000-0000910D0000}"/>
    <cellStyle name="40% - Accent2 5 2 4 2 2" xfId="7073" xr:uid="{00000000-0005-0000-0000-0000920D0000}"/>
    <cellStyle name="40% - Accent2 5 2 4 3" xfId="7074" xr:uid="{00000000-0005-0000-0000-0000930D0000}"/>
    <cellStyle name="40% - Accent2 5 2 5" xfId="1368" xr:uid="{00000000-0005-0000-0000-0000940D0000}"/>
    <cellStyle name="40% - Accent2 5 2 5 2" xfId="7075" xr:uid="{00000000-0005-0000-0000-0000950D0000}"/>
    <cellStyle name="40% - Accent2 5 2 6" xfId="7076" xr:uid="{00000000-0005-0000-0000-0000960D0000}"/>
    <cellStyle name="40% - Accent2 5 3" xfId="1369" xr:uid="{00000000-0005-0000-0000-0000970D0000}"/>
    <cellStyle name="40% - Accent2 5 3 2" xfId="1370" xr:uid="{00000000-0005-0000-0000-0000980D0000}"/>
    <cellStyle name="40% - Accent2 5 3 2 2" xfId="1371" xr:uid="{00000000-0005-0000-0000-0000990D0000}"/>
    <cellStyle name="40% - Accent2 5 3 2 2 2" xfId="7077" xr:uid="{00000000-0005-0000-0000-00009A0D0000}"/>
    <cellStyle name="40% - Accent2 5 3 2 2 2 2" xfId="7078" xr:uid="{00000000-0005-0000-0000-00009B0D0000}"/>
    <cellStyle name="40% - Accent2 5 3 2 2 3" xfId="7079" xr:uid="{00000000-0005-0000-0000-00009C0D0000}"/>
    <cellStyle name="40% - Accent2 5 3 2 3" xfId="7080" xr:uid="{00000000-0005-0000-0000-00009D0D0000}"/>
    <cellStyle name="40% - Accent2 5 3 2 3 2" xfId="7081" xr:uid="{00000000-0005-0000-0000-00009E0D0000}"/>
    <cellStyle name="40% - Accent2 5 3 2 4" xfId="7082" xr:uid="{00000000-0005-0000-0000-00009F0D0000}"/>
    <cellStyle name="40% - Accent2 5 3 3" xfId="1372" xr:uid="{00000000-0005-0000-0000-0000A00D0000}"/>
    <cellStyle name="40% - Accent2 5 3 3 2" xfId="7083" xr:uid="{00000000-0005-0000-0000-0000A10D0000}"/>
    <cellStyle name="40% - Accent2 5 3 3 2 2" xfId="7084" xr:uid="{00000000-0005-0000-0000-0000A20D0000}"/>
    <cellStyle name="40% - Accent2 5 3 3 3" xfId="7085" xr:uid="{00000000-0005-0000-0000-0000A30D0000}"/>
    <cellStyle name="40% - Accent2 5 3 4" xfId="7086" xr:uid="{00000000-0005-0000-0000-0000A40D0000}"/>
    <cellStyle name="40% - Accent2 5 3 4 2" xfId="7087" xr:uid="{00000000-0005-0000-0000-0000A50D0000}"/>
    <cellStyle name="40% - Accent2 5 3 5" xfId="7088" xr:uid="{00000000-0005-0000-0000-0000A60D0000}"/>
    <cellStyle name="40% - Accent2 5 4" xfId="1373" xr:uid="{00000000-0005-0000-0000-0000A70D0000}"/>
    <cellStyle name="40% - Accent2 5 4 2" xfId="1374" xr:uid="{00000000-0005-0000-0000-0000A80D0000}"/>
    <cellStyle name="40% - Accent2 5 4 2 2" xfId="1375" xr:uid="{00000000-0005-0000-0000-0000A90D0000}"/>
    <cellStyle name="40% - Accent2 5 4 2 2 2" xfId="7089" xr:uid="{00000000-0005-0000-0000-0000AA0D0000}"/>
    <cellStyle name="40% - Accent2 5 4 2 3" xfId="7090" xr:uid="{00000000-0005-0000-0000-0000AB0D0000}"/>
    <cellStyle name="40% - Accent2 5 4 3" xfId="1376" xr:uid="{00000000-0005-0000-0000-0000AC0D0000}"/>
    <cellStyle name="40% - Accent2 5 4 3 2" xfId="7091" xr:uid="{00000000-0005-0000-0000-0000AD0D0000}"/>
    <cellStyle name="40% - Accent2 5 4 4" xfId="7092" xr:uid="{00000000-0005-0000-0000-0000AE0D0000}"/>
    <cellStyle name="40% - Accent2 5 5" xfId="1377" xr:uid="{00000000-0005-0000-0000-0000AF0D0000}"/>
    <cellStyle name="40% - Accent2 5 5 2" xfId="1378" xr:uid="{00000000-0005-0000-0000-0000B00D0000}"/>
    <cellStyle name="40% - Accent2 5 5 2 2" xfId="7093" xr:uid="{00000000-0005-0000-0000-0000B10D0000}"/>
    <cellStyle name="40% - Accent2 5 5 3" xfId="7094" xr:uid="{00000000-0005-0000-0000-0000B20D0000}"/>
    <cellStyle name="40% - Accent2 5 6" xfId="1379" xr:uid="{00000000-0005-0000-0000-0000B30D0000}"/>
    <cellStyle name="40% - Accent2 5 6 2" xfId="7095" xr:uid="{00000000-0005-0000-0000-0000B40D0000}"/>
    <cellStyle name="40% - Accent2 5 7" xfId="7096" xr:uid="{00000000-0005-0000-0000-0000B50D0000}"/>
    <cellStyle name="40% - Accent2 6" xfId="1380" xr:uid="{00000000-0005-0000-0000-0000B60D0000}"/>
    <cellStyle name="40% - Accent2 6 2" xfId="1381" xr:uid="{00000000-0005-0000-0000-0000B70D0000}"/>
    <cellStyle name="40% - Accent2 6 2 2" xfId="1382" xr:uid="{00000000-0005-0000-0000-0000B80D0000}"/>
    <cellStyle name="40% - Accent2 6 2 2 2" xfId="1383" xr:uid="{00000000-0005-0000-0000-0000B90D0000}"/>
    <cellStyle name="40% - Accent2 6 2 2 2 2" xfId="1384" xr:uid="{00000000-0005-0000-0000-0000BA0D0000}"/>
    <cellStyle name="40% - Accent2 6 2 2 2 2 2" xfId="7097" xr:uid="{00000000-0005-0000-0000-0000BB0D0000}"/>
    <cellStyle name="40% - Accent2 6 2 2 2 3" xfId="7098" xr:uid="{00000000-0005-0000-0000-0000BC0D0000}"/>
    <cellStyle name="40% - Accent2 6 2 2 3" xfId="1385" xr:uid="{00000000-0005-0000-0000-0000BD0D0000}"/>
    <cellStyle name="40% - Accent2 6 2 2 3 2" xfId="7099" xr:uid="{00000000-0005-0000-0000-0000BE0D0000}"/>
    <cellStyle name="40% - Accent2 6 2 2 4" xfId="7100" xr:uid="{00000000-0005-0000-0000-0000BF0D0000}"/>
    <cellStyle name="40% - Accent2 6 2 3" xfId="1386" xr:uid="{00000000-0005-0000-0000-0000C00D0000}"/>
    <cellStyle name="40% - Accent2 6 2 3 2" xfId="1387" xr:uid="{00000000-0005-0000-0000-0000C10D0000}"/>
    <cellStyle name="40% - Accent2 6 2 3 2 2" xfId="1388" xr:uid="{00000000-0005-0000-0000-0000C20D0000}"/>
    <cellStyle name="40% - Accent2 6 2 3 2 2 2" xfId="7101" xr:uid="{00000000-0005-0000-0000-0000C30D0000}"/>
    <cellStyle name="40% - Accent2 6 2 3 2 3" xfId="7102" xr:uid="{00000000-0005-0000-0000-0000C40D0000}"/>
    <cellStyle name="40% - Accent2 6 2 3 3" xfId="1389" xr:uid="{00000000-0005-0000-0000-0000C50D0000}"/>
    <cellStyle name="40% - Accent2 6 2 3 3 2" xfId="7103" xr:uid="{00000000-0005-0000-0000-0000C60D0000}"/>
    <cellStyle name="40% - Accent2 6 2 3 4" xfId="7104" xr:uid="{00000000-0005-0000-0000-0000C70D0000}"/>
    <cellStyle name="40% - Accent2 6 2 4" xfId="1390" xr:uid="{00000000-0005-0000-0000-0000C80D0000}"/>
    <cellStyle name="40% - Accent2 6 2 4 2" xfId="1391" xr:uid="{00000000-0005-0000-0000-0000C90D0000}"/>
    <cellStyle name="40% - Accent2 6 2 4 2 2" xfId="7105" xr:uid="{00000000-0005-0000-0000-0000CA0D0000}"/>
    <cellStyle name="40% - Accent2 6 2 4 3" xfId="7106" xr:uid="{00000000-0005-0000-0000-0000CB0D0000}"/>
    <cellStyle name="40% - Accent2 6 2 5" xfId="1392" xr:uid="{00000000-0005-0000-0000-0000CC0D0000}"/>
    <cellStyle name="40% - Accent2 6 2 5 2" xfId="7107" xr:uid="{00000000-0005-0000-0000-0000CD0D0000}"/>
    <cellStyle name="40% - Accent2 6 2 6" xfId="7108" xr:uid="{00000000-0005-0000-0000-0000CE0D0000}"/>
    <cellStyle name="40% - Accent2 6 3" xfId="1393" xr:uid="{00000000-0005-0000-0000-0000CF0D0000}"/>
    <cellStyle name="40% - Accent2 6 3 2" xfId="1394" xr:uid="{00000000-0005-0000-0000-0000D00D0000}"/>
    <cellStyle name="40% - Accent2 6 3 2 2" xfId="1395" xr:uid="{00000000-0005-0000-0000-0000D10D0000}"/>
    <cellStyle name="40% - Accent2 6 3 2 2 2" xfId="7109" xr:uid="{00000000-0005-0000-0000-0000D20D0000}"/>
    <cellStyle name="40% - Accent2 6 3 2 3" xfId="7110" xr:uid="{00000000-0005-0000-0000-0000D30D0000}"/>
    <cellStyle name="40% - Accent2 6 3 3" xfId="1396" xr:uid="{00000000-0005-0000-0000-0000D40D0000}"/>
    <cellStyle name="40% - Accent2 6 3 3 2" xfId="7111" xr:uid="{00000000-0005-0000-0000-0000D50D0000}"/>
    <cellStyle name="40% - Accent2 6 3 4" xfId="7112" xr:uid="{00000000-0005-0000-0000-0000D60D0000}"/>
    <cellStyle name="40% - Accent2 6 4" xfId="1397" xr:uid="{00000000-0005-0000-0000-0000D70D0000}"/>
    <cellStyle name="40% - Accent2 6 4 2" xfId="1398" xr:uid="{00000000-0005-0000-0000-0000D80D0000}"/>
    <cellStyle name="40% - Accent2 6 4 2 2" xfId="1399" xr:uid="{00000000-0005-0000-0000-0000D90D0000}"/>
    <cellStyle name="40% - Accent2 6 4 2 2 2" xfId="7113" xr:uid="{00000000-0005-0000-0000-0000DA0D0000}"/>
    <cellStyle name="40% - Accent2 6 4 2 3" xfId="7114" xr:uid="{00000000-0005-0000-0000-0000DB0D0000}"/>
    <cellStyle name="40% - Accent2 6 4 3" xfId="1400" xr:uid="{00000000-0005-0000-0000-0000DC0D0000}"/>
    <cellStyle name="40% - Accent2 6 4 3 2" xfId="7115" xr:uid="{00000000-0005-0000-0000-0000DD0D0000}"/>
    <cellStyle name="40% - Accent2 6 4 4" xfId="7116" xr:uid="{00000000-0005-0000-0000-0000DE0D0000}"/>
    <cellStyle name="40% - Accent2 6 5" xfId="1401" xr:uid="{00000000-0005-0000-0000-0000DF0D0000}"/>
    <cellStyle name="40% - Accent2 6 5 2" xfId="1402" xr:uid="{00000000-0005-0000-0000-0000E00D0000}"/>
    <cellStyle name="40% - Accent2 6 5 2 2" xfId="7117" xr:uid="{00000000-0005-0000-0000-0000E10D0000}"/>
    <cellStyle name="40% - Accent2 6 5 3" xfId="7118" xr:uid="{00000000-0005-0000-0000-0000E20D0000}"/>
    <cellStyle name="40% - Accent2 6 6" xfId="1403" xr:uid="{00000000-0005-0000-0000-0000E30D0000}"/>
    <cellStyle name="40% - Accent2 6 6 2" xfId="7119" xr:uid="{00000000-0005-0000-0000-0000E40D0000}"/>
    <cellStyle name="40% - Accent2 6 7" xfId="7120" xr:uid="{00000000-0005-0000-0000-0000E50D0000}"/>
    <cellStyle name="40% - Accent2 6 8" xfId="36941" xr:uid="{00000000-0005-0000-0000-0000E60D0000}"/>
    <cellStyle name="40% - Accent2 7" xfId="1404" xr:uid="{00000000-0005-0000-0000-0000E70D0000}"/>
    <cellStyle name="40% - Accent2 7 2" xfId="1405" xr:uid="{00000000-0005-0000-0000-0000E80D0000}"/>
    <cellStyle name="40% - Accent2 7 2 2" xfId="1406" xr:uid="{00000000-0005-0000-0000-0000E90D0000}"/>
    <cellStyle name="40% - Accent2 7 2 2 2" xfId="1407" xr:uid="{00000000-0005-0000-0000-0000EA0D0000}"/>
    <cellStyle name="40% - Accent2 7 2 2 2 2" xfId="1408" xr:uid="{00000000-0005-0000-0000-0000EB0D0000}"/>
    <cellStyle name="40% - Accent2 7 2 2 2 2 2" xfId="7121" xr:uid="{00000000-0005-0000-0000-0000EC0D0000}"/>
    <cellStyle name="40% - Accent2 7 2 2 2 3" xfId="7122" xr:uid="{00000000-0005-0000-0000-0000ED0D0000}"/>
    <cellStyle name="40% - Accent2 7 2 2 3" xfId="1409" xr:uid="{00000000-0005-0000-0000-0000EE0D0000}"/>
    <cellStyle name="40% - Accent2 7 2 2 3 2" xfId="7123" xr:uid="{00000000-0005-0000-0000-0000EF0D0000}"/>
    <cellStyle name="40% - Accent2 7 2 2 4" xfId="7124" xr:uid="{00000000-0005-0000-0000-0000F00D0000}"/>
    <cellStyle name="40% - Accent2 7 2 3" xfId="1410" xr:uid="{00000000-0005-0000-0000-0000F10D0000}"/>
    <cellStyle name="40% - Accent2 7 2 3 2" xfId="1411" xr:uid="{00000000-0005-0000-0000-0000F20D0000}"/>
    <cellStyle name="40% - Accent2 7 2 3 2 2" xfId="1412" xr:uid="{00000000-0005-0000-0000-0000F30D0000}"/>
    <cellStyle name="40% - Accent2 7 2 3 2 2 2" xfId="7125" xr:uid="{00000000-0005-0000-0000-0000F40D0000}"/>
    <cellStyle name="40% - Accent2 7 2 3 2 3" xfId="7126" xr:uid="{00000000-0005-0000-0000-0000F50D0000}"/>
    <cellStyle name="40% - Accent2 7 2 3 3" xfId="1413" xr:uid="{00000000-0005-0000-0000-0000F60D0000}"/>
    <cellStyle name="40% - Accent2 7 2 3 3 2" xfId="7127" xr:uid="{00000000-0005-0000-0000-0000F70D0000}"/>
    <cellStyle name="40% - Accent2 7 2 3 4" xfId="7128" xr:uid="{00000000-0005-0000-0000-0000F80D0000}"/>
    <cellStyle name="40% - Accent2 7 2 4" xfId="1414" xr:uid="{00000000-0005-0000-0000-0000F90D0000}"/>
    <cellStyle name="40% - Accent2 7 2 4 2" xfId="1415" xr:uid="{00000000-0005-0000-0000-0000FA0D0000}"/>
    <cellStyle name="40% - Accent2 7 2 4 2 2" xfId="7129" xr:uid="{00000000-0005-0000-0000-0000FB0D0000}"/>
    <cellStyle name="40% - Accent2 7 2 4 3" xfId="7130" xr:uid="{00000000-0005-0000-0000-0000FC0D0000}"/>
    <cellStyle name="40% - Accent2 7 2 5" xfId="1416" xr:uid="{00000000-0005-0000-0000-0000FD0D0000}"/>
    <cellStyle name="40% - Accent2 7 2 5 2" xfId="7131" xr:uid="{00000000-0005-0000-0000-0000FE0D0000}"/>
    <cellStyle name="40% - Accent2 7 2 6" xfId="7132" xr:uid="{00000000-0005-0000-0000-0000FF0D0000}"/>
    <cellStyle name="40% - Accent2 7 3" xfId="1417" xr:uid="{00000000-0005-0000-0000-0000000E0000}"/>
    <cellStyle name="40% - Accent2 7 3 2" xfId="1418" xr:uid="{00000000-0005-0000-0000-0000010E0000}"/>
    <cellStyle name="40% - Accent2 7 3 2 2" xfId="1419" xr:uid="{00000000-0005-0000-0000-0000020E0000}"/>
    <cellStyle name="40% - Accent2 7 3 2 2 2" xfId="7133" xr:uid="{00000000-0005-0000-0000-0000030E0000}"/>
    <cellStyle name="40% - Accent2 7 3 2 3" xfId="7134" xr:uid="{00000000-0005-0000-0000-0000040E0000}"/>
    <cellStyle name="40% - Accent2 7 3 3" xfId="1420" xr:uid="{00000000-0005-0000-0000-0000050E0000}"/>
    <cellStyle name="40% - Accent2 7 3 3 2" xfId="7135" xr:uid="{00000000-0005-0000-0000-0000060E0000}"/>
    <cellStyle name="40% - Accent2 7 3 4" xfId="7136" xr:uid="{00000000-0005-0000-0000-0000070E0000}"/>
    <cellStyle name="40% - Accent2 7 4" xfId="1421" xr:uid="{00000000-0005-0000-0000-0000080E0000}"/>
    <cellStyle name="40% - Accent2 7 4 2" xfId="1422" xr:uid="{00000000-0005-0000-0000-0000090E0000}"/>
    <cellStyle name="40% - Accent2 7 4 2 2" xfId="1423" xr:uid="{00000000-0005-0000-0000-00000A0E0000}"/>
    <cellStyle name="40% - Accent2 7 4 2 2 2" xfId="7137" xr:uid="{00000000-0005-0000-0000-00000B0E0000}"/>
    <cellStyle name="40% - Accent2 7 4 2 3" xfId="7138" xr:uid="{00000000-0005-0000-0000-00000C0E0000}"/>
    <cellStyle name="40% - Accent2 7 4 3" xfId="1424" xr:uid="{00000000-0005-0000-0000-00000D0E0000}"/>
    <cellStyle name="40% - Accent2 7 4 3 2" xfId="7139" xr:uid="{00000000-0005-0000-0000-00000E0E0000}"/>
    <cellStyle name="40% - Accent2 7 4 4" xfId="7140" xr:uid="{00000000-0005-0000-0000-00000F0E0000}"/>
    <cellStyle name="40% - Accent2 7 5" xfId="1425" xr:uid="{00000000-0005-0000-0000-0000100E0000}"/>
    <cellStyle name="40% - Accent2 7 5 2" xfId="1426" xr:uid="{00000000-0005-0000-0000-0000110E0000}"/>
    <cellStyle name="40% - Accent2 7 5 2 2" xfId="7141" xr:uid="{00000000-0005-0000-0000-0000120E0000}"/>
    <cellStyle name="40% - Accent2 7 5 3" xfId="7142" xr:uid="{00000000-0005-0000-0000-0000130E0000}"/>
    <cellStyle name="40% - Accent2 7 6" xfId="1427" xr:uid="{00000000-0005-0000-0000-0000140E0000}"/>
    <cellStyle name="40% - Accent2 7 6 2" xfId="7143" xr:uid="{00000000-0005-0000-0000-0000150E0000}"/>
    <cellStyle name="40% - Accent2 7 7" xfId="7144" xr:uid="{00000000-0005-0000-0000-0000160E0000}"/>
    <cellStyle name="40% - Accent2 7 8" xfId="36942" xr:uid="{00000000-0005-0000-0000-0000170E0000}"/>
    <cellStyle name="40% - Accent2 8" xfId="1428" xr:uid="{00000000-0005-0000-0000-0000180E0000}"/>
    <cellStyle name="40% - Accent2 8 2" xfId="1429" xr:uid="{00000000-0005-0000-0000-0000190E0000}"/>
    <cellStyle name="40% - Accent2 8 2 2" xfId="1430" xr:uid="{00000000-0005-0000-0000-00001A0E0000}"/>
    <cellStyle name="40% - Accent2 8 2 2 2" xfId="1431" xr:uid="{00000000-0005-0000-0000-00001B0E0000}"/>
    <cellStyle name="40% - Accent2 8 2 2 2 2" xfId="1432" xr:uid="{00000000-0005-0000-0000-00001C0E0000}"/>
    <cellStyle name="40% - Accent2 8 2 2 2 2 2" xfId="7145" xr:uid="{00000000-0005-0000-0000-00001D0E0000}"/>
    <cellStyle name="40% - Accent2 8 2 2 2 3" xfId="7146" xr:uid="{00000000-0005-0000-0000-00001E0E0000}"/>
    <cellStyle name="40% - Accent2 8 2 2 3" xfId="1433" xr:uid="{00000000-0005-0000-0000-00001F0E0000}"/>
    <cellStyle name="40% - Accent2 8 2 2 3 2" xfId="7147" xr:uid="{00000000-0005-0000-0000-0000200E0000}"/>
    <cellStyle name="40% - Accent2 8 2 2 4" xfId="7148" xr:uid="{00000000-0005-0000-0000-0000210E0000}"/>
    <cellStyle name="40% - Accent2 8 2 3" xfId="1434" xr:uid="{00000000-0005-0000-0000-0000220E0000}"/>
    <cellStyle name="40% - Accent2 8 2 3 2" xfId="1435" xr:uid="{00000000-0005-0000-0000-0000230E0000}"/>
    <cellStyle name="40% - Accent2 8 2 3 2 2" xfId="1436" xr:uid="{00000000-0005-0000-0000-0000240E0000}"/>
    <cellStyle name="40% - Accent2 8 2 3 2 2 2" xfId="7149" xr:uid="{00000000-0005-0000-0000-0000250E0000}"/>
    <cellStyle name="40% - Accent2 8 2 3 2 3" xfId="7150" xr:uid="{00000000-0005-0000-0000-0000260E0000}"/>
    <cellStyle name="40% - Accent2 8 2 3 3" xfId="1437" xr:uid="{00000000-0005-0000-0000-0000270E0000}"/>
    <cellStyle name="40% - Accent2 8 2 3 3 2" xfId="7151" xr:uid="{00000000-0005-0000-0000-0000280E0000}"/>
    <cellStyle name="40% - Accent2 8 2 3 4" xfId="7152" xr:uid="{00000000-0005-0000-0000-0000290E0000}"/>
    <cellStyle name="40% - Accent2 8 2 4" xfId="1438" xr:uid="{00000000-0005-0000-0000-00002A0E0000}"/>
    <cellStyle name="40% - Accent2 8 2 4 2" xfId="1439" xr:uid="{00000000-0005-0000-0000-00002B0E0000}"/>
    <cellStyle name="40% - Accent2 8 2 4 2 2" xfId="7153" xr:uid="{00000000-0005-0000-0000-00002C0E0000}"/>
    <cellStyle name="40% - Accent2 8 2 4 3" xfId="7154" xr:uid="{00000000-0005-0000-0000-00002D0E0000}"/>
    <cellStyle name="40% - Accent2 8 2 5" xfId="1440" xr:uid="{00000000-0005-0000-0000-00002E0E0000}"/>
    <cellStyle name="40% - Accent2 8 2 5 2" xfId="7155" xr:uid="{00000000-0005-0000-0000-00002F0E0000}"/>
    <cellStyle name="40% - Accent2 8 2 6" xfId="7156" xr:uid="{00000000-0005-0000-0000-0000300E0000}"/>
    <cellStyle name="40% - Accent2 8 3" xfId="1441" xr:uid="{00000000-0005-0000-0000-0000310E0000}"/>
    <cellStyle name="40% - Accent2 8 3 2" xfId="1442" xr:uid="{00000000-0005-0000-0000-0000320E0000}"/>
    <cellStyle name="40% - Accent2 8 3 2 2" xfId="1443" xr:uid="{00000000-0005-0000-0000-0000330E0000}"/>
    <cellStyle name="40% - Accent2 8 3 2 2 2" xfId="7157" xr:uid="{00000000-0005-0000-0000-0000340E0000}"/>
    <cellStyle name="40% - Accent2 8 3 2 3" xfId="7158" xr:uid="{00000000-0005-0000-0000-0000350E0000}"/>
    <cellStyle name="40% - Accent2 8 3 3" xfId="1444" xr:uid="{00000000-0005-0000-0000-0000360E0000}"/>
    <cellStyle name="40% - Accent2 8 3 3 2" xfId="7159" xr:uid="{00000000-0005-0000-0000-0000370E0000}"/>
    <cellStyle name="40% - Accent2 8 3 4" xfId="7160" xr:uid="{00000000-0005-0000-0000-0000380E0000}"/>
    <cellStyle name="40% - Accent2 8 4" xfId="1445" xr:uid="{00000000-0005-0000-0000-0000390E0000}"/>
    <cellStyle name="40% - Accent2 8 4 2" xfId="1446" xr:uid="{00000000-0005-0000-0000-00003A0E0000}"/>
    <cellStyle name="40% - Accent2 8 4 2 2" xfId="1447" xr:uid="{00000000-0005-0000-0000-00003B0E0000}"/>
    <cellStyle name="40% - Accent2 8 4 2 2 2" xfId="7161" xr:uid="{00000000-0005-0000-0000-00003C0E0000}"/>
    <cellStyle name="40% - Accent2 8 4 2 3" xfId="7162" xr:uid="{00000000-0005-0000-0000-00003D0E0000}"/>
    <cellStyle name="40% - Accent2 8 4 3" xfId="1448" xr:uid="{00000000-0005-0000-0000-00003E0E0000}"/>
    <cellStyle name="40% - Accent2 8 4 3 2" xfId="7163" xr:uid="{00000000-0005-0000-0000-00003F0E0000}"/>
    <cellStyle name="40% - Accent2 8 4 4" xfId="7164" xr:uid="{00000000-0005-0000-0000-0000400E0000}"/>
    <cellStyle name="40% - Accent2 8 5" xfId="1449" xr:uid="{00000000-0005-0000-0000-0000410E0000}"/>
    <cellStyle name="40% - Accent2 8 5 2" xfId="1450" xr:uid="{00000000-0005-0000-0000-0000420E0000}"/>
    <cellStyle name="40% - Accent2 8 5 2 2" xfId="7165" xr:uid="{00000000-0005-0000-0000-0000430E0000}"/>
    <cellStyle name="40% - Accent2 8 5 3" xfId="7166" xr:uid="{00000000-0005-0000-0000-0000440E0000}"/>
    <cellStyle name="40% - Accent2 8 6" xfId="1451" xr:uid="{00000000-0005-0000-0000-0000450E0000}"/>
    <cellStyle name="40% - Accent2 8 6 2" xfId="7167" xr:uid="{00000000-0005-0000-0000-0000460E0000}"/>
    <cellStyle name="40% - Accent2 8 7" xfId="7168" xr:uid="{00000000-0005-0000-0000-0000470E0000}"/>
    <cellStyle name="40% - Accent2 8 8" xfId="36943" xr:uid="{00000000-0005-0000-0000-0000480E0000}"/>
    <cellStyle name="40% - Accent2 9" xfId="1452" xr:uid="{00000000-0005-0000-0000-0000490E0000}"/>
    <cellStyle name="40% - Accent2 9 2" xfId="1453" xr:uid="{00000000-0005-0000-0000-00004A0E0000}"/>
    <cellStyle name="40% - Accent2 9 2 2" xfId="1454" xr:uid="{00000000-0005-0000-0000-00004B0E0000}"/>
    <cellStyle name="40% - Accent2 9 2 2 2" xfId="1455" xr:uid="{00000000-0005-0000-0000-00004C0E0000}"/>
    <cellStyle name="40% - Accent2 9 2 2 2 2" xfId="7169" xr:uid="{00000000-0005-0000-0000-00004D0E0000}"/>
    <cellStyle name="40% - Accent2 9 2 2 3" xfId="7170" xr:uid="{00000000-0005-0000-0000-00004E0E0000}"/>
    <cellStyle name="40% - Accent2 9 2 3" xfId="1456" xr:uid="{00000000-0005-0000-0000-00004F0E0000}"/>
    <cellStyle name="40% - Accent2 9 2 3 2" xfId="7171" xr:uid="{00000000-0005-0000-0000-0000500E0000}"/>
    <cellStyle name="40% - Accent2 9 2 4" xfId="7172" xr:uid="{00000000-0005-0000-0000-0000510E0000}"/>
    <cellStyle name="40% - Accent2 9 3" xfId="1457" xr:uid="{00000000-0005-0000-0000-0000520E0000}"/>
    <cellStyle name="40% - Accent2 9 3 2" xfId="1458" xr:uid="{00000000-0005-0000-0000-0000530E0000}"/>
    <cellStyle name="40% - Accent2 9 3 2 2" xfId="1459" xr:uid="{00000000-0005-0000-0000-0000540E0000}"/>
    <cellStyle name="40% - Accent2 9 3 2 2 2" xfId="7173" xr:uid="{00000000-0005-0000-0000-0000550E0000}"/>
    <cellStyle name="40% - Accent2 9 3 2 3" xfId="7174" xr:uid="{00000000-0005-0000-0000-0000560E0000}"/>
    <cellStyle name="40% - Accent2 9 3 3" xfId="1460" xr:uid="{00000000-0005-0000-0000-0000570E0000}"/>
    <cellStyle name="40% - Accent2 9 3 3 2" xfId="7175" xr:uid="{00000000-0005-0000-0000-0000580E0000}"/>
    <cellStyle name="40% - Accent2 9 3 4" xfId="7176" xr:uid="{00000000-0005-0000-0000-0000590E0000}"/>
    <cellStyle name="40% - Accent2 9 4" xfId="1461" xr:uid="{00000000-0005-0000-0000-00005A0E0000}"/>
    <cellStyle name="40% - Accent2 9 4 2" xfId="1462" xr:uid="{00000000-0005-0000-0000-00005B0E0000}"/>
    <cellStyle name="40% - Accent2 9 4 2 2" xfId="7177" xr:uid="{00000000-0005-0000-0000-00005C0E0000}"/>
    <cellStyle name="40% - Accent2 9 4 3" xfId="7178" xr:uid="{00000000-0005-0000-0000-00005D0E0000}"/>
    <cellStyle name="40% - Accent2 9 5" xfId="1463" xr:uid="{00000000-0005-0000-0000-00005E0E0000}"/>
    <cellStyle name="40% - Accent2 9 5 2" xfId="7179" xr:uid="{00000000-0005-0000-0000-00005F0E0000}"/>
    <cellStyle name="40% - Accent2 9 6" xfId="7180" xr:uid="{00000000-0005-0000-0000-0000600E0000}"/>
    <cellStyle name="40% - Accent2 9 7" xfId="36944" xr:uid="{00000000-0005-0000-0000-0000610E0000}"/>
    <cellStyle name="40% - Accent2 9 8" xfId="36945" xr:uid="{00000000-0005-0000-0000-0000620E0000}"/>
    <cellStyle name="40% - Accent3" xfId="32" builtinId="39" hidden="1"/>
    <cellStyle name="40% - Accent3 10" xfId="1464" xr:uid="{00000000-0005-0000-0000-0000630E0000}"/>
    <cellStyle name="40% - Accent3 10 2" xfId="1465" xr:uid="{00000000-0005-0000-0000-0000640E0000}"/>
    <cellStyle name="40% - Accent3 10 2 2" xfId="1466" xr:uid="{00000000-0005-0000-0000-0000650E0000}"/>
    <cellStyle name="40% - Accent3 10 2 2 2" xfId="7181" xr:uid="{00000000-0005-0000-0000-0000660E0000}"/>
    <cellStyle name="40% - Accent3 10 2 3" xfId="7182" xr:uid="{00000000-0005-0000-0000-0000670E0000}"/>
    <cellStyle name="40% - Accent3 10 3" xfId="1467" xr:uid="{00000000-0005-0000-0000-0000680E0000}"/>
    <cellStyle name="40% - Accent3 10 3 2" xfId="7183" xr:uid="{00000000-0005-0000-0000-0000690E0000}"/>
    <cellStyle name="40% - Accent3 10 4" xfId="7184" xr:uid="{00000000-0005-0000-0000-00006A0E0000}"/>
    <cellStyle name="40% - Accent3 10 5" xfId="36946" xr:uid="{00000000-0005-0000-0000-00006B0E0000}"/>
    <cellStyle name="40% - Accent3 10 6" xfId="36947" xr:uid="{00000000-0005-0000-0000-00006C0E0000}"/>
    <cellStyle name="40% - Accent3 10 7" xfId="36948" xr:uid="{00000000-0005-0000-0000-00006D0E0000}"/>
    <cellStyle name="40% - Accent3 10 8" xfId="36949" xr:uid="{00000000-0005-0000-0000-00006E0E0000}"/>
    <cellStyle name="40% - Accent3 11" xfId="1468" xr:uid="{00000000-0005-0000-0000-00006F0E0000}"/>
    <cellStyle name="40% - Accent3 11 2" xfId="1469" xr:uid="{00000000-0005-0000-0000-0000700E0000}"/>
    <cellStyle name="40% - Accent3 11 2 2" xfId="1470" xr:uid="{00000000-0005-0000-0000-0000710E0000}"/>
    <cellStyle name="40% - Accent3 11 2 2 2" xfId="7185" xr:uid="{00000000-0005-0000-0000-0000720E0000}"/>
    <cellStyle name="40% - Accent3 11 2 3" xfId="7186" xr:uid="{00000000-0005-0000-0000-0000730E0000}"/>
    <cellStyle name="40% - Accent3 11 3" xfId="1471" xr:uid="{00000000-0005-0000-0000-0000740E0000}"/>
    <cellStyle name="40% - Accent3 11 3 2" xfId="7187" xr:uid="{00000000-0005-0000-0000-0000750E0000}"/>
    <cellStyle name="40% - Accent3 11 4" xfId="7188" xr:uid="{00000000-0005-0000-0000-0000760E0000}"/>
    <cellStyle name="40% - Accent3 11 5" xfId="36950" xr:uid="{00000000-0005-0000-0000-0000770E0000}"/>
    <cellStyle name="40% - Accent3 11 6" xfId="36951" xr:uid="{00000000-0005-0000-0000-0000780E0000}"/>
    <cellStyle name="40% - Accent3 11 7" xfId="36952" xr:uid="{00000000-0005-0000-0000-0000790E0000}"/>
    <cellStyle name="40% - Accent3 11 8" xfId="36953" xr:uid="{00000000-0005-0000-0000-00007A0E0000}"/>
    <cellStyle name="40% - Accent3 12" xfId="1472" xr:uid="{00000000-0005-0000-0000-00007B0E0000}"/>
    <cellStyle name="40% - Accent3 12 2" xfId="1473" xr:uid="{00000000-0005-0000-0000-00007C0E0000}"/>
    <cellStyle name="40% - Accent3 12 2 2" xfId="1474" xr:uid="{00000000-0005-0000-0000-00007D0E0000}"/>
    <cellStyle name="40% - Accent3 12 2 2 2" xfId="7189" xr:uid="{00000000-0005-0000-0000-00007E0E0000}"/>
    <cellStyle name="40% - Accent3 12 2 3" xfId="7190" xr:uid="{00000000-0005-0000-0000-00007F0E0000}"/>
    <cellStyle name="40% - Accent3 12 3" xfId="1475" xr:uid="{00000000-0005-0000-0000-0000800E0000}"/>
    <cellStyle name="40% - Accent3 12 3 2" xfId="7191" xr:uid="{00000000-0005-0000-0000-0000810E0000}"/>
    <cellStyle name="40% - Accent3 12 4" xfId="7192" xr:uid="{00000000-0005-0000-0000-0000820E0000}"/>
    <cellStyle name="40% - Accent3 12 5" xfId="36954" xr:uid="{00000000-0005-0000-0000-0000830E0000}"/>
    <cellStyle name="40% - Accent3 12 6" xfId="36955" xr:uid="{00000000-0005-0000-0000-0000840E0000}"/>
    <cellStyle name="40% - Accent3 12 7" xfId="36956" xr:uid="{00000000-0005-0000-0000-0000850E0000}"/>
    <cellStyle name="40% - Accent3 12 8" xfId="36957" xr:uid="{00000000-0005-0000-0000-0000860E0000}"/>
    <cellStyle name="40% - Accent3 13" xfId="1476" xr:uid="{00000000-0005-0000-0000-0000870E0000}"/>
    <cellStyle name="40% - Accent3 13 2" xfId="1477" xr:uid="{00000000-0005-0000-0000-0000880E0000}"/>
    <cellStyle name="40% - Accent3 13 2 2" xfId="7193" xr:uid="{00000000-0005-0000-0000-0000890E0000}"/>
    <cellStyle name="40% - Accent3 13 3" xfId="7194" xr:uid="{00000000-0005-0000-0000-00008A0E0000}"/>
    <cellStyle name="40% - Accent3 14" xfId="36958" xr:uid="{00000000-0005-0000-0000-00008B0E0000}"/>
    <cellStyle name="40% - Accent3 15" xfId="36959" xr:uid="{00000000-0005-0000-0000-00008C0E0000}"/>
    <cellStyle name="40% - Accent3 16" xfId="36960" xr:uid="{00000000-0005-0000-0000-00008D0E0000}"/>
    <cellStyle name="40% - Accent3 17" xfId="36961" xr:uid="{00000000-0005-0000-0000-00008E0E0000}"/>
    <cellStyle name="40% - Accent3 18" xfId="36962" xr:uid="{00000000-0005-0000-0000-00008F0E0000}"/>
    <cellStyle name="40% - Accent3 2" xfId="1478" xr:uid="{00000000-0005-0000-0000-0000900E0000}"/>
    <cellStyle name="40% - Accent3 2 2" xfId="1479" xr:uid="{00000000-0005-0000-0000-0000910E0000}"/>
    <cellStyle name="40% - Accent3 2 2 2" xfId="36963" xr:uid="{00000000-0005-0000-0000-0000920E0000}"/>
    <cellStyle name="40% - Accent3 2 2 2 2" xfId="36964" xr:uid="{00000000-0005-0000-0000-0000930E0000}"/>
    <cellStyle name="40% - Accent3 2 2 2 3" xfId="36965" xr:uid="{00000000-0005-0000-0000-0000940E0000}"/>
    <cellStyle name="40% - Accent3 2 2 3" xfId="36966" xr:uid="{00000000-0005-0000-0000-0000950E0000}"/>
    <cellStyle name="40% - Accent3 2 2 3 2" xfId="36967" xr:uid="{00000000-0005-0000-0000-0000960E0000}"/>
    <cellStyle name="40% - Accent3 2 2 3 3" xfId="36968" xr:uid="{00000000-0005-0000-0000-0000970E0000}"/>
    <cellStyle name="40% - Accent3 2 2 3 3 2" xfId="36969" xr:uid="{00000000-0005-0000-0000-0000980E0000}"/>
    <cellStyle name="40% - Accent3 2 2 3 3 3" xfId="36970" xr:uid="{00000000-0005-0000-0000-0000990E0000}"/>
    <cellStyle name="40% - Accent3 2 2 3 4" xfId="36971" xr:uid="{00000000-0005-0000-0000-00009A0E0000}"/>
    <cellStyle name="40% - Accent3 2 2 3 5" xfId="36972" xr:uid="{00000000-0005-0000-0000-00009B0E0000}"/>
    <cellStyle name="40% - Accent3 2 2 3 6" xfId="36973" xr:uid="{00000000-0005-0000-0000-00009C0E0000}"/>
    <cellStyle name="40% - Accent3 2 2 4" xfId="36974" xr:uid="{00000000-0005-0000-0000-00009D0E0000}"/>
    <cellStyle name="40% - Accent3 2 2 4 2" xfId="36975" xr:uid="{00000000-0005-0000-0000-00009E0E0000}"/>
    <cellStyle name="40% - Accent3 2 2 4 3" xfId="36976" xr:uid="{00000000-0005-0000-0000-00009F0E0000}"/>
    <cellStyle name="40% - Accent3 2 2 4 4" xfId="36977" xr:uid="{00000000-0005-0000-0000-0000A00E0000}"/>
    <cellStyle name="40% - Accent3 2 2 5" xfId="36978" xr:uid="{00000000-0005-0000-0000-0000A10E0000}"/>
    <cellStyle name="40% - Accent3 2 3" xfId="1480" xr:uid="{00000000-0005-0000-0000-0000A20E0000}"/>
    <cellStyle name="40% - Accent3 2 3 2" xfId="36979" xr:uid="{00000000-0005-0000-0000-0000A30E0000}"/>
    <cellStyle name="40% - Accent3 2 3 2 2" xfId="36980" xr:uid="{00000000-0005-0000-0000-0000A40E0000}"/>
    <cellStyle name="40% - Accent3 2 3 2 3" xfId="36981" xr:uid="{00000000-0005-0000-0000-0000A50E0000}"/>
    <cellStyle name="40% - Accent3 2 3 2 3 2" xfId="36982" xr:uid="{00000000-0005-0000-0000-0000A60E0000}"/>
    <cellStyle name="40% - Accent3 2 3 2 3 3" xfId="36983" xr:uid="{00000000-0005-0000-0000-0000A70E0000}"/>
    <cellStyle name="40% - Accent3 2 3 2 4" xfId="36984" xr:uid="{00000000-0005-0000-0000-0000A80E0000}"/>
    <cellStyle name="40% - Accent3 2 3 2 5" xfId="36985" xr:uid="{00000000-0005-0000-0000-0000A90E0000}"/>
    <cellStyle name="40% - Accent3 2 3 2 6" xfId="36986" xr:uid="{00000000-0005-0000-0000-0000AA0E0000}"/>
    <cellStyle name="40% - Accent3 2 3 3" xfId="36987" xr:uid="{00000000-0005-0000-0000-0000AB0E0000}"/>
    <cellStyle name="40% - Accent3 2 3 4" xfId="36988" xr:uid="{00000000-0005-0000-0000-0000AC0E0000}"/>
    <cellStyle name="40% - Accent3 2 4" xfId="36989" xr:uid="{00000000-0005-0000-0000-0000AD0E0000}"/>
    <cellStyle name="40% - Accent3 2 4 2" xfId="36990" xr:uid="{00000000-0005-0000-0000-0000AE0E0000}"/>
    <cellStyle name="40% - Accent3 2 4 2 2" xfId="36991" xr:uid="{00000000-0005-0000-0000-0000AF0E0000}"/>
    <cellStyle name="40% - Accent3 2 4 2 3" xfId="36992" xr:uid="{00000000-0005-0000-0000-0000B00E0000}"/>
    <cellStyle name="40% - Accent3 2 4 2 3 2" xfId="36993" xr:uid="{00000000-0005-0000-0000-0000B10E0000}"/>
    <cellStyle name="40% - Accent3 2 4 2 3 3" xfId="36994" xr:uid="{00000000-0005-0000-0000-0000B20E0000}"/>
    <cellStyle name="40% - Accent3 2 4 2 4" xfId="36995" xr:uid="{00000000-0005-0000-0000-0000B30E0000}"/>
    <cellStyle name="40% - Accent3 2 4 2 5" xfId="36996" xr:uid="{00000000-0005-0000-0000-0000B40E0000}"/>
    <cellStyle name="40% - Accent3 2 4 2 6" xfId="36997" xr:uid="{00000000-0005-0000-0000-0000B50E0000}"/>
    <cellStyle name="40% - Accent3 2 4 3" xfId="36998" xr:uid="{00000000-0005-0000-0000-0000B60E0000}"/>
    <cellStyle name="40% - Accent3 2 4 4" xfId="36999" xr:uid="{00000000-0005-0000-0000-0000B70E0000}"/>
    <cellStyle name="40% - Accent3 2 5" xfId="37000" xr:uid="{00000000-0005-0000-0000-0000B80E0000}"/>
    <cellStyle name="40% - Accent3 2 5 2" xfId="37001" xr:uid="{00000000-0005-0000-0000-0000B90E0000}"/>
    <cellStyle name="40% - Accent3 2 5 2 2" xfId="37002" xr:uid="{00000000-0005-0000-0000-0000BA0E0000}"/>
    <cellStyle name="40% - Accent3 2 5 3" xfId="37003" xr:uid="{00000000-0005-0000-0000-0000BB0E0000}"/>
    <cellStyle name="40% - Accent3 2 5 3 2" xfId="37004" xr:uid="{00000000-0005-0000-0000-0000BC0E0000}"/>
    <cellStyle name="40% - Accent3 2 5 4" xfId="37005" xr:uid="{00000000-0005-0000-0000-0000BD0E0000}"/>
    <cellStyle name="40% - Accent3 2 5 4 2" xfId="37006" xr:uid="{00000000-0005-0000-0000-0000BE0E0000}"/>
    <cellStyle name="40% - Accent3 2 6" xfId="37007" xr:uid="{00000000-0005-0000-0000-0000BF0E0000}"/>
    <cellStyle name="40% - Accent3 2 6 2" xfId="37008" xr:uid="{00000000-0005-0000-0000-0000C00E0000}"/>
    <cellStyle name="40% - Accent3 2 6 3" xfId="37009" xr:uid="{00000000-0005-0000-0000-0000C10E0000}"/>
    <cellStyle name="40% - Accent3 2 6 4" xfId="37010" xr:uid="{00000000-0005-0000-0000-0000C20E0000}"/>
    <cellStyle name="40% - Accent3 2 7" xfId="37011" xr:uid="{00000000-0005-0000-0000-0000C30E0000}"/>
    <cellStyle name="40% - Accent3 3" xfId="1481" xr:uid="{00000000-0005-0000-0000-0000C40E0000}"/>
    <cellStyle name="40% - Accent3 3 2" xfId="1482" xr:uid="{00000000-0005-0000-0000-0000C50E0000}"/>
    <cellStyle name="40% - Accent3 3 2 2" xfId="1483" xr:uid="{00000000-0005-0000-0000-0000C60E0000}"/>
    <cellStyle name="40% - Accent3 3 2 2 2" xfId="1484" xr:uid="{00000000-0005-0000-0000-0000C70E0000}"/>
    <cellStyle name="40% - Accent3 3 2 2 2 2" xfId="1485" xr:uid="{00000000-0005-0000-0000-0000C80E0000}"/>
    <cellStyle name="40% - Accent3 3 2 2 2 2 2" xfId="7195" xr:uid="{00000000-0005-0000-0000-0000C90E0000}"/>
    <cellStyle name="40% - Accent3 3 2 2 2 2 2 2" xfId="7196" xr:uid="{00000000-0005-0000-0000-0000CA0E0000}"/>
    <cellStyle name="40% - Accent3 3 2 2 2 2 3" xfId="7197" xr:uid="{00000000-0005-0000-0000-0000CB0E0000}"/>
    <cellStyle name="40% - Accent3 3 2 2 2 3" xfId="7198" xr:uid="{00000000-0005-0000-0000-0000CC0E0000}"/>
    <cellStyle name="40% - Accent3 3 2 2 2 3 2" xfId="7199" xr:uid="{00000000-0005-0000-0000-0000CD0E0000}"/>
    <cellStyle name="40% - Accent3 3 2 2 2 4" xfId="7200" xr:uid="{00000000-0005-0000-0000-0000CE0E0000}"/>
    <cellStyle name="40% - Accent3 3 2 2 3" xfId="1486" xr:uid="{00000000-0005-0000-0000-0000CF0E0000}"/>
    <cellStyle name="40% - Accent3 3 2 2 3 2" xfId="7201" xr:uid="{00000000-0005-0000-0000-0000D00E0000}"/>
    <cellStyle name="40% - Accent3 3 2 2 3 2 2" xfId="7202" xr:uid="{00000000-0005-0000-0000-0000D10E0000}"/>
    <cellStyle name="40% - Accent3 3 2 2 3 3" xfId="7203" xr:uid="{00000000-0005-0000-0000-0000D20E0000}"/>
    <cellStyle name="40% - Accent3 3 2 2 4" xfId="7204" xr:uid="{00000000-0005-0000-0000-0000D30E0000}"/>
    <cellStyle name="40% - Accent3 3 2 2 4 2" xfId="7205" xr:uid="{00000000-0005-0000-0000-0000D40E0000}"/>
    <cellStyle name="40% - Accent3 3 2 2 5" xfId="7206" xr:uid="{00000000-0005-0000-0000-0000D50E0000}"/>
    <cellStyle name="40% - Accent3 3 2 3" xfId="1487" xr:uid="{00000000-0005-0000-0000-0000D60E0000}"/>
    <cellStyle name="40% - Accent3 3 2 3 2" xfId="1488" xr:uid="{00000000-0005-0000-0000-0000D70E0000}"/>
    <cellStyle name="40% - Accent3 3 2 3 2 2" xfId="1489" xr:uid="{00000000-0005-0000-0000-0000D80E0000}"/>
    <cellStyle name="40% - Accent3 3 2 3 2 2 2" xfId="7207" xr:uid="{00000000-0005-0000-0000-0000D90E0000}"/>
    <cellStyle name="40% - Accent3 3 2 3 2 3" xfId="7208" xr:uid="{00000000-0005-0000-0000-0000DA0E0000}"/>
    <cellStyle name="40% - Accent3 3 2 3 3" xfId="1490" xr:uid="{00000000-0005-0000-0000-0000DB0E0000}"/>
    <cellStyle name="40% - Accent3 3 2 3 3 2" xfId="7209" xr:uid="{00000000-0005-0000-0000-0000DC0E0000}"/>
    <cellStyle name="40% - Accent3 3 2 3 4" xfId="7210" xr:uid="{00000000-0005-0000-0000-0000DD0E0000}"/>
    <cellStyle name="40% - Accent3 3 2 4" xfId="1491" xr:uid="{00000000-0005-0000-0000-0000DE0E0000}"/>
    <cellStyle name="40% - Accent3 3 2 4 2" xfId="1492" xr:uid="{00000000-0005-0000-0000-0000DF0E0000}"/>
    <cellStyle name="40% - Accent3 3 2 4 2 2" xfId="7211" xr:uid="{00000000-0005-0000-0000-0000E00E0000}"/>
    <cellStyle name="40% - Accent3 3 2 4 3" xfId="7212" xr:uid="{00000000-0005-0000-0000-0000E10E0000}"/>
    <cellStyle name="40% - Accent3 3 2 5" xfId="1493" xr:uid="{00000000-0005-0000-0000-0000E20E0000}"/>
    <cellStyle name="40% - Accent3 3 2 5 2" xfId="7213" xr:uid="{00000000-0005-0000-0000-0000E30E0000}"/>
    <cellStyle name="40% - Accent3 3 2 6" xfId="7214" xr:uid="{00000000-0005-0000-0000-0000E40E0000}"/>
    <cellStyle name="40% - Accent3 3 3" xfId="1494" xr:uid="{00000000-0005-0000-0000-0000E50E0000}"/>
    <cellStyle name="40% - Accent3 3 3 2" xfId="1495" xr:uid="{00000000-0005-0000-0000-0000E60E0000}"/>
    <cellStyle name="40% - Accent3 3 3 2 2" xfId="1496" xr:uid="{00000000-0005-0000-0000-0000E70E0000}"/>
    <cellStyle name="40% - Accent3 3 3 2 2 2" xfId="7215" xr:uid="{00000000-0005-0000-0000-0000E80E0000}"/>
    <cellStyle name="40% - Accent3 3 3 2 2 2 2" xfId="7216" xr:uid="{00000000-0005-0000-0000-0000E90E0000}"/>
    <cellStyle name="40% - Accent3 3 3 2 2 3" xfId="7217" xr:uid="{00000000-0005-0000-0000-0000EA0E0000}"/>
    <cellStyle name="40% - Accent3 3 3 2 3" xfId="7218" xr:uid="{00000000-0005-0000-0000-0000EB0E0000}"/>
    <cellStyle name="40% - Accent3 3 3 2 3 2" xfId="7219" xr:uid="{00000000-0005-0000-0000-0000EC0E0000}"/>
    <cellStyle name="40% - Accent3 3 3 2 4" xfId="7220" xr:uid="{00000000-0005-0000-0000-0000ED0E0000}"/>
    <cellStyle name="40% - Accent3 3 3 3" xfId="1497" xr:uid="{00000000-0005-0000-0000-0000EE0E0000}"/>
    <cellStyle name="40% - Accent3 3 3 3 2" xfId="7221" xr:uid="{00000000-0005-0000-0000-0000EF0E0000}"/>
    <cellStyle name="40% - Accent3 3 3 3 2 2" xfId="7222" xr:uid="{00000000-0005-0000-0000-0000F00E0000}"/>
    <cellStyle name="40% - Accent3 3 3 3 3" xfId="7223" xr:uid="{00000000-0005-0000-0000-0000F10E0000}"/>
    <cellStyle name="40% - Accent3 3 3 4" xfId="7224" xr:uid="{00000000-0005-0000-0000-0000F20E0000}"/>
    <cellStyle name="40% - Accent3 3 3 4 2" xfId="7225" xr:uid="{00000000-0005-0000-0000-0000F30E0000}"/>
    <cellStyle name="40% - Accent3 3 3 5" xfId="7226" xr:uid="{00000000-0005-0000-0000-0000F40E0000}"/>
    <cellStyle name="40% - Accent3 3 4" xfId="1498" xr:uid="{00000000-0005-0000-0000-0000F50E0000}"/>
    <cellStyle name="40% - Accent3 3 4 2" xfId="1499" xr:uid="{00000000-0005-0000-0000-0000F60E0000}"/>
    <cellStyle name="40% - Accent3 3 4 2 2" xfId="1500" xr:uid="{00000000-0005-0000-0000-0000F70E0000}"/>
    <cellStyle name="40% - Accent3 3 4 2 2 2" xfId="7227" xr:uid="{00000000-0005-0000-0000-0000F80E0000}"/>
    <cellStyle name="40% - Accent3 3 4 2 3" xfId="7228" xr:uid="{00000000-0005-0000-0000-0000F90E0000}"/>
    <cellStyle name="40% - Accent3 3 4 3" xfId="1501" xr:uid="{00000000-0005-0000-0000-0000FA0E0000}"/>
    <cellStyle name="40% - Accent3 3 4 3 2" xfId="7229" xr:uid="{00000000-0005-0000-0000-0000FB0E0000}"/>
    <cellStyle name="40% - Accent3 3 4 4" xfId="7230" xr:uid="{00000000-0005-0000-0000-0000FC0E0000}"/>
    <cellStyle name="40% - Accent3 3 5" xfId="1502" xr:uid="{00000000-0005-0000-0000-0000FD0E0000}"/>
    <cellStyle name="40% - Accent3 3 5 2" xfId="1503" xr:uid="{00000000-0005-0000-0000-0000FE0E0000}"/>
    <cellStyle name="40% - Accent3 3 5 2 2" xfId="7231" xr:uid="{00000000-0005-0000-0000-0000FF0E0000}"/>
    <cellStyle name="40% - Accent3 3 5 3" xfId="7232" xr:uid="{00000000-0005-0000-0000-0000000F0000}"/>
    <cellStyle name="40% - Accent3 3 6" xfId="1504" xr:uid="{00000000-0005-0000-0000-0000010F0000}"/>
    <cellStyle name="40% - Accent3 3 6 2" xfId="7233" xr:uid="{00000000-0005-0000-0000-0000020F0000}"/>
    <cellStyle name="40% - Accent3 3 7" xfId="7234" xr:uid="{00000000-0005-0000-0000-0000030F0000}"/>
    <cellStyle name="40% - Accent3 4" xfId="1505" xr:uid="{00000000-0005-0000-0000-0000040F0000}"/>
    <cellStyle name="40% - Accent3 4 2" xfId="1506" xr:uid="{00000000-0005-0000-0000-0000050F0000}"/>
    <cellStyle name="40% - Accent3 4 2 2" xfId="1507" xr:uid="{00000000-0005-0000-0000-0000060F0000}"/>
    <cellStyle name="40% - Accent3 4 2 2 2" xfId="1508" xr:uid="{00000000-0005-0000-0000-0000070F0000}"/>
    <cellStyle name="40% - Accent3 4 2 2 2 2" xfId="1509" xr:uid="{00000000-0005-0000-0000-0000080F0000}"/>
    <cellStyle name="40% - Accent3 4 2 2 2 2 2" xfId="7235" xr:uid="{00000000-0005-0000-0000-0000090F0000}"/>
    <cellStyle name="40% - Accent3 4 2 2 2 2 2 2" xfId="7236" xr:uid="{00000000-0005-0000-0000-00000A0F0000}"/>
    <cellStyle name="40% - Accent3 4 2 2 2 2 3" xfId="7237" xr:uid="{00000000-0005-0000-0000-00000B0F0000}"/>
    <cellStyle name="40% - Accent3 4 2 2 2 3" xfId="7238" xr:uid="{00000000-0005-0000-0000-00000C0F0000}"/>
    <cellStyle name="40% - Accent3 4 2 2 2 3 2" xfId="7239" xr:uid="{00000000-0005-0000-0000-00000D0F0000}"/>
    <cellStyle name="40% - Accent3 4 2 2 2 4" xfId="7240" xr:uid="{00000000-0005-0000-0000-00000E0F0000}"/>
    <cellStyle name="40% - Accent3 4 2 2 3" xfId="1510" xr:uid="{00000000-0005-0000-0000-00000F0F0000}"/>
    <cellStyle name="40% - Accent3 4 2 2 3 2" xfId="7241" xr:uid="{00000000-0005-0000-0000-0000100F0000}"/>
    <cellStyle name="40% - Accent3 4 2 2 3 2 2" xfId="7242" xr:uid="{00000000-0005-0000-0000-0000110F0000}"/>
    <cellStyle name="40% - Accent3 4 2 2 3 3" xfId="7243" xr:uid="{00000000-0005-0000-0000-0000120F0000}"/>
    <cellStyle name="40% - Accent3 4 2 2 4" xfId="7244" xr:uid="{00000000-0005-0000-0000-0000130F0000}"/>
    <cellStyle name="40% - Accent3 4 2 2 4 2" xfId="7245" xr:uid="{00000000-0005-0000-0000-0000140F0000}"/>
    <cellStyle name="40% - Accent3 4 2 2 5" xfId="7246" xr:uid="{00000000-0005-0000-0000-0000150F0000}"/>
    <cellStyle name="40% - Accent3 4 2 3" xfId="1511" xr:uid="{00000000-0005-0000-0000-0000160F0000}"/>
    <cellStyle name="40% - Accent3 4 2 3 2" xfId="1512" xr:uid="{00000000-0005-0000-0000-0000170F0000}"/>
    <cellStyle name="40% - Accent3 4 2 3 2 2" xfId="1513" xr:uid="{00000000-0005-0000-0000-0000180F0000}"/>
    <cellStyle name="40% - Accent3 4 2 3 2 2 2" xfId="7247" xr:uid="{00000000-0005-0000-0000-0000190F0000}"/>
    <cellStyle name="40% - Accent3 4 2 3 2 3" xfId="7248" xr:uid="{00000000-0005-0000-0000-00001A0F0000}"/>
    <cellStyle name="40% - Accent3 4 2 3 3" xfId="1514" xr:uid="{00000000-0005-0000-0000-00001B0F0000}"/>
    <cellStyle name="40% - Accent3 4 2 3 3 2" xfId="7249" xr:uid="{00000000-0005-0000-0000-00001C0F0000}"/>
    <cellStyle name="40% - Accent3 4 2 3 4" xfId="7250" xr:uid="{00000000-0005-0000-0000-00001D0F0000}"/>
    <cellStyle name="40% - Accent3 4 2 4" xfId="1515" xr:uid="{00000000-0005-0000-0000-00001E0F0000}"/>
    <cellStyle name="40% - Accent3 4 2 4 2" xfId="1516" xr:uid="{00000000-0005-0000-0000-00001F0F0000}"/>
    <cellStyle name="40% - Accent3 4 2 4 2 2" xfId="7251" xr:uid="{00000000-0005-0000-0000-0000200F0000}"/>
    <cellStyle name="40% - Accent3 4 2 4 3" xfId="7252" xr:uid="{00000000-0005-0000-0000-0000210F0000}"/>
    <cellStyle name="40% - Accent3 4 2 5" xfId="1517" xr:uid="{00000000-0005-0000-0000-0000220F0000}"/>
    <cellStyle name="40% - Accent3 4 2 5 2" xfId="7253" xr:uid="{00000000-0005-0000-0000-0000230F0000}"/>
    <cellStyle name="40% - Accent3 4 2 6" xfId="7254" xr:uid="{00000000-0005-0000-0000-0000240F0000}"/>
    <cellStyle name="40% - Accent3 4 3" xfId="1518" xr:uid="{00000000-0005-0000-0000-0000250F0000}"/>
    <cellStyle name="40% - Accent3 4 3 2" xfId="1519" xr:uid="{00000000-0005-0000-0000-0000260F0000}"/>
    <cellStyle name="40% - Accent3 4 3 2 2" xfId="1520" xr:uid="{00000000-0005-0000-0000-0000270F0000}"/>
    <cellStyle name="40% - Accent3 4 3 2 2 2" xfId="7255" xr:uid="{00000000-0005-0000-0000-0000280F0000}"/>
    <cellStyle name="40% - Accent3 4 3 2 2 2 2" xfId="7256" xr:uid="{00000000-0005-0000-0000-0000290F0000}"/>
    <cellStyle name="40% - Accent3 4 3 2 2 3" xfId="7257" xr:uid="{00000000-0005-0000-0000-00002A0F0000}"/>
    <cellStyle name="40% - Accent3 4 3 2 3" xfId="7258" xr:uid="{00000000-0005-0000-0000-00002B0F0000}"/>
    <cellStyle name="40% - Accent3 4 3 2 3 2" xfId="7259" xr:uid="{00000000-0005-0000-0000-00002C0F0000}"/>
    <cellStyle name="40% - Accent3 4 3 2 4" xfId="7260" xr:uid="{00000000-0005-0000-0000-00002D0F0000}"/>
    <cellStyle name="40% - Accent3 4 3 3" xfId="1521" xr:uid="{00000000-0005-0000-0000-00002E0F0000}"/>
    <cellStyle name="40% - Accent3 4 3 3 2" xfId="7261" xr:uid="{00000000-0005-0000-0000-00002F0F0000}"/>
    <cellStyle name="40% - Accent3 4 3 3 2 2" xfId="7262" xr:uid="{00000000-0005-0000-0000-0000300F0000}"/>
    <cellStyle name="40% - Accent3 4 3 3 3" xfId="7263" xr:uid="{00000000-0005-0000-0000-0000310F0000}"/>
    <cellStyle name="40% - Accent3 4 3 4" xfId="7264" xr:uid="{00000000-0005-0000-0000-0000320F0000}"/>
    <cellStyle name="40% - Accent3 4 3 4 2" xfId="7265" xr:uid="{00000000-0005-0000-0000-0000330F0000}"/>
    <cellStyle name="40% - Accent3 4 3 5" xfId="7266" xr:uid="{00000000-0005-0000-0000-0000340F0000}"/>
    <cellStyle name="40% - Accent3 4 4" xfId="1522" xr:uid="{00000000-0005-0000-0000-0000350F0000}"/>
    <cellStyle name="40% - Accent3 4 4 2" xfId="1523" xr:uid="{00000000-0005-0000-0000-0000360F0000}"/>
    <cellStyle name="40% - Accent3 4 4 2 2" xfId="1524" xr:uid="{00000000-0005-0000-0000-0000370F0000}"/>
    <cellStyle name="40% - Accent3 4 4 2 2 2" xfId="7267" xr:uid="{00000000-0005-0000-0000-0000380F0000}"/>
    <cellStyle name="40% - Accent3 4 4 2 3" xfId="7268" xr:uid="{00000000-0005-0000-0000-0000390F0000}"/>
    <cellStyle name="40% - Accent3 4 4 3" xfId="1525" xr:uid="{00000000-0005-0000-0000-00003A0F0000}"/>
    <cellStyle name="40% - Accent3 4 4 3 2" xfId="7269" xr:uid="{00000000-0005-0000-0000-00003B0F0000}"/>
    <cellStyle name="40% - Accent3 4 4 4" xfId="7270" xr:uid="{00000000-0005-0000-0000-00003C0F0000}"/>
    <cellStyle name="40% - Accent3 4 5" xfId="1526" xr:uid="{00000000-0005-0000-0000-00003D0F0000}"/>
    <cellStyle name="40% - Accent3 4 5 2" xfId="1527" xr:uid="{00000000-0005-0000-0000-00003E0F0000}"/>
    <cellStyle name="40% - Accent3 4 5 2 2" xfId="7271" xr:uid="{00000000-0005-0000-0000-00003F0F0000}"/>
    <cellStyle name="40% - Accent3 4 5 3" xfId="7272" xr:uid="{00000000-0005-0000-0000-0000400F0000}"/>
    <cellStyle name="40% - Accent3 4 6" xfId="1528" xr:uid="{00000000-0005-0000-0000-0000410F0000}"/>
    <cellStyle name="40% - Accent3 4 6 2" xfId="7273" xr:uid="{00000000-0005-0000-0000-0000420F0000}"/>
    <cellStyle name="40% - Accent3 4 7" xfId="7274" xr:uid="{00000000-0005-0000-0000-0000430F0000}"/>
    <cellStyle name="40% - Accent3 5" xfId="1529" xr:uid="{00000000-0005-0000-0000-0000440F0000}"/>
    <cellStyle name="40% - Accent3 5 2" xfId="1530" xr:uid="{00000000-0005-0000-0000-0000450F0000}"/>
    <cellStyle name="40% - Accent3 5 2 2" xfId="1531" xr:uid="{00000000-0005-0000-0000-0000460F0000}"/>
    <cellStyle name="40% - Accent3 5 2 2 2" xfId="1532" xr:uid="{00000000-0005-0000-0000-0000470F0000}"/>
    <cellStyle name="40% - Accent3 5 2 2 2 2" xfId="1533" xr:uid="{00000000-0005-0000-0000-0000480F0000}"/>
    <cellStyle name="40% - Accent3 5 2 2 2 2 2" xfId="7275" xr:uid="{00000000-0005-0000-0000-0000490F0000}"/>
    <cellStyle name="40% - Accent3 5 2 2 2 2 2 2" xfId="7276" xr:uid="{00000000-0005-0000-0000-00004A0F0000}"/>
    <cellStyle name="40% - Accent3 5 2 2 2 2 3" xfId="7277" xr:uid="{00000000-0005-0000-0000-00004B0F0000}"/>
    <cellStyle name="40% - Accent3 5 2 2 2 3" xfId="7278" xr:uid="{00000000-0005-0000-0000-00004C0F0000}"/>
    <cellStyle name="40% - Accent3 5 2 2 2 3 2" xfId="7279" xr:uid="{00000000-0005-0000-0000-00004D0F0000}"/>
    <cellStyle name="40% - Accent3 5 2 2 2 4" xfId="7280" xr:uid="{00000000-0005-0000-0000-00004E0F0000}"/>
    <cellStyle name="40% - Accent3 5 2 2 3" xfId="1534" xr:uid="{00000000-0005-0000-0000-00004F0F0000}"/>
    <cellStyle name="40% - Accent3 5 2 2 3 2" xfId="7281" xr:uid="{00000000-0005-0000-0000-0000500F0000}"/>
    <cellStyle name="40% - Accent3 5 2 2 3 2 2" xfId="7282" xr:uid="{00000000-0005-0000-0000-0000510F0000}"/>
    <cellStyle name="40% - Accent3 5 2 2 3 3" xfId="7283" xr:uid="{00000000-0005-0000-0000-0000520F0000}"/>
    <cellStyle name="40% - Accent3 5 2 2 4" xfId="7284" xr:uid="{00000000-0005-0000-0000-0000530F0000}"/>
    <cellStyle name="40% - Accent3 5 2 2 4 2" xfId="7285" xr:uid="{00000000-0005-0000-0000-0000540F0000}"/>
    <cellStyle name="40% - Accent3 5 2 2 5" xfId="7286" xr:uid="{00000000-0005-0000-0000-0000550F0000}"/>
    <cellStyle name="40% - Accent3 5 2 3" xfId="1535" xr:uid="{00000000-0005-0000-0000-0000560F0000}"/>
    <cellStyle name="40% - Accent3 5 2 3 2" xfId="1536" xr:uid="{00000000-0005-0000-0000-0000570F0000}"/>
    <cellStyle name="40% - Accent3 5 2 3 2 2" xfId="1537" xr:uid="{00000000-0005-0000-0000-0000580F0000}"/>
    <cellStyle name="40% - Accent3 5 2 3 2 2 2" xfId="7287" xr:uid="{00000000-0005-0000-0000-0000590F0000}"/>
    <cellStyle name="40% - Accent3 5 2 3 2 3" xfId="7288" xr:uid="{00000000-0005-0000-0000-00005A0F0000}"/>
    <cellStyle name="40% - Accent3 5 2 3 3" xfId="1538" xr:uid="{00000000-0005-0000-0000-00005B0F0000}"/>
    <cellStyle name="40% - Accent3 5 2 3 3 2" xfId="7289" xr:uid="{00000000-0005-0000-0000-00005C0F0000}"/>
    <cellStyle name="40% - Accent3 5 2 3 4" xfId="7290" xr:uid="{00000000-0005-0000-0000-00005D0F0000}"/>
    <cellStyle name="40% - Accent3 5 2 4" xfId="1539" xr:uid="{00000000-0005-0000-0000-00005E0F0000}"/>
    <cellStyle name="40% - Accent3 5 2 4 2" xfId="1540" xr:uid="{00000000-0005-0000-0000-00005F0F0000}"/>
    <cellStyle name="40% - Accent3 5 2 4 2 2" xfId="7291" xr:uid="{00000000-0005-0000-0000-0000600F0000}"/>
    <cellStyle name="40% - Accent3 5 2 4 3" xfId="7292" xr:uid="{00000000-0005-0000-0000-0000610F0000}"/>
    <cellStyle name="40% - Accent3 5 2 5" xfId="1541" xr:uid="{00000000-0005-0000-0000-0000620F0000}"/>
    <cellStyle name="40% - Accent3 5 2 5 2" xfId="7293" xr:uid="{00000000-0005-0000-0000-0000630F0000}"/>
    <cellStyle name="40% - Accent3 5 2 6" xfId="7294" xr:uid="{00000000-0005-0000-0000-0000640F0000}"/>
    <cellStyle name="40% - Accent3 5 3" xfId="1542" xr:uid="{00000000-0005-0000-0000-0000650F0000}"/>
    <cellStyle name="40% - Accent3 5 3 2" xfId="1543" xr:uid="{00000000-0005-0000-0000-0000660F0000}"/>
    <cellStyle name="40% - Accent3 5 3 2 2" xfId="1544" xr:uid="{00000000-0005-0000-0000-0000670F0000}"/>
    <cellStyle name="40% - Accent3 5 3 2 2 2" xfId="7295" xr:uid="{00000000-0005-0000-0000-0000680F0000}"/>
    <cellStyle name="40% - Accent3 5 3 2 2 2 2" xfId="7296" xr:uid="{00000000-0005-0000-0000-0000690F0000}"/>
    <cellStyle name="40% - Accent3 5 3 2 2 3" xfId="7297" xr:uid="{00000000-0005-0000-0000-00006A0F0000}"/>
    <cellStyle name="40% - Accent3 5 3 2 3" xfId="7298" xr:uid="{00000000-0005-0000-0000-00006B0F0000}"/>
    <cellStyle name="40% - Accent3 5 3 2 3 2" xfId="7299" xr:uid="{00000000-0005-0000-0000-00006C0F0000}"/>
    <cellStyle name="40% - Accent3 5 3 2 4" xfId="7300" xr:uid="{00000000-0005-0000-0000-00006D0F0000}"/>
    <cellStyle name="40% - Accent3 5 3 3" xfId="1545" xr:uid="{00000000-0005-0000-0000-00006E0F0000}"/>
    <cellStyle name="40% - Accent3 5 3 3 2" xfId="7301" xr:uid="{00000000-0005-0000-0000-00006F0F0000}"/>
    <cellStyle name="40% - Accent3 5 3 3 2 2" xfId="7302" xr:uid="{00000000-0005-0000-0000-0000700F0000}"/>
    <cellStyle name="40% - Accent3 5 3 3 3" xfId="7303" xr:uid="{00000000-0005-0000-0000-0000710F0000}"/>
    <cellStyle name="40% - Accent3 5 3 4" xfId="7304" xr:uid="{00000000-0005-0000-0000-0000720F0000}"/>
    <cellStyle name="40% - Accent3 5 3 4 2" xfId="7305" xr:uid="{00000000-0005-0000-0000-0000730F0000}"/>
    <cellStyle name="40% - Accent3 5 3 5" xfId="7306" xr:uid="{00000000-0005-0000-0000-0000740F0000}"/>
    <cellStyle name="40% - Accent3 5 4" xfId="1546" xr:uid="{00000000-0005-0000-0000-0000750F0000}"/>
    <cellStyle name="40% - Accent3 5 4 2" xfId="1547" xr:uid="{00000000-0005-0000-0000-0000760F0000}"/>
    <cellStyle name="40% - Accent3 5 4 2 2" xfId="1548" xr:uid="{00000000-0005-0000-0000-0000770F0000}"/>
    <cellStyle name="40% - Accent3 5 4 2 2 2" xfId="7307" xr:uid="{00000000-0005-0000-0000-0000780F0000}"/>
    <cellStyle name="40% - Accent3 5 4 2 3" xfId="7308" xr:uid="{00000000-0005-0000-0000-0000790F0000}"/>
    <cellStyle name="40% - Accent3 5 4 3" xfId="1549" xr:uid="{00000000-0005-0000-0000-00007A0F0000}"/>
    <cellStyle name="40% - Accent3 5 4 3 2" xfId="7309" xr:uid="{00000000-0005-0000-0000-00007B0F0000}"/>
    <cellStyle name="40% - Accent3 5 4 4" xfId="7310" xr:uid="{00000000-0005-0000-0000-00007C0F0000}"/>
    <cellStyle name="40% - Accent3 5 5" xfId="1550" xr:uid="{00000000-0005-0000-0000-00007D0F0000}"/>
    <cellStyle name="40% - Accent3 5 5 2" xfId="1551" xr:uid="{00000000-0005-0000-0000-00007E0F0000}"/>
    <cellStyle name="40% - Accent3 5 5 2 2" xfId="7311" xr:uid="{00000000-0005-0000-0000-00007F0F0000}"/>
    <cellStyle name="40% - Accent3 5 5 3" xfId="7312" xr:uid="{00000000-0005-0000-0000-0000800F0000}"/>
    <cellStyle name="40% - Accent3 5 6" xfId="1552" xr:uid="{00000000-0005-0000-0000-0000810F0000}"/>
    <cellStyle name="40% - Accent3 5 6 2" xfId="7313" xr:uid="{00000000-0005-0000-0000-0000820F0000}"/>
    <cellStyle name="40% - Accent3 5 7" xfId="7314" xr:uid="{00000000-0005-0000-0000-0000830F0000}"/>
    <cellStyle name="40% - Accent3 6" xfId="1553" xr:uid="{00000000-0005-0000-0000-0000840F0000}"/>
    <cellStyle name="40% - Accent3 6 2" xfId="1554" xr:uid="{00000000-0005-0000-0000-0000850F0000}"/>
    <cellStyle name="40% - Accent3 6 2 2" xfId="1555" xr:uid="{00000000-0005-0000-0000-0000860F0000}"/>
    <cellStyle name="40% - Accent3 6 2 2 2" xfId="1556" xr:uid="{00000000-0005-0000-0000-0000870F0000}"/>
    <cellStyle name="40% - Accent3 6 2 2 2 2" xfId="1557" xr:uid="{00000000-0005-0000-0000-0000880F0000}"/>
    <cellStyle name="40% - Accent3 6 2 2 2 2 2" xfId="7315" xr:uid="{00000000-0005-0000-0000-0000890F0000}"/>
    <cellStyle name="40% - Accent3 6 2 2 2 3" xfId="7316" xr:uid="{00000000-0005-0000-0000-00008A0F0000}"/>
    <cellStyle name="40% - Accent3 6 2 2 3" xfId="1558" xr:uid="{00000000-0005-0000-0000-00008B0F0000}"/>
    <cellStyle name="40% - Accent3 6 2 2 3 2" xfId="7317" xr:uid="{00000000-0005-0000-0000-00008C0F0000}"/>
    <cellStyle name="40% - Accent3 6 2 2 4" xfId="7318" xr:uid="{00000000-0005-0000-0000-00008D0F0000}"/>
    <cellStyle name="40% - Accent3 6 2 3" xfId="1559" xr:uid="{00000000-0005-0000-0000-00008E0F0000}"/>
    <cellStyle name="40% - Accent3 6 2 3 2" xfId="1560" xr:uid="{00000000-0005-0000-0000-00008F0F0000}"/>
    <cellStyle name="40% - Accent3 6 2 3 2 2" xfId="1561" xr:uid="{00000000-0005-0000-0000-0000900F0000}"/>
    <cellStyle name="40% - Accent3 6 2 3 2 2 2" xfId="7319" xr:uid="{00000000-0005-0000-0000-0000910F0000}"/>
    <cellStyle name="40% - Accent3 6 2 3 2 3" xfId="7320" xr:uid="{00000000-0005-0000-0000-0000920F0000}"/>
    <cellStyle name="40% - Accent3 6 2 3 3" xfId="1562" xr:uid="{00000000-0005-0000-0000-0000930F0000}"/>
    <cellStyle name="40% - Accent3 6 2 3 3 2" xfId="7321" xr:uid="{00000000-0005-0000-0000-0000940F0000}"/>
    <cellStyle name="40% - Accent3 6 2 3 4" xfId="7322" xr:uid="{00000000-0005-0000-0000-0000950F0000}"/>
    <cellStyle name="40% - Accent3 6 2 4" xfId="1563" xr:uid="{00000000-0005-0000-0000-0000960F0000}"/>
    <cellStyle name="40% - Accent3 6 2 4 2" xfId="1564" xr:uid="{00000000-0005-0000-0000-0000970F0000}"/>
    <cellStyle name="40% - Accent3 6 2 4 2 2" xfId="7323" xr:uid="{00000000-0005-0000-0000-0000980F0000}"/>
    <cellStyle name="40% - Accent3 6 2 4 3" xfId="7324" xr:uid="{00000000-0005-0000-0000-0000990F0000}"/>
    <cellStyle name="40% - Accent3 6 2 5" xfId="1565" xr:uid="{00000000-0005-0000-0000-00009A0F0000}"/>
    <cellStyle name="40% - Accent3 6 2 5 2" xfId="7325" xr:uid="{00000000-0005-0000-0000-00009B0F0000}"/>
    <cellStyle name="40% - Accent3 6 2 6" xfId="7326" xr:uid="{00000000-0005-0000-0000-00009C0F0000}"/>
    <cellStyle name="40% - Accent3 6 3" xfId="1566" xr:uid="{00000000-0005-0000-0000-00009D0F0000}"/>
    <cellStyle name="40% - Accent3 6 3 2" xfId="1567" xr:uid="{00000000-0005-0000-0000-00009E0F0000}"/>
    <cellStyle name="40% - Accent3 6 3 2 2" xfId="1568" xr:uid="{00000000-0005-0000-0000-00009F0F0000}"/>
    <cellStyle name="40% - Accent3 6 3 2 2 2" xfId="7327" xr:uid="{00000000-0005-0000-0000-0000A00F0000}"/>
    <cellStyle name="40% - Accent3 6 3 2 3" xfId="7328" xr:uid="{00000000-0005-0000-0000-0000A10F0000}"/>
    <cellStyle name="40% - Accent3 6 3 3" xfId="1569" xr:uid="{00000000-0005-0000-0000-0000A20F0000}"/>
    <cellStyle name="40% - Accent3 6 3 3 2" xfId="7329" xr:uid="{00000000-0005-0000-0000-0000A30F0000}"/>
    <cellStyle name="40% - Accent3 6 3 4" xfId="7330" xr:uid="{00000000-0005-0000-0000-0000A40F0000}"/>
    <cellStyle name="40% - Accent3 6 4" xfId="1570" xr:uid="{00000000-0005-0000-0000-0000A50F0000}"/>
    <cellStyle name="40% - Accent3 6 4 2" xfId="1571" xr:uid="{00000000-0005-0000-0000-0000A60F0000}"/>
    <cellStyle name="40% - Accent3 6 4 2 2" xfId="1572" xr:uid="{00000000-0005-0000-0000-0000A70F0000}"/>
    <cellStyle name="40% - Accent3 6 4 2 2 2" xfId="7331" xr:uid="{00000000-0005-0000-0000-0000A80F0000}"/>
    <cellStyle name="40% - Accent3 6 4 2 3" xfId="7332" xr:uid="{00000000-0005-0000-0000-0000A90F0000}"/>
    <cellStyle name="40% - Accent3 6 4 3" xfId="1573" xr:uid="{00000000-0005-0000-0000-0000AA0F0000}"/>
    <cellStyle name="40% - Accent3 6 4 3 2" xfId="7333" xr:uid="{00000000-0005-0000-0000-0000AB0F0000}"/>
    <cellStyle name="40% - Accent3 6 4 4" xfId="7334" xr:uid="{00000000-0005-0000-0000-0000AC0F0000}"/>
    <cellStyle name="40% - Accent3 6 5" xfId="1574" xr:uid="{00000000-0005-0000-0000-0000AD0F0000}"/>
    <cellStyle name="40% - Accent3 6 5 2" xfId="1575" xr:uid="{00000000-0005-0000-0000-0000AE0F0000}"/>
    <cellStyle name="40% - Accent3 6 5 2 2" xfId="7335" xr:uid="{00000000-0005-0000-0000-0000AF0F0000}"/>
    <cellStyle name="40% - Accent3 6 5 3" xfId="7336" xr:uid="{00000000-0005-0000-0000-0000B00F0000}"/>
    <cellStyle name="40% - Accent3 6 6" xfId="1576" xr:uid="{00000000-0005-0000-0000-0000B10F0000}"/>
    <cellStyle name="40% - Accent3 6 6 2" xfId="7337" xr:uid="{00000000-0005-0000-0000-0000B20F0000}"/>
    <cellStyle name="40% - Accent3 6 7" xfId="7338" xr:uid="{00000000-0005-0000-0000-0000B30F0000}"/>
    <cellStyle name="40% - Accent3 7" xfId="1577" xr:uid="{00000000-0005-0000-0000-0000B40F0000}"/>
    <cellStyle name="40% - Accent3 7 2" xfId="1578" xr:uid="{00000000-0005-0000-0000-0000B50F0000}"/>
    <cellStyle name="40% - Accent3 7 2 2" xfId="1579" xr:uid="{00000000-0005-0000-0000-0000B60F0000}"/>
    <cellStyle name="40% - Accent3 7 2 2 2" xfId="1580" xr:uid="{00000000-0005-0000-0000-0000B70F0000}"/>
    <cellStyle name="40% - Accent3 7 2 2 2 2" xfId="1581" xr:uid="{00000000-0005-0000-0000-0000B80F0000}"/>
    <cellStyle name="40% - Accent3 7 2 2 2 2 2" xfId="7339" xr:uid="{00000000-0005-0000-0000-0000B90F0000}"/>
    <cellStyle name="40% - Accent3 7 2 2 2 3" xfId="7340" xr:uid="{00000000-0005-0000-0000-0000BA0F0000}"/>
    <cellStyle name="40% - Accent3 7 2 2 3" xfId="1582" xr:uid="{00000000-0005-0000-0000-0000BB0F0000}"/>
    <cellStyle name="40% - Accent3 7 2 2 3 2" xfId="7341" xr:uid="{00000000-0005-0000-0000-0000BC0F0000}"/>
    <cellStyle name="40% - Accent3 7 2 2 4" xfId="7342" xr:uid="{00000000-0005-0000-0000-0000BD0F0000}"/>
    <cellStyle name="40% - Accent3 7 2 3" xfId="1583" xr:uid="{00000000-0005-0000-0000-0000BE0F0000}"/>
    <cellStyle name="40% - Accent3 7 2 3 2" xfId="1584" xr:uid="{00000000-0005-0000-0000-0000BF0F0000}"/>
    <cellStyle name="40% - Accent3 7 2 3 2 2" xfId="1585" xr:uid="{00000000-0005-0000-0000-0000C00F0000}"/>
    <cellStyle name="40% - Accent3 7 2 3 2 2 2" xfId="7343" xr:uid="{00000000-0005-0000-0000-0000C10F0000}"/>
    <cellStyle name="40% - Accent3 7 2 3 2 3" xfId="7344" xr:uid="{00000000-0005-0000-0000-0000C20F0000}"/>
    <cellStyle name="40% - Accent3 7 2 3 3" xfId="1586" xr:uid="{00000000-0005-0000-0000-0000C30F0000}"/>
    <cellStyle name="40% - Accent3 7 2 3 3 2" xfId="7345" xr:uid="{00000000-0005-0000-0000-0000C40F0000}"/>
    <cellStyle name="40% - Accent3 7 2 3 4" xfId="7346" xr:uid="{00000000-0005-0000-0000-0000C50F0000}"/>
    <cellStyle name="40% - Accent3 7 2 4" xfId="1587" xr:uid="{00000000-0005-0000-0000-0000C60F0000}"/>
    <cellStyle name="40% - Accent3 7 2 4 2" xfId="1588" xr:uid="{00000000-0005-0000-0000-0000C70F0000}"/>
    <cellStyle name="40% - Accent3 7 2 4 2 2" xfId="7347" xr:uid="{00000000-0005-0000-0000-0000C80F0000}"/>
    <cellStyle name="40% - Accent3 7 2 4 3" xfId="7348" xr:uid="{00000000-0005-0000-0000-0000C90F0000}"/>
    <cellStyle name="40% - Accent3 7 2 5" xfId="1589" xr:uid="{00000000-0005-0000-0000-0000CA0F0000}"/>
    <cellStyle name="40% - Accent3 7 2 5 2" xfId="7349" xr:uid="{00000000-0005-0000-0000-0000CB0F0000}"/>
    <cellStyle name="40% - Accent3 7 2 6" xfId="7350" xr:uid="{00000000-0005-0000-0000-0000CC0F0000}"/>
    <cellStyle name="40% - Accent3 7 3" xfId="1590" xr:uid="{00000000-0005-0000-0000-0000CD0F0000}"/>
    <cellStyle name="40% - Accent3 7 3 2" xfId="1591" xr:uid="{00000000-0005-0000-0000-0000CE0F0000}"/>
    <cellStyle name="40% - Accent3 7 3 2 2" xfId="1592" xr:uid="{00000000-0005-0000-0000-0000CF0F0000}"/>
    <cellStyle name="40% - Accent3 7 3 2 2 2" xfId="7351" xr:uid="{00000000-0005-0000-0000-0000D00F0000}"/>
    <cellStyle name="40% - Accent3 7 3 2 3" xfId="7352" xr:uid="{00000000-0005-0000-0000-0000D10F0000}"/>
    <cellStyle name="40% - Accent3 7 3 3" xfId="1593" xr:uid="{00000000-0005-0000-0000-0000D20F0000}"/>
    <cellStyle name="40% - Accent3 7 3 3 2" xfId="7353" xr:uid="{00000000-0005-0000-0000-0000D30F0000}"/>
    <cellStyle name="40% - Accent3 7 3 4" xfId="7354" xr:uid="{00000000-0005-0000-0000-0000D40F0000}"/>
    <cellStyle name="40% - Accent3 7 4" xfId="1594" xr:uid="{00000000-0005-0000-0000-0000D50F0000}"/>
    <cellStyle name="40% - Accent3 7 4 2" xfId="1595" xr:uid="{00000000-0005-0000-0000-0000D60F0000}"/>
    <cellStyle name="40% - Accent3 7 4 2 2" xfId="1596" xr:uid="{00000000-0005-0000-0000-0000D70F0000}"/>
    <cellStyle name="40% - Accent3 7 4 2 2 2" xfId="7355" xr:uid="{00000000-0005-0000-0000-0000D80F0000}"/>
    <cellStyle name="40% - Accent3 7 4 2 3" xfId="7356" xr:uid="{00000000-0005-0000-0000-0000D90F0000}"/>
    <cellStyle name="40% - Accent3 7 4 3" xfId="1597" xr:uid="{00000000-0005-0000-0000-0000DA0F0000}"/>
    <cellStyle name="40% - Accent3 7 4 3 2" xfId="7357" xr:uid="{00000000-0005-0000-0000-0000DB0F0000}"/>
    <cellStyle name="40% - Accent3 7 4 4" xfId="7358" xr:uid="{00000000-0005-0000-0000-0000DC0F0000}"/>
    <cellStyle name="40% - Accent3 7 5" xfId="1598" xr:uid="{00000000-0005-0000-0000-0000DD0F0000}"/>
    <cellStyle name="40% - Accent3 7 5 2" xfId="1599" xr:uid="{00000000-0005-0000-0000-0000DE0F0000}"/>
    <cellStyle name="40% - Accent3 7 5 2 2" xfId="7359" xr:uid="{00000000-0005-0000-0000-0000DF0F0000}"/>
    <cellStyle name="40% - Accent3 7 5 3" xfId="7360" xr:uid="{00000000-0005-0000-0000-0000E00F0000}"/>
    <cellStyle name="40% - Accent3 7 6" xfId="1600" xr:uid="{00000000-0005-0000-0000-0000E10F0000}"/>
    <cellStyle name="40% - Accent3 7 6 2" xfId="7361" xr:uid="{00000000-0005-0000-0000-0000E20F0000}"/>
    <cellStyle name="40% - Accent3 7 7" xfId="7362" xr:uid="{00000000-0005-0000-0000-0000E30F0000}"/>
    <cellStyle name="40% - Accent3 7 8" xfId="37012" xr:uid="{00000000-0005-0000-0000-0000E40F0000}"/>
    <cellStyle name="40% - Accent3 8" xfId="1601" xr:uid="{00000000-0005-0000-0000-0000E50F0000}"/>
    <cellStyle name="40% - Accent3 8 2" xfId="1602" xr:uid="{00000000-0005-0000-0000-0000E60F0000}"/>
    <cellStyle name="40% - Accent3 8 2 2" xfId="1603" xr:uid="{00000000-0005-0000-0000-0000E70F0000}"/>
    <cellStyle name="40% - Accent3 8 2 2 2" xfId="1604" xr:uid="{00000000-0005-0000-0000-0000E80F0000}"/>
    <cellStyle name="40% - Accent3 8 2 2 2 2" xfId="1605" xr:uid="{00000000-0005-0000-0000-0000E90F0000}"/>
    <cellStyle name="40% - Accent3 8 2 2 2 2 2" xfId="7363" xr:uid="{00000000-0005-0000-0000-0000EA0F0000}"/>
    <cellStyle name="40% - Accent3 8 2 2 2 3" xfId="7364" xr:uid="{00000000-0005-0000-0000-0000EB0F0000}"/>
    <cellStyle name="40% - Accent3 8 2 2 3" xfId="1606" xr:uid="{00000000-0005-0000-0000-0000EC0F0000}"/>
    <cellStyle name="40% - Accent3 8 2 2 3 2" xfId="7365" xr:uid="{00000000-0005-0000-0000-0000ED0F0000}"/>
    <cellStyle name="40% - Accent3 8 2 2 4" xfId="7366" xr:uid="{00000000-0005-0000-0000-0000EE0F0000}"/>
    <cellStyle name="40% - Accent3 8 2 3" xfId="1607" xr:uid="{00000000-0005-0000-0000-0000EF0F0000}"/>
    <cellStyle name="40% - Accent3 8 2 3 2" xfId="1608" xr:uid="{00000000-0005-0000-0000-0000F00F0000}"/>
    <cellStyle name="40% - Accent3 8 2 3 2 2" xfId="1609" xr:uid="{00000000-0005-0000-0000-0000F10F0000}"/>
    <cellStyle name="40% - Accent3 8 2 3 2 2 2" xfId="7367" xr:uid="{00000000-0005-0000-0000-0000F20F0000}"/>
    <cellStyle name="40% - Accent3 8 2 3 2 3" xfId="7368" xr:uid="{00000000-0005-0000-0000-0000F30F0000}"/>
    <cellStyle name="40% - Accent3 8 2 3 3" xfId="1610" xr:uid="{00000000-0005-0000-0000-0000F40F0000}"/>
    <cellStyle name="40% - Accent3 8 2 3 3 2" xfId="7369" xr:uid="{00000000-0005-0000-0000-0000F50F0000}"/>
    <cellStyle name="40% - Accent3 8 2 3 4" xfId="7370" xr:uid="{00000000-0005-0000-0000-0000F60F0000}"/>
    <cellStyle name="40% - Accent3 8 2 4" xfId="1611" xr:uid="{00000000-0005-0000-0000-0000F70F0000}"/>
    <cellStyle name="40% - Accent3 8 2 4 2" xfId="1612" xr:uid="{00000000-0005-0000-0000-0000F80F0000}"/>
    <cellStyle name="40% - Accent3 8 2 4 2 2" xfId="7371" xr:uid="{00000000-0005-0000-0000-0000F90F0000}"/>
    <cellStyle name="40% - Accent3 8 2 4 3" xfId="7372" xr:uid="{00000000-0005-0000-0000-0000FA0F0000}"/>
    <cellStyle name="40% - Accent3 8 2 5" xfId="1613" xr:uid="{00000000-0005-0000-0000-0000FB0F0000}"/>
    <cellStyle name="40% - Accent3 8 2 5 2" xfId="7373" xr:uid="{00000000-0005-0000-0000-0000FC0F0000}"/>
    <cellStyle name="40% - Accent3 8 2 6" xfId="7374" xr:uid="{00000000-0005-0000-0000-0000FD0F0000}"/>
    <cellStyle name="40% - Accent3 8 3" xfId="1614" xr:uid="{00000000-0005-0000-0000-0000FE0F0000}"/>
    <cellStyle name="40% - Accent3 8 3 2" xfId="1615" xr:uid="{00000000-0005-0000-0000-0000FF0F0000}"/>
    <cellStyle name="40% - Accent3 8 3 2 2" xfId="1616" xr:uid="{00000000-0005-0000-0000-000000100000}"/>
    <cellStyle name="40% - Accent3 8 3 2 2 2" xfId="7375" xr:uid="{00000000-0005-0000-0000-000001100000}"/>
    <cellStyle name="40% - Accent3 8 3 2 3" xfId="7376" xr:uid="{00000000-0005-0000-0000-000002100000}"/>
    <cellStyle name="40% - Accent3 8 3 3" xfId="1617" xr:uid="{00000000-0005-0000-0000-000003100000}"/>
    <cellStyle name="40% - Accent3 8 3 3 2" xfId="7377" xr:uid="{00000000-0005-0000-0000-000004100000}"/>
    <cellStyle name="40% - Accent3 8 3 4" xfId="7378" xr:uid="{00000000-0005-0000-0000-000005100000}"/>
    <cellStyle name="40% - Accent3 8 4" xfId="1618" xr:uid="{00000000-0005-0000-0000-000006100000}"/>
    <cellStyle name="40% - Accent3 8 4 2" xfId="1619" xr:uid="{00000000-0005-0000-0000-000007100000}"/>
    <cellStyle name="40% - Accent3 8 4 2 2" xfId="1620" xr:uid="{00000000-0005-0000-0000-000008100000}"/>
    <cellStyle name="40% - Accent3 8 4 2 2 2" xfId="7379" xr:uid="{00000000-0005-0000-0000-000009100000}"/>
    <cellStyle name="40% - Accent3 8 4 2 3" xfId="7380" xr:uid="{00000000-0005-0000-0000-00000A100000}"/>
    <cellStyle name="40% - Accent3 8 4 3" xfId="1621" xr:uid="{00000000-0005-0000-0000-00000B100000}"/>
    <cellStyle name="40% - Accent3 8 4 3 2" xfId="7381" xr:uid="{00000000-0005-0000-0000-00000C100000}"/>
    <cellStyle name="40% - Accent3 8 4 4" xfId="7382" xr:uid="{00000000-0005-0000-0000-00000D100000}"/>
    <cellStyle name="40% - Accent3 8 5" xfId="1622" xr:uid="{00000000-0005-0000-0000-00000E100000}"/>
    <cellStyle name="40% - Accent3 8 5 2" xfId="1623" xr:uid="{00000000-0005-0000-0000-00000F100000}"/>
    <cellStyle name="40% - Accent3 8 5 2 2" xfId="7383" xr:uid="{00000000-0005-0000-0000-000010100000}"/>
    <cellStyle name="40% - Accent3 8 5 3" xfId="7384" xr:uid="{00000000-0005-0000-0000-000011100000}"/>
    <cellStyle name="40% - Accent3 8 6" xfId="1624" xr:uid="{00000000-0005-0000-0000-000012100000}"/>
    <cellStyle name="40% - Accent3 8 6 2" xfId="7385" xr:uid="{00000000-0005-0000-0000-000013100000}"/>
    <cellStyle name="40% - Accent3 8 7" xfId="7386" xr:uid="{00000000-0005-0000-0000-000014100000}"/>
    <cellStyle name="40% - Accent3 8 8" xfId="37013" xr:uid="{00000000-0005-0000-0000-000015100000}"/>
    <cellStyle name="40% - Accent3 9" xfId="1625" xr:uid="{00000000-0005-0000-0000-000016100000}"/>
    <cellStyle name="40% - Accent3 9 2" xfId="1626" xr:uid="{00000000-0005-0000-0000-000017100000}"/>
    <cellStyle name="40% - Accent3 9 2 2" xfId="1627" xr:uid="{00000000-0005-0000-0000-000018100000}"/>
    <cellStyle name="40% - Accent3 9 2 2 2" xfId="1628" xr:uid="{00000000-0005-0000-0000-000019100000}"/>
    <cellStyle name="40% - Accent3 9 2 2 2 2" xfId="7387" xr:uid="{00000000-0005-0000-0000-00001A100000}"/>
    <cellStyle name="40% - Accent3 9 2 2 3" xfId="7388" xr:uid="{00000000-0005-0000-0000-00001B100000}"/>
    <cellStyle name="40% - Accent3 9 2 3" xfId="1629" xr:uid="{00000000-0005-0000-0000-00001C100000}"/>
    <cellStyle name="40% - Accent3 9 2 3 2" xfId="7389" xr:uid="{00000000-0005-0000-0000-00001D100000}"/>
    <cellStyle name="40% - Accent3 9 2 4" xfId="7390" xr:uid="{00000000-0005-0000-0000-00001E100000}"/>
    <cellStyle name="40% - Accent3 9 3" xfId="1630" xr:uid="{00000000-0005-0000-0000-00001F100000}"/>
    <cellStyle name="40% - Accent3 9 3 2" xfId="1631" xr:uid="{00000000-0005-0000-0000-000020100000}"/>
    <cellStyle name="40% - Accent3 9 3 2 2" xfId="1632" xr:uid="{00000000-0005-0000-0000-000021100000}"/>
    <cellStyle name="40% - Accent3 9 3 2 2 2" xfId="7391" xr:uid="{00000000-0005-0000-0000-000022100000}"/>
    <cellStyle name="40% - Accent3 9 3 2 3" xfId="7392" xr:uid="{00000000-0005-0000-0000-000023100000}"/>
    <cellStyle name="40% - Accent3 9 3 3" xfId="1633" xr:uid="{00000000-0005-0000-0000-000024100000}"/>
    <cellStyle name="40% - Accent3 9 3 3 2" xfId="7393" xr:uid="{00000000-0005-0000-0000-000025100000}"/>
    <cellStyle name="40% - Accent3 9 3 4" xfId="7394" xr:uid="{00000000-0005-0000-0000-000026100000}"/>
    <cellStyle name="40% - Accent3 9 4" xfId="1634" xr:uid="{00000000-0005-0000-0000-000027100000}"/>
    <cellStyle name="40% - Accent3 9 4 2" xfId="1635" xr:uid="{00000000-0005-0000-0000-000028100000}"/>
    <cellStyle name="40% - Accent3 9 4 2 2" xfId="7395" xr:uid="{00000000-0005-0000-0000-000029100000}"/>
    <cellStyle name="40% - Accent3 9 4 3" xfId="7396" xr:uid="{00000000-0005-0000-0000-00002A100000}"/>
    <cellStyle name="40% - Accent3 9 5" xfId="1636" xr:uid="{00000000-0005-0000-0000-00002B100000}"/>
    <cellStyle name="40% - Accent3 9 5 2" xfId="7397" xr:uid="{00000000-0005-0000-0000-00002C100000}"/>
    <cellStyle name="40% - Accent3 9 6" xfId="7398" xr:uid="{00000000-0005-0000-0000-00002D100000}"/>
    <cellStyle name="40% - Accent3 9 7" xfId="37014" xr:uid="{00000000-0005-0000-0000-00002E100000}"/>
    <cellStyle name="40% - Accent3 9 8" xfId="37015" xr:uid="{00000000-0005-0000-0000-00002F100000}"/>
    <cellStyle name="40% - Accent4" xfId="36" builtinId="43" hidden="1"/>
    <cellStyle name="40% - Accent4 10" xfId="1637" xr:uid="{00000000-0005-0000-0000-000030100000}"/>
    <cellStyle name="40% - Accent4 10 2" xfId="1638" xr:uid="{00000000-0005-0000-0000-000031100000}"/>
    <cellStyle name="40% - Accent4 10 2 2" xfId="1639" xr:uid="{00000000-0005-0000-0000-000032100000}"/>
    <cellStyle name="40% - Accent4 10 2 2 2" xfId="7399" xr:uid="{00000000-0005-0000-0000-000033100000}"/>
    <cellStyle name="40% - Accent4 10 2 3" xfId="7400" xr:uid="{00000000-0005-0000-0000-000034100000}"/>
    <cellStyle name="40% - Accent4 10 3" xfId="1640" xr:uid="{00000000-0005-0000-0000-000035100000}"/>
    <cellStyle name="40% - Accent4 10 3 2" xfId="7401" xr:uid="{00000000-0005-0000-0000-000036100000}"/>
    <cellStyle name="40% - Accent4 10 4" xfId="7402" xr:uid="{00000000-0005-0000-0000-000037100000}"/>
    <cellStyle name="40% - Accent4 10 5" xfId="37016" xr:uid="{00000000-0005-0000-0000-000038100000}"/>
    <cellStyle name="40% - Accent4 10 6" xfId="37017" xr:uid="{00000000-0005-0000-0000-000039100000}"/>
    <cellStyle name="40% - Accent4 10 7" xfId="37018" xr:uid="{00000000-0005-0000-0000-00003A100000}"/>
    <cellStyle name="40% - Accent4 10 8" xfId="37019" xr:uid="{00000000-0005-0000-0000-00003B100000}"/>
    <cellStyle name="40% - Accent4 11" xfId="1641" xr:uid="{00000000-0005-0000-0000-00003C100000}"/>
    <cellStyle name="40% - Accent4 11 2" xfId="1642" xr:uid="{00000000-0005-0000-0000-00003D100000}"/>
    <cellStyle name="40% - Accent4 11 2 2" xfId="1643" xr:uid="{00000000-0005-0000-0000-00003E100000}"/>
    <cellStyle name="40% - Accent4 11 2 2 2" xfId="7403" xr:uid="{00000000-0005-0000-0000-00003F100000}"/>
    <cellStyle name="40% - Accent4 11 2 3" xfId="7404" xr:uid="{00000000-0005-0000-0000-000040100000}"/>
    <cellStyle name="40% - Accent4 11 3" xfId="1644" xr:uid="{00000000-0005-0000-0000-000041100000}"/>
    <cellStyle name="40% - Accent4 11 3 2" xfId="7405" xr:uid="{00000000-0005-0000-0000-000042100000}"/>
    <cellStyle name="40% - Accent4 11 4" xfId="7406" xr:uid="{00000000-0005-0000-0000-000043100000}"/>
    <cellStyle name="40% - Accent4 11 5" xfId="37020" xr:uid="{00000000-0005-0000-0000-000044100000}"/>
    <cellStyle name="40% - Accent4 11 6" xfId="37021" xr:uid="{00000000-0005-0000-0000-000045100000}"/>
    <cellStyle name="40% - Accent4 11 7" xfId="37022" xr:uid="{00000000-0005-0000-0000-000046100000}"/>
    <cellStyle name="40% - Accent4 11 8" xfId="37023" xr:uid="{00000000-0005-0000-0000-000047100000}"/>
    <cellStyle name="40% - Accent4 12" xfId="1645" xr:uid="{00000000-0005-0000-0000-000048100000}"/>
    <cellStyle name="40% - Accent4 12 2" xfId="1646" xr:uid="{00000000-0005-0000-0000-000049100000}"/>
    <cellStyle name="40% - Accent4 12 2 2" xfId="1647" xr:uid="{00000000-0005-0000-0000-00004A100000}"/>
    <cellStyle name="40% - Accent4 12 2 2 2" xfId="7407" xr:uid="{00000000-0005-0000-0000-00004B100000}"/>
    <cellStyle name="40% - Accent4 12 2 3" xfId="7408" xr:uid="{00000000-0005-0000-0000-00004C100000}"/>
    <cellStyle name="40% - Accent4 12 3" xfId="1648" xr:uid="{00000000-0005-0000-0000-00004D100000}"/>
    <cellStyle name="40% - Accent4 12 3 2" xfId="7409" xr:uid="{00000000-0005-0000-0000-00004E100000}"/>
    <cellStyle name="40% - Accent4 12 4" xfId="7410" xr:uid="{00000000-0005-0000-0000-00004F100000}"/>
    <cellStyle name="40% - Accent4 12 5" xfId="37024" xr:uid="{00000000-0005-0000-0000-000050100000}"/>
    <cellStyle name="40% - Accent4 12 6" xfId="37025" xr:uid="{00000000-0005-0000-0000-000051100000}"/>
    <cellStyle name="40% - Accent4 12 7" xfId="37026" xr:uid="{00000000-0005-0000-0000-000052100000}"/>
    <cellStyle name="40% - Accent4 12 8" xfId="37027" xr:uid="{00000000-0005-0000-0000-000053100000}"/>
    <cellStyle name="40% - Accent4 13" xfId="1649" xr:uid="{00000000-0005-0000-0000-000054100000}"/>
    <cellStyle name="40% - Accent4 13 2" xfId="1650" xr:uid="{00000000-0005-0000-0000-000055100000}"/>
    <cellStyle name="40% - Accent4 13 2 2" xfId="7411" xr:uid="{00000000-0005-0000-0000-000056100000}"/>
    <cellStyle name="40% - Accent4 13 3" xfId="7412" xr:uid="{00000000-0005-0000-0000-000057100000}"/>
    <cellStyle name="40% - Accent4 14" xfId="37028" xr:uid="{00000000-0005-0000-0000-000058100000}"/>
    <cellStyle name="40% - Accent4 15" xfId="37029" xr:uid="{00000000-0005-0000-0000-000059100000}"/>
    <cellStyle name="40% - Accent4 16" xfId="37030" xr:uid="{00000000-0005-0000-0000-00005A100000}"/>
    <cellStyle name="40% - Accent4 17" xfId="37031" xr:uid="{00000000-0005-0000-0000-00005B100000}"/>
    <cellStyle name="40% - Accent4 18" xfId="37032" xr:uid="{00000000-0005-0000-0000-00005C100000}"/>
    <cellStyle name="40% - Accent4 2" xfId="1651" xr:uid="{00000000-0005-0000-0000-00005D100000}"/>
    <cellStyle name="40% - Accent4 2 2" xfId="1652" xr:uid="{00000000-0005-0000-0000-00005E100000}"/>
    <cellStyle name="40% - Accent4 2 2 2" xfId="7413" xr:uid="{00000000-0005-0000-0000-00005F100000}"/>
    <cellStyle name="40% - Accent4 2 2 2 2" xfId="37033" xr:uid="{00000000-0005-0000-0000-000060100000}"/>
    <cellStyle name="40% - Accent4 2 2 2 3" xfId="37034" xr:uid="{00000000-0005-0000-0000-000061100000}"/>
    <cellStyle name="40% - Accent4 2 2 3" xfId="37035" xr:uid="{00000000-0005-0000-0000-000062100000}"/>
    <cellStyle name="40% - Accent4 2 2 3 2" xfId="37036" xr:uid="{00000000-0005-0000-0000-000063100000}"/>
    <cellStyle name="40% - Accent4 2 2 3 3" xfId="37037" xr:uid="{00000000-0005-0000-0000-000064100000}"/>
    <cellStyle name="40% - Accent4 2 2 3 3 2" xfId="37038" xr:uid="{00000000-0005-0000-0000-000065100000}"/>
    <cellStyle name="40% - Accent4 2 2 3 3 3" xfId="37039" xr:uid="{00000000-0005-0000-0000-000066100000}"/>
    <cellStyle name="40% - Accent4 2 2 3 4" xfId="37040" xr:uid="{00000000-0005-0000-0000-000067100000}"/>
    <cellStyle name="40% - Accent4 2 2 3 5" xfId="37041" xr:uid="{00000000-0005-0000-0000-000068100000}"/>
    <cellStyle name="40% - Accent4 2 2 3 6" xfId="37042" xr:uid="{00000000-0005-0000-0000-000069100000}"/>
    <cellStyle name="40% - Accent4 2 2 4" xfId="37043" xr:uid="{00000000-0005-0000-0000-00006A100000}"/>
    <cellStyle name="40% - Accent4 2 2 4 2" xfId="37044" xr:uid="{00000000-0005-0000-0000-00006B100000}"/>
    <cellStyle name="40% - Accent4 2 2 4 3" xfId="37045" xr:uid="{00000000-0005-0000-0000-00006C100000}"/>
    <cellStyle name="40% - Accent4 2 2 4 4" xfId="37046" xr:uid="{00000000-0005-0000-0000-00006D100000}"/>
    <cellStyle name="40% - Accent4 2 2 5" xfId="37047" xr:uid="{00000000-0005-0000-0000-00006E100000}"/>
    <cellStyle name="40% - Accent4 2 3" xfId="1653" xr:uid="{00000000-0005-0000-0000-00006F100000}"/>
    <cellStyle name="40% - Accent4 2 3 2" xfId="37048" xr:uid="{00000000-0005-0000-0000-000070100000}"/>
    <cellStyle name="40% - Accent4 2 3 2 2" xfId="37049" xr:uid="{00000000-0005-0000-0000-000071100000}"/>
    <cellStyle name="40% - Accent4 2 3 2 3" xfId="37050" xr:uid="{00000000-0005-0000-0000-000072100000}"/>
    <cellStyle name="40% - Accent4 2 3 2 3 2" xfId="37051" xr:uid="{00000000-0005-0000-0000-000073100000}"/>
    <cellStyle name="40% - Accent4 2 3 2 3 3" xfId="37052" xr:uid="{00000000-0005-0000-0000-000074100000}"/>
    <cellStyle name="40% - Accent4 2 3 2 4" xfId="37053" xr:uid="{00000000-0005-0000-0000-000075100000}"/>
    <cellStyle name="40% - Accent4 2 3 2 5" xfId="37054" xr:uid="{00000000-0005-0000-0000-000076100000}"/>
    <cellStyle name="40% - Accent4 2 3 2 6" xfId="37055" xr:uid="{00000000-0005-0000-0000-000077100000}"/>
    <cellStyle name="40% - Accent4 2 3 3" xfId="37056" xr:uid="{00000000-0005-0000-0000-000078100000}"/>
    <cellStyle name="40% - Accent4 2 3 4" xfId="37057" xr:uid="{00000000-0005-0000-0000-000079100000}"/>
    <cellStyle name="40% - Accent4 2 4" xfId="37058" xr:uid="{00000000-0005-0000-0000-00007A100000}"/>
    <cellStyle name="40% - Accent4 2 4 2" xfId="37059" xr:uid="{00000000-0005-0000-0000-00007B100000}"/>
    <cellStyle name="40% - Accent4 2 4 2 2" xfId="37060" xr:uid="{00000000-0005-0000-0000-00007C100000}"/>
    <cellStyle name="40% - Accent4 2 4 2 3" xfId="37061" xr:uid="{00000000-0005-0000-0000-00007D100000}"/>
    <cellStyle name="40% - Accent4 2 4 2 3 2" xfId="37062" xr:uid="{00000000-0005-0000-0000-00007E100000}"/>
    <cellStyle name="40% - Accent4 2 4 2 3 3" xfId="37063" xr:uid="{00000000-0005-0000-0000-00007F100000}"/>
    <cellStyle name="40% - Accent4 2 4 2 4" xfId="37064" xr:uid="{00000000-0005-0000-0000-000080100000}"/>
    <cellStyle name="40% - Accent4 2 4 2 5" xfId="37065" xr:uid="{00000000-0005-0000-0000-000081100000}"/>
    <cellStyle name="40% - Accent4 2 4 2 6" xfId="37066" xr:uid="{00000000-0005-0000-0000-000082100000}"/>
    <cellStyle name="40% - Accent4 2 4 3" xfId="37067" xr:uid="{00000000-0005-0000-0000-000083100000}"/>
    <cellStyle name="40% - Accent4 2 4 4" xfId="37068" xr:uid="{00000000-0005-0000-0000-000084100000}"/>
    <cellStyle name="40% - Accent4 2 5" xfId="37069" xr:uid="{00000000-0005-0000-0000-000085100000}"/>
    <cellStyle name="40% - Accent4 2 5 2" xfId="37070" xr:uid="{00000000-0005-0000-0000-000086100000}"/>
    <cellStyle name="40% - Accent4 2 5 2 2" xfId="37071" xr:uid="{00000000-0005-0000-0000-000087100000}"/>
    <cellStyle name="40% - Accent4 2 5 3" xfId="37072" xr:uid="{00000000-0005-0000-0000-000088100000}"/>
    <cellStyle name="40% - Accent4 2 5 3 2" xfId="37073" xr:uid="{00000000-0005-0000-0000-000089100000}"/>
    <cellStyle name="40% - Accent4 2 5 4" xfId="37074" xr:uid="{00000000-0005-0000-0000-00008A100000}"/>
    <cellStyle name="40% - Accent4 2 5 4 2" xfId="37075" xr:uid="{00000000-0005-0000-0000-00008B100000}"/>
    <cellStyle name="40% - Accent4 2 6" xfId="37076" xr:uid="{00000000-0005-0000-0000-00008C100000}"/>
    <cellStyle name="40% - Accent4 2 6 2" xfId="37077" xr:uid="{00000000-0005-0000-0000-00008D100000}"/>
    <cellStyle name="40% - Accent4 2 6 3" xfId="37078" xr:uid="{00000000-0005-0000-0000-00008E100000}"/>
    <cellStyle name="40% - Accent4 2 6 4" xfId="37079" xr:uid="{00000000-0005-0000-0000-00008F100000}"/>
    <cellStyle name="40% - Accent4 2 7" xfId="37080" xr:uid="{00000000-0005-0000-0000-000090100000}"/>
    <cellStyle name="40% - Accent4 3" xfId="1654" xr:uid="{00000000-0005-0000-0000-000091100000}"/>
    <cellStyle name="40% - Accent4 3 2" xfId="1655" xr:uid="{00000000-0005-0000-0000-000092100000}"/>
    <cellStyle name="40% - Accent4 3 2 2" xfId="1656" xr:uid="{00000000-0005-0000-0000-000093100000}"/>
    <cellStyle name="40% - Accent4 3 2 2 2" xfId="1657" xr:uid="{00000000-0005-0000-0000-000094100000}"/>
    <cellStyle name="40% - Accent4 3 2 2 2 2" xfId="1658" xr:uid="{00000000-0005-0000-0000-000095100000}"/>
    <cellStyle name="40% - Accent4 3 2 2 2 2 2" xfId="7414" xr:uid="{00000000-0005-0000-0000-000096100000}"/>
    <cellStyle name="40% - Accent4 3 2 2 2 2 2 2" xfId="7415" xr:uid="{00000000-0005-0000-0000-000097100000}"/>
    <cellStyle name="40% - Accent4 3 2 2 2 2 3" xfId="7416" xr:uid="{00000000-0005-0000-0000-000098100000}"/>
    <cellStyle name="40% - Accent4 3 2 2 2 3" xfId="7417" xr:uid="{00000000-0005-0000-0000-000099100000}"/>
    <cellStyle name="40% - Accent4 3 2 2 2 3 2" xfId="7418" xr:uid="{00000000-0005-0000-0000-00009A100000}"/>
    <cellStyle name="40% - Accent4 3 2 2 2 4" xfId="7419" xr:uid="{00000000-0005-0000-0000-00009B100000}"/>
    <cellStyle name="40% - Accent4 3 2 2 3" xfId="1659" xr:uid="{00000000-0005-0000-0000-00009C100000}"/>
    <cellStyle name="40% - Accent4 3 2 2 3 2" xfId="7420" xr:uid="{00000000-0005-0000-0000-00009D100000}"/>
    <cellStyle name="40% - Accent4 3 2 2 3 2 2" xfId="7421" xr:uid="{00000000-0005-0000-0000-00009E100000}"/>
    <cellStyle name="40% - Accent4 3 2 2 3 3" xfId="7422" xr:uid="{00000000-0005-0000-0000-00009F100000}"/>
    <cellStyle name="40% - Accent4 3 2 2 4" xfId="7423" xr:uid="{00000000-0005-0000-0000-0000A0100000}"/>
    <cellStyle name="40% - Accent4 3 2 2 4 2" xfId="7424" xr:uid="{00000000-0005-0000-0000-0000A1100000}"/>
    <cellStyle name="40% - Accent4 3 2 2 5" xfId="7425" xr:uid="{00000000-0005-0000-0000-0000A2100000}"/>
    <cellStyle name="40% - Accent4 3 2 3" xfId="1660" xr:uid="{00000000-0005-0000-0000-0000A3100000}"/>
    <cellStyle name="40% - Accent4 3 2 3 2" xfId="1661" xr:uid="{00000000-0005-0000-0000-0000A4100000}"/>
    <cellStyle name="40% - Accent4 3 2 3 2 2" xfId="1662" xr:uid="{00000000-0005-0000-0000-0000A5100000}"/>
    <cellStyle name="40% - Accent4 3 2 3 2 2 2" xfId="7426" xr:uid="{00000000-0005-0000-0000-0000A6100000}"/>
    <cellStyle name="40% - Accent4 3 2 3 2 3" xfId="7427" xr:uid="{00000000-0005-0000-0000-0000A7100000}"/>
    <cellStyle name="40% - Accent4 3 2 3 3" xfId="1663" xr:uid="{00000000-0005-0000-0000-0000A8100000}"/>
    <cellStyle name="40% - Accent4 3 2 3 3 2" xfId="7428" xr:uid="{00000000-0005-0000-0000-0000A9100000}"/>
    <cellStyle name="40% - Accent4 3 2 3 4" xfId="7429" xr:uid="{00000000-0005-0000-0000-0000AA100000}"/>
    <cellStyle name="40% - Accent4 3 2 4" xfId="1664" xr:uid="{00000000-0005-0000-0000-0000AB100000}"/>
    <cellStyle name="40% - Accent4 3 2 4 2" xfId="1665" xr:uid="{00000000-0005-0000-0000-0000AC100000}"/>
    <cellStyle name="40% - Accent4 3 2 4 2 2" xfId="7430" xr:uid="{00000000-0005-0000-0000-0000AD100000}"/>
    <cellStyle name="40% - Accent4 3 2 4 3" xfId="7431" xr:uid="{00000000-0005-0000-0000-0000AE100000}"/>
    <cellStyle name="40% - Accent4 3 2 5" xfId="1666" xr:uid="{00000000-0005-0000-0000-0000AF100000}"/>
    <cellStyle name="40% - Accent4 3 2 5 2" xfId="7432" xr:uid="{00000000-0005-0000-0000-0000B0100000}"/>
    <cellStyle name="40% - Accent4 3 2 6" xfId="7433" xr:uid="{00000000-0005-0000-0000-0000B1100000}"/>
    <cellStyle name="40% - Accent4 3 3" xfId="1667" xr:uid="{00000000-0005-0000-0000-0000B2100000}"/>
    <cellStyle name="40% - Accent4 3 3 2" xfId="1668" xr:uid="{00000000-0005-0000-0000-0000B3100000}"/>
    <cellStyle name="40% - Accent4 3 3 2 2" xfId="1669" xr:uid="{00000000-0005-0000-0000-0000B4100000}"/>
    <cellStyle name="40% - Accent4 3 3 2 2 2" xfId="7434" xr:uid="{00000000-0005-0000-0000-0000B5100000}"/>
    <cellStyle name="40% - Accent4 3 3 2 2 2 2" xfId="7435" xr:uid="{00000000-0005-0000-0000-0000B6100000}"/>
    <cellStyle name="40% - Accent4 3 3 2 2 3" xfId="7436" xr:uid="{00000000-0005-0000-0000-0000B7100000}"/>
    <cellStyle name="40% - Accent4 3 3 2 3" xfId="7437" xr:uid="{00000000-0005-0000-0000-0000B8100000}"/>
    <cellStyle name="40% - Accent4 3 3 2 3 2" xfId="7438" xr:uid="{00000000-0005-0000-0000-0000B9100000}"/>
    <cellStyle name="40% - Accent4 3 3 2 4" xfId="7439" xr:uid="{00000000-0005-0000-0000-0000BA100000}"/>
    <cellStyle name="40% - Accent4 3 3 3" xfId="1670" xr:uid="{00000000-0005-0000-0000-0000BB100000}"/>
    <cellStyle name="40% - Accent4 3 3 3 2" xfId="7440" xr:uid="{00000000-0005-0000-0000-0000BC100000}"/>
    <cellStyle name="40% - Accent4 3 3 3 2 2" xfId="7441" xr:uid="{00000000-0005-0000-0000-0000BD100000}"/>
    <cellStyle name="40% - Accent4 3 3 3 3" xfId="7442" xr:uid="{00000000-0005-0000-0000-0000BE100000}"/>
    <cellStyle name="40% - Accent4 3 3 4" xfId="7443" xr:uid="{00000000-0005-0000-0000-0000BF100000}"/>
    <cellStyle name="40% - Accent4 3 3 4 2" xfId="7444" xr:uid="{00000000-0005-0000-0000-0000C0100000}"/>
    <cellStyle name="40% - Accent4 3 3 5" xfId="7445" xr:uid="{00000000-0005-0000-0000-0000C1100000}"/>
    <cellStyle name="40% - Accent4 3 4" xfId="1671" xr:uid="{00000000-0005-0000-0000-0000C2100000}"/>
    <cellStyle name="40% - Accent4 3 4 2" xfId="1672" xr:uid="{00000000-0005-0000-0000-0000C3100000}"/>
    <cellStyle name="40% - Accent4 3 4 2 2" xfId="1673" xr:uid="{00000000-0005-0000-0000-0000C4100000}"/>
    <cellStyle name="40% - Accent4 3 4 2 2 2" xfId="7446" xr:uid="{00000000-0005-0000-0000-0000C5100000}"/>
    <cellStyle name="40% - Accent4 3 4 2 3" xfId="7447" xr:uid="{00000000-0005-0000-0000-0000C6100000}"/>
    <cellStyle name="40% - Accent4 3 4 3" xfId="1674" xr:uid="{00000000-0005-0000-0000-0000C7100000}"/>
    <cellStyle name="40% - Accent4 3 4 3 2" xfId="7448" xr:uid="{00000000-0005-0000-0000-0000C8100000}"/>
    <cellStyle name="40% - Accent4 3 4 4" xfId="7449" xr:uid="{00000000-0005-0000-0000-0000C9100000}"/>
    <cellStyle name="40% - Accent4 3 5" xfId="1675" xr:uid="{00000000-0005-0000-0000-0000CA100000}"/>
    <cellStyle name="40% - Accent4 3 5 2" xfId="1676" xr:uid="{00000000-0005-0000-0000-0000CB100000}"/>
    <cellStyle name="40% - Accent4 3 5 2 2" xfId="7450" xr:uid="{00000000-0005-0000-0000-0000CC100000}"/>
    <cellStyle name="40% - Accent4 3 5 3" xfId="7451" xr:uid="{00000000-0005-0000-0000-0000CD100000}"/>
    <cellStyle name="40% - Accent4 3 6" xfId="1677" xr:uid="{00000000-0005-0000-0000-0000CE100000}"/>
    <cellStyle name="40% - Accent4 3 6 2" xfId="7452" xr:uid="{00000000-0005-0000-0000-0000CF100000}"/>
    <cellStyle name="40% - Accent4 3 7" xfId="7453" xr:uid="{00000000-0005-0000-0000-0000D0100000}"/>
    <cellStyle name="40% - Accent4 4" xfId="1678" xr:uid="{00000000-0005-0000-0000-0000D1100000}"/>
    <cellStyle name="40% - Accent4 4 2" xfId="1679" xr:uid="{00000000-0005-0000-0000-0000D2100000}"/>
    <cellStyle name="40% - Accent4 4 2 2" xfId="1680" xr:uid="{00000000-0005-0000-0000-0000D3100000}"/>
    <cellStyle name="40% - Accent4 4 2 2 2" xfId="1681" xr:uid="{00000000-0005-0000-0000-0000D4100000}"/>
    <cellStyle name="40% - Accent4 4 2 2 2 2" xfId="1682" xr:uid="{00000000-0005-0000-0000-0000D5100000}"/>
    <cellStyle name="40% - Accent4 4 2 2 2 2 2" xfId="7454" xr:uid="{00000000-0005-0000-0000-0000D6100000}"/>
    <cellStyle name="40% - Accent4 4 2 2 2 2 2 2" xfId="7455" xr:uid="{00000000-0005-0000-0000-0000D7100000}"/>
    <cellStyle name="40% - Accent4 4 2 2 2 2 3" xfId="7456" xr:uid="{00000000-0005-0000-0000-0000D8100000}"/>
    <cellStyle name="40% - Accent4 4 2 2 2 3" xfId="7457" xr:uid="{00000000-0005-0000-0000-0000D9100000}"/>
    <cellStyle name="40% - Accent4 4 2 2 2 3 2" xfId="7458" xr:uid="{00000000-0005-0000-0000-0000DA100000}"/>
    <cellStyle name="40% - Accent4 4 2 2 2 4" xfId="7459" xr:uid="{00000000-0005-0000-0000-0000DB100000}"/>
    <cellStyle name="40% - Accent4 4 2 2 3" xfId="1683" xr:uid="{00000000-0005-0000-0000-0000DC100000}"/>
    <cellStyle name="40% - Accent4 4 2 2 3 2" xfId="7460" xr:uid="{00000000-0005-0000-0000-0000DD100000}"/>
    <cellStyle name="40% - Accent4 4 2 2 3 2 2" xfId="7461" xr:uid="{00000000-0005-0000-0000-0000DE100000}"/>
    <cellStyle name="40% - Accent4 4 2 2 3 3" xfId="7462" xr:uid="{00000000-0005-0000-0000-0000DF100000}"/>
    <cellStyle name="40% - Accent4 4 2 2 4" xfId="7463" xr:uid="{00000000-0005-0000-0000-0000E0100000}"/>
    <cellStyle name="40% - Accent4 4 2 2 4 2" xfId="7464" xr:uid="{00000000-0005-0000-0000-0000E1100000}"/>
    <cellStyle name="40% - Accent4 4 2 2 5" xfId="7465" xr:uid="{00000000-0005-0000-0000-0000E2100000}"/>
    <cellStyle name="40% - Accent4 4 2 3" xfId="1684" xr:uid="{00000000-0005-0000-0000-0000E3100000}"/>
    <cellStyle name="40% - Accent4 4 2 3 2" xfId="1685" xr:uid="{00000000-0005-0000-0000-0000E4100000}"/>
    <cellStyle name="40% - Accent4 4 2 3 2 2" xfId="1686" xr:uid="{00000000-0005-0000-0000-0000E5100000}"/>
    <cellStyle name="40% - Accent4 4 2 3 2 2 2" xfId="7466" xr:uid="{00000000-0005-0000-0000-0000E6100000}"/>
    <cellStyle name="40% - Accent4 4 2 3 2 3" xfId="7467" xr:uid="{00000000-0005-0000-0000-0000E7100000}"/>
    <cellStyle name="40% - Accent4 4 2 3 3" xfId="1687" xr:uid="{00000000-0005-0000-0000-0000E8100000}"/>
    <cellStyle name="40% - Accent4 4 2 3 3 2" xfId="7468" xr:uid="{00000000-0005-0000-0000-0000E9100000}"/>
    <cellStyle name="40% - Accent4 4 2 3 4" xfId="7469" xr:uid="{00000000-0005-0000-0000-0000EA100000}"/>
    <cellStyle name="40% - Accent4 4 2 4" xfId="1688" xr:uid="{00000000-0005-0000-0000-0000EB100000}"/>
    <cellStyle name="40% - Accent4 4 2 4 2" xfId="1689" xr:uid="{00000000-0005-0000-0000-0000EC100000}"/>
    <cellStyle name="40% - Accent4 4 2 4 2 2" xfId="7470" xr:uid="{00000000-0005-0000-0000-0000ED100000}"/>
    <cellStyle name="40% - Accent4 4 2 4 3" xfId="7471" xr:uid="{00000000-0005-0000-0000-0000EE100000}"/>
    <cellStyle name="40% - Accent4 4 2 5" xfId="1690" xr:uid="{00000000-0005-0000-0000-0000EF100000}"/>
    <cellStyle name="40% - Accent4 4 2 5 2" xfId="7472" xr:uid="{00000000-0005-0000-0000-0000F0100000}"/>
    <cellStyle name="40% - Accent4 4 2 6" xfId="7473" xr:uid="{00000000-0005-0000-0000-0000F1100000}"/>
    <cellStyle name="40% - Accent4 4 3" xfId="1691" xr:uid="{00000000-0005-0000-0000-0000F2100000}"/>
    <cellStyle name="40% - Accent4 4 3 2" xfId="1692" xr:uid="{00000000-0005-0000-0000-0000F3100000}"/>
    <cellStyle name="40% - Accent4 4 3 2 2" xfId="1693" xr:uid="{00000000-0005-0000-0000-0000F4100000}"/>
    <cellStyle name="40% - Accent4 4 3 2 2 2" xfId="7474" xr:uid="{00000000-0005-0000-0000-0000F5100000}"/>
    <cellStyle name="40% - Accent4 4 3 2 2 2 2" xfId="7475" xr:uid="{00000000-0005-0000-0000-0000F6100000}"/>
    <cellStyle name="40% - Accent4 4 3 2 2 3" xfId="7476" xr:uid="{00000000-0005-0000-0000-0000F7100000}"/>
    <cellStyle name="40% - Accent4 4 3 2 3" xfId="7477" xr:uid="{00000000-0005-0000-0000-0000F8100000}"/>
    <cellStyle name="40% - Accent4 4 3 2 3 2" xfId="7478" xr:uid="{00000000-0005-0000-0000-0000F9100000}"/>
    <cellStyle name="40% - Accent4 4 3 2 4" xfId="7479" xr:uid="{00000000-0005-0000-0000-0000FA100000}"/>
    <cellStyle name="40% - Accent4 4 3 3" xfId="1694" xr:uid="{00000000-0005-0000-0000-0000FB100000}"/>
    <cellStyle name="40% - Accent4 4 3 3 2" xfId="7480" xr:uid="{00000000-0005-0000-0000-0000FC100000}"/>
    <cellStyle name="40% - Accent4 4 3 3 2 2" xfId="7481" xr:uid="{00000000-0005-0000-0000-0000FD100000}"/>
    <cellStyle name="40% - Accent4 4 3 3 3" xfId="7482" xr:uid="{00000000-0005-0000-0000-0000FE100000}"/>
    <cellStyle name="40% - Accent4 4 3 4" xfId="7483" xr:uid="{00000000-0005-0000-0000-0000FF100000}"/>
    <cellStyle name="40% - Accent4 4 3 4 2" xfId="7484" xr:uid="{00000000-0005-0000-0000-000000110000}"/>
    <cellStyle name="40% - Accent4 4 3 5" xfId="7485" xr:uid="{00000000-0005-0000-0000-000001110000}"/>
    <cellStyle name="40% - Accent4 4 4" xfId="1695" xr:uid="{00000000-0005-0000-0000-000002110000}"/>
    <cellStyle name="40% - Accent4 4 4 2" xfId="1696" xr:uid="{00000000-0005-0000-0000-000003110000}"/>
    <cellStyle name="40% - Accent4 4 4 2 2" xfId="1697" xr:uid="{00000000-0005-0000-0000-000004110000}"/>
    <cellStyle name="40% - Accent4 4 4 2 2 2" xfId="7486" xr:uid="{00000000-0005-0000-0000-000005110000}"/>
    <cellStyle name="40% - Accent4 4 4 2 3" xfId="7487" xr:uid="{00000000-0005-0000-0000-000006110000}"/>
    <cellStyle name="40% - Accent4 4 4 3" xfId="1698" xr:uid="{00000000-0005-0000-0000-000007110000}"/>
    <cellStyle name="40% - Accent4 4 4 3 2" xfId="7488" xr:uid="{00000000-0005-0000-0000-000008110000}"/>
    <cellStyle name="40% - Accent4 4 4 4" xfId="7489" xr:uid="{00000000-0005-0000-0000-000009110000}"/>
    <cellStyle name="40% - Accent4 4 5" xfId="1699" xr:uid="{00000000-0005-0000-0000-00000A110000}"/>
    <cellStyle name="40% - Accent4 4 5 2" xfId="1700" xr:uid="{00000000-0005-0000-0000-00000B110000}"/>
    <cellStyle name="40% - Accent4 4 5 2 2" xfId="7490" xr:uid="{00000000-0005-0000-0000-00000C110000}"/>
    <cellStyle name="40% - Accent4 4 5 3" xfId="7491" xr:uid="{00000000-0005-0000-0000-00000D110000}"/>
    <cellStyle name="40% - Accent4 4 6" xfId="1701" xr:uid="{00000000-0005-0000-0000-00000E110000}"/>
    <cellStyle name="40% - Accent4 4 6 2" xfId="7492" xr:uid="{00000000-0005-0000-0000-00000F110000}"/>
    <cellStyle name="40% - Accent4 4 7" xfId="7493" xr:uid="{00000000-0005-0000-0000-000010110000}"/>
    <cellStyle name="40% - Accent4 5" xfId="1702" xr:uid="{00000000-0005-0000-0000-000011110000}"/>
    <cellStyle name="40% - Accent4 5 2" xfId="1703" xr:uid="{00000000-0005-0000-0000-000012110000}"/>
    <cellStyle name="40% - Accent4 5 2 2" xfId="1704" xr:uid="{00000000-0005-0000-0000-000013110000}"/>
    <cellStyle name="40% - Accent4 5 2 2 2" xfId="1705" xr:uid="{00000000-0005-0000-0000-000014110000}"/>
    <cellStyle name="40% - Accent4 5 2 2 2 2" xfId="1706" xr:uid="{00000000-0005-0000-0000-000015110000}"/>
    <cellStyle name="40% - Accent4 5 2 2 2 2 2" xfId="7494" xr:uid="{00000000-0005-0000-0000-000016110000}"/>
    <cellStyle name="40% - Accent4 5 2 2 2 2 2 2" xfId="7495" xr:uid="{00000000-0005-0000-0000-000017110000}"/>
    <cellStyle name="40% - Accent4 5 2 2 2 2 3" xfId="7496" xr:uid="{00000000-0005-0000-0000-000018110000}"/>
    <cellStyle name="40% - Accent4 5 2 2 2 3" xfId="7497" xr:uid="{00000000-0005-0000-0000-000019110000}"/>
    <cellStyle name="40% - Accent4 5 2 2 2 3 2" xfId="7498" xr:uid="{00000000-0005-0000-0000-00001A110000}"/>
    <cellStyle name="40% - Accent4 5 2 2 2 4" xfId="7499" xr:uid="{00000000-0005-0000-0000-00001B110000}"/>
    <cellStyle name="40% - Accent4 5 2 2 3" xfId="1707" xr:uid="{00000000-0005-0000-0000-00001C110000}"/>
    <cellStyle name="40% - Accent4 5 2 2 3 2" xfId="7500" xr:uid="{00000000-0005-0000-0000-00001D110000}"/>
    <cellStyle name="40% - Accent4 5 2 2 3 2 2" xfId="7501" xr:uid="{00000000-0005-0000-0000-00001E110000}"/>
    <cellStyle name="40% - Accent4 5 2 2 3 3" xfId="7502" xr:uid="{00000000-0005-0000-0000-00001F110000}"/>
    <cellStyle name="40% - Accent4 5 2 2 4" xfId="7503" xr:uid="{00000000-0005-0000-0000-000020110000}"/>
    <cellStyle name="40% - Accent4 5 2 2 4 2" xfId="7504" xr:uid="{00000000-0005-0000-0000-000021110000}"/>
    <cellStyle name="40% - Accent4 5 2 2 5" xfId="7505" xr:uid="{00000000-0005-0000-0000-000022110000}"/>
    <cellStyle name="40% - Accent4 5 2 3" xfId="1708" xr:uid="{00000000-0005-0000-0000-000023110000}"/>
    <cellStyle name="40% - Accent4 5 2 3 2" xfId="1709" xr:uid="{00000000-0005-0000-0000-000024110000}"/>
    <cellStyle name="40% - Accent4 5 2 3 2 2" xfId="1710" xr:uid="{00000000-0005-0000-0000-000025110000}"/>
    <cellStyle name="40% - Accent4 5 2 3 2 2 2" xfId="7506" xr:uid="{00000000-0005-0000-0000-000026110000}"/>
    <cellStyle name="40% - Accent4 5 2 3 2 3" xfId="7507" xr:uid="{00000000-0005-0000-0000-000027110000}"/>
    <cellStyle name="40% - Accent4 5 2 3 3" xfId="1711" xr:uid="{00000000-0005-0000-0000-000028110000}"/>
    <cellStyle name="40% - Accent4 5 2 3 3 2" xfId="7508" xr:uid="{00000000-0005-0000-0000-000029110000}"/>
    <cellStyle name="40% - Accent4 5 2 3 4" xfId="7509" xr:uid="{00000000-0005-0000-0000-00002A110000}"/>
    <cellStyle name="40% - Accent4 5 2 4" xfId="1712" xr:uid="{00000000-0005-0000-0000-00002B110000}"/>
    <cellStyle name="40% - Accent4 5 2 4 2" xfId="1713" xr:uid="{00000000-0005-0000-0000-00002C110000}"/>
    <cellStyle name="40% - Accent4 5 2 4 2 2" xfId="7510" xr:uid="{00000000-0005-0000-0000-00002D110000}"/>
    <cellStyle name="40% - Accent4 5 2 4 3" xfId="7511" xr:uid="{00000000-0005-0000-0000-00002E110000}"/>
    <cellStyle name="40% - Accent4 5 2 5" xfId="1714" xr:uid="{00000000-0005-0000-0000-00002F110000}"/>
    <cellStyle name="40% - Accent4 5 2 5 2" xfId="7512" xr:uid="{00000000-0005-0000-0000-000030110000}"/>
    <cellStyle name="40% - Accent4 5 2 6" xfId="7513" xr:uid="{00000000-0005-0000-0000-000031110000}"/>
    <cellStyle name="40% - Accent4 5 3" xfId="1715" xr:uid="{00000000-0005-0000-0000-000032110000}"/>
    <cellStyle name="40% - Accent4 5 3 2" xfId="1716" xr:uid="{00000000-0005-0000-0000-000033110000}"/>
    <cellStyle name="40% - Accent4 5 3 2 2" xfId="1717" xr:uid="{00000000-0005-0000-0000-000034110000}"/>
    <cellStyle name="40% - Accent4 5 3 2 2 2" xfId="7514" xr:uid="{00000000-0005-0000-0000-000035110000}"/>
    <cellStyle name="40% - Accent4 5 3 2 2 2 2" xfId="7515" xr:uid="{00000000-0005-0000-0000-000036110000}"/>
    <cellStyle name="40% - Accent4 5 3 2 2 3" xfId="7516" xr:uid="{00000000-0005-0000-0000-000037110000}"/>
    <cellStyle name="40% - Accent4 5 3 2 3" xfId="7517" xr:uid="{00000000-0005-0000-0000-000038110000}"/>
    <cellStyle name="40% - Accent4 5 3 2 3 2" xfId="7518" xr:uid="{00000000-0005-0000-0000-000039110000}"/>
    <cellStyle name="40% - Accent4 5 3 2 4" xfId="7519" xr:uid="{00000000-0005-0000-0000-00003A110000}"/>
    <cellStyle name="40% - Accent4 5 3 3" xfId="1718" xr:uid="{00000000-0005-0000-0000-00003B110000}"/>
    <cellStyle name="40% - Accent4 5 3 3 2" xfId="7520" xr:uid="{00000000-0005-0000-0000-00003C110000}"/>
    <cellStyle name="40% - Accent4 5 3 3 2 2" xfId="7521" xr:uid="{00000000-0005-0000-0000-00003D110000}"/>
    <cellStyle name="40% - Accent4 5 3 3 3" xfId="7522" xr:uid="{00000000-0005-0000-0000-00003E110000}"/>
    <cellStyle name="40% - Accent4 5 3 4" xfId="7523" xr:uid="{00000000-0005-0000-0000-00003F110000}"/>
    <cellStyle name="40% - Accent4 5 3 4 2" xfId="7524" xr:uid="{00000000-0005-0000-0000-000040110000}"/>
    <cellStyle name="40% - Accent4 5 3 5" xfId="7525" xr:uid="{00000000-0005-0000-0000-000041110000}"/>
    <cellStyle name="40% - Accent4 5 4" xfId="1719" xr:uid="{00000000-0005-0000-0000-000042110000}"/>
    <cellStyle name="40% - Accent4 5 4 2" xfId="1720" xr:uid="{00000000-0005-0000-0000-000043110000}"/>
    <cellStyle name="40% - Accent4 5 4 2 2" xfId="1721" xr:uid="{00000000-0005-0000-0000-000044110000}"/>
    <cellStyle name="40% - Accent4 5 4 2 2 2" xfId="7526" xr:uid="{00000000-0005-0000-0000-000045110000}"/>
    <cellStyle name="40% - Accent4 5 4 2 3" xfId="7527" xr:uid="{00000000-0005-0000-0000-000046110000}"/>
    <cellStyle name="40% - Accent4 5 4 3" xfId="1722" xr:uid="{00000000-0005-0000-0000-000047110000}"/>
    <cellStyle name="40% - Accent4 5 4 3 2" xfId="7528" xr:uid="{00000000-0005-0000-0000-000048110000}"/>
    <cellStyle name="40% - Accent4 5 4 4" xfId="7529" xr:uid="{00000000-0005-0000-0000-000049110000}"/>
    <cellStyle name="40% - Accent4 5 5" xfId="1723" xr:uid="{00000000-0005-0000-0000-00004A110000}"/>
    <cellStyle name="40% - Accent4 5 5 2" xfId="1724" xr:uid="{00000000-0005-0000-0000-00004B110000}"/>
    <cellStyle name="40% - Accent4 5 5 2 2" xfId="7530" xr:uid="{00000000-0005-0000-0000-00004C110000}"/>
    <cellStyle name="40% - Accent4 5 5 3" xfId="7531" xr:uid="{00000000-0005-0000-0000-00004D110000}"/>
    <cellStyle name="40% - Accent4 5 6" xfId="1725" xr:uid="{00000000-0005-0000-0000-00004E110000}"/>
    <cellStyle name="40% - Accent4 5 6 2" xfId="7532" xr:uid="{00000000-0005-0000-0000-00004F110000}"/>
    <cellStyle name="40% - Accent4 5 7" xfId="7533" xr:uid="{00000000-0005-0000-0000-000050110000}"/>
    <cellStyle name="40% - Accent4 6" xfId="1726" xr:uid="{00000000-0005-0000-0000-000051110000}"/>
    <cellStyle name="40% - Accent4 6 2" xfId="1727" xr:uid="{00000000-0005-0000-0000-000052110000}"/>
    <cellStyle name="40% - Accent4 6 2 2" xfId="1728" xr:uid="{00000000-0005-0000-0000-000053110000}"/>
    <cellStyle name="40% - Accent4 6 2 2 2" xfId="1729" xr:uid="{00000000-0005-0000-0000-000054110000}"/>
    <cellStyle name="40% - Accent4 6 2 2 2 2" xfId="1730" xr:uid="{00000000-0005-0000-0000-000055110000}"/>
    <cellStyle name="40% - Accent4 6 2 2 2 2 2" xfId="7534" xr:uid="{00000000-0005-0000-0000-000056110000}"/>
    <cellStyle name="40% - Accent4 6 2 2 2 3" xfId="7535" xr:uid="{00000000-0005-0000-0000-000057110000}"/>
    <cellStyle name="40% - Accent4 6 2 2 3" xfId="1731" xr:uid="{00000000-0005-0000-0000-000058110000}"/>
    <cellStyle name="40% - Accent4 6 2 2 3 2" xfId="7536" xr:uid="{00000000-0005-0000-0000-000059110000}"/>
    <cellStyle name="40% - Accent4 6 2 2 4" xfId="7537" xr:uid="{00000000-0005-0000-0000-00005A110000}"/>
    <cellStyle name="40% - Accent4 6 2 3" xfId="1732" xr:uid="{00000000-0005-0000-0000-00005B110000}"/>
    <cellStyle name="40% - Accent4 6 2 3 2" xfId="1733" xr:uid="{00000000-0005-0000-0000-00005C110000}"/>
    <cellStyle name="40% - Accent4 6 2 3 2 2" xfId="1734" xr:uid="{00000000-0005-0000-0000-00005D110000}"/>
    <cellStyle name="40% - Accent4 6 2 3 2 2 2" xfId="7538" xr:uid="{00000000-0005-0000-0000-00005E110000}"/>
    <cellStyle name="40% - Accent4 6 2 3 2 3" xfId="7539" xr:uid="{00000000-0005-0000-0000-00005F110000}"/>
    <cellStyle name="40% - Accent4 6 2 3 3" xfId="1735" xr:uid="{00000000-0005-0000-0000-000060110000}"/>
    <cellStyle name="40% - Accent4 6 2 3 3 2" xfId="7540" xr:uid="{00000000-0005-0000-0000-000061110000}"/>
    <cellStyle name="40% - Accent4 6 2 3 4" xfId="7541" xr:uid="{00000000-0005-0000-0000-000062110000}"/>
    <cellStyle name="40% - Accent4 6 2 4" xfId="1736" xr:uid="{00000000-0005-0000-0000-000063110000}"/>
    <cellStyle name="40% - Accent4 6 2 4 2" xfId="1737" xr:uid="{00000000-0005-0000-0000-000064110000}"/>
    <cellStyle name="40% - Accent4 6 2 4 2 2" xfId="7542" xr:uid="{00000000-0005-0000-0000-000065110000}"/>
    <cellStyle name="40% - Accent4 6 2 4 3" xfId="7543" xr:uid="{00000000-0005-0000-0000-000066110000}"/>
    <cellStyle name="40% - Accent4 6 2 5" xfId="1738" xr:uid="{00000000-0005-0000-0000-000067110000}"/>
    <cellStyle name="40% - Accent4 6 2 5 2" xfId="7544" xr:uid="{00000000-0005-0000-0000-000068110000}"/>
    <cellStyle name="40% - Accent4 6 2 6" xfId="7545" xr:uid="{00000000-0005-0000-0000-000069110000}"/>
    <cellStyle name="40% - Accent4 6 3" xfId="1739" xr:uid="{00000000-0005-0000-0000-00006A110000}"/>
    <cellStyle name="40% - Accent4 6 3 2" xfId="1740" xr:uid="{00000000-0005-0000-0000-00006B110000}"/>
    <cellStyle name="40% - Accent4 6 3 2 2" xfId="1741" xr:uid="{00000000-0005-0000-0000-00006C110000}"/>
    <cellStyle name="40% - Accent4 6 3 2 2 2" xfId="7546" xr:uid="{00000000-0005-0000-0000-00006D110000}"/>
    <cellStyle name="40% - Accent4 6 3 2 3" xfId="7547" xr:uid="{00000000-0005-0000-0000-00006E110000}"/>
    <cellStyle name="40% - Accent4 6 3 3" xfId="1742" xr:uid="{00000000-0005-0000-0000-00006F110000}"/>
    <cellStyle name="40% - Accent4 6 3 3 2" xfId="7548" xr:uid="{00000000-0005-0000-0000-000070110000}"/>
    <cellStyle name="40% - Accent4 6 3 4" xfId="7549" xr:uid="{00000000-0005-0000-0000-000071110000}"/>
    <cellStyle name="40% - Accent4 6 4" xfId="1743" xr:uid="{00000000-0005-0000-0000-000072110000}"/>
    <cellStyle name="40% - Accent4 6 4 2" xfId="1744" xr:uid="{00000000-0005-0000-0000-000073110000}"/>
    <cellStyle name="40% - Accent4 6 4 2 2" xfId="1745" xr:uid="{00000000-0005-0000-0000-000074110000}"/>
    <cellStyle name="40% - Accent4 6 4 2 2 2" xfId="7550" xr:uid="{00000000-0005-0000-0000-000075110000}"/>
    <cellStyle name="40% - Accent4 6 4 2 3" xfId="7551" xr:uid="{00000000-0005-0000-0000-000076110000}"/>
    <cellStyle name="40% - Accent4 6 4 3" xfId="1746" xr:uid="{00000000-0005-0000-0000-000077110000}"/>
    <cellStyle name="40% - Accent4 6 4 3 2" xfId="7552" xr:uid="{00000000-0005-0000-0000-000078110000}"/>
    <cellStyle name="40% - Accent4 6 4 4" xfId="7553" xr:uid="{00000000-0005-0000-0000-000079110000}"/>
    <cellStyle name="40% - Accent4 6 5" xfId="1747" xr:uid="{00000000-0005-0000-0000-00007A110000}"/>
    <cellStyle name="40% - Accent4 6 5 2" xfId="1748" xr:uid="{00000000-0005-0000-0000-00007B110000}"/>
    <cellStyle name="40% - Accent4 6 5 2 2" xfId="7554" xr:uid="{00000000-0005-0000-0000-00007C110000}"/>
    <cellStyle name="40% - Accent4 6 5 3" xfId="7555" xr:uid="{00000000-0005-0000-0000-00007D110000}"/>
    <cellStyle name="40% - Accent4 6 6" xfId="1749" xr:uid="{00000000-0005-0000-0000-00007E110000}"/>
    <cellStyle name="40% - Accent4 6 6 2" xfId="7556" xr:uid="{00000000-0005-0000-0000-00007F110000}"/>
    <cellStyle name="40% - Accent4 6 7" xfId="7557" xr:uid="{00000000-0005-0000-0000-000080110000}"/>
    <cellStyle name="40% - Accent4 7" xfId="1750" xr:uid="{00000000-0005-0000-0000-000081110000}"/>
    <cellStyle name="40% - Accent4 7 2" xfId="1751" xr:uid="{00000000-0005-0000-0000-000082110000}"/>
    <cellStyle name="40% - Accent4 7 2 2" xfId="1752" xr:uid="{00000000-0005-0000-0000-000083110000}"/>
    <cellStyle name="40% - Accent4 7 2 2 2" xfId="1753" xr:uid="{00000000-0005-0000-0000-000084110000}"/>
    <cellStyle name="40% - Accent4 7 2 2 2 2" xfId="1754" xr:uid="{00000000-0005-0000-0000-000085110000}"/>
    <cellStyle name="40% - Accent4 7 2 2 2 2 2" xfId="7558" xr:uid="{00000000-0005-0000-0000-000086110000}"/>
    <cellStyle name="40% - Accent4 7 2 2 2 3" xfId="7559" xr:uid="{00000000-0005-0000-0000-000087110000}"/>
    <cellStyle name="40% - Accent4 7 2 2 3" xfId="1755" xr:uid="{00000000-0005-0000-0000-000088110000}"/>
    <cellStyle name="40% - Accent4 7 2 2 3 2" xfId="7560" xr:uid="{00000000-0005-0000-0000-000089110000}"/>
    <cellStyle name="40% - Accent4 7 2 2 4" xfId="7561" xr:uid="{00000000-0005-0000-0000-00008A110000}"/>
    <cellStyle name="40% - Accent4 7 2 3" xfId="1756" xr:uid="{00000000-0005-0000-0000-00008B110000}"/>
    <cellStyle name="40% - Accent4 7 2 3 2" xfId="1757" xr:uid="{00000000-0005-0000-0000-00008C110000}"/>
    <cellStyle name="40% - Accent4 7 2 3 2 2" xfId="1758" xr:uid="{00000000-0005-0000-0000-00008D110000}"/>
    <cellStyle name="40% - Accent4 7 2 3 2 2 2" xfId="7562" xr:uid="{00000000-0005-0000-0000-00008E110000}"/>
    <cellStyle name="40% - Accent4 7 2 3 2 3" xfId="7563" xr:uid="{00000000-0005-0000-0000-00008F110000}"/>
    <cellStyle name="40% - Accent4 7 2 3 3" xfId="1759" xr:uid="{00000000-0005-0000-0000-000090110000}"/>
    <cellStyle name="40% - Accent4 7 2 3 3 2" xfId="7564" xr:uid="{00000000-0005-0000-0000-000091110000}"/>
    <cellStyle name="40% - Accent4 7 2 3 4" xfId="7565" xr:uid="{00000000-0005-0000-0000-000092110000}"/>
    <cellStyle name="40% - Accent4 7 2 4" xfId="1760" xr:uid="{00000000-0005-0000-0000-000093110000}"/>
    <cellStyle name="40% - Accent4 7 2 4 2" xfId="1761" xr:uid="{00000000-0005-0000-0000-000094110000}"/>
    <cellStyle name="40% - Accent4 7 2 4 2 2" xfId="7566" xr:uid="{00000000-0005-0000-0000-000095110000}"/>
    <cellStyle name="40% - Accent4 7 2 4 3" xfId="7567" xr:uid="{00000000-0005-0000-0000-000096110000}"/>
    <cellStyle name="40% - Accent4 7 2 5" xfId="1762" xr:uid="{00000000-0005-0000-0000-000097110000}"/>
    <cellStyle name="40% - Accent4 7 2 5 2" xfId="7568" xr:uid="{00000000-0005-0000-0000-000098110000}"/>
    <cellStyle name="40% - Accent4 7 2 6" xfId="7569" xr:uid="{00000000-0005-0000-0000-000099110000}"/>
    <cellStyle name="40% - Accent4 7 3" xfId="1763" xr:uid="{00000000-0005-0000-0000-00009A110000}"/>
    <cellStyle name="40% - Accent4 7 3 2" xfId="1764" xr:uid="{00000000-0005-0000-0000-00009B110000}"/>
    <cellStyle name="40% - Accent4 7 3 2 2" xfId="1765" xr:uid="{00000000-0005-0000-0000-00009C110000}"/>
    <cellStyle name="40% - Accent4 7 3 2 2 2" xfId="7570" xr:uid="{00000000-0005-0000-0000-00009D110000}"/>
    <cellStyle name="40% - Accent4 7 3 2 3" xfId="7571" xr:uid="{00000000-0005-0000-0000-00009E110000}"/>
    <cellStyle name="40% - Accent4 7 3 3" xfId="1766" xr:uid="{00000000-0005-0000-0000-00009F110000}"/>
    <cellStyle name="40% - Accent4 7 3 3 2" xfId="7572" xr:uid="{00000000-0005-0000-0000-0000A0110000}"/>
    <cellStyle name="40% - Accent4 7 3 4" xfId="7573" xr:uid="{00000000-0005-0000-0000-0000A1110000}"/>
    <cellStyle name="40% - Accent4 7 4" xfId="1767" xr:uid="{00000000-0005-0000-0000-0000A2110000}"/>
    <cellStyle name="40% - Accent4 7 4 2" xfId="1768" xr:uid="{00000000-0005-0000-0000-0000A3110000}"/>
    <cellStyle name="40% - Accent4 7 4 2 2" xfId="1769" xr:uid="{00000000-0005-0000-0000-0000A4110000}"/>
    <cellStyle name="40% - Accent4 7 4 2 2 2" xfId="7574" xr:uid="{00000000-0005-0000-0000-0000A5110000}"/>
    <cellStyle name="40% - Accent4 7 4 2 3" xfId="7575" xr:uid="{00000000-0005-0000-0000-0000A6110000}"/>
    <cellStyle name="40% - Accent4 7 4 3" xfId="1770" xr:uid="{00000000-0005-0000-0000-0000A7110000}"/>
    <cellStyle name="40% - Accent4 7 4 3 2" xfId="7576" xr:uid="{00000000-0005-0000-0000-0000A8110000}"/>
    <cellStyle name="40% - Accent4 7 4 4" xfId="7577" xr:uid="{00000000-0005-0000-0000-0000A9110000}"/>
    <cellStyle name="40% - Accent4 7 5" xfId="1771" xr:uid="{00000000-0005-0000-0000-0000AA110000}"/>
    <cellStyle name="40% - Accent4 7 5 2" xfId="1772" xr:uid="{00000000-0005-0000-0000-0000AB110000}"/>
    <cellStyle name="40% - Accent4 7 5 2 2" xfId="7578" xr:uid="{00000000-0005-0000-0000-0000AC110000}"/>
    <cellStyle name="40% - Accent4 7 5 3" xfId="7579" xr:uid="{00000000-0005-0000-0000-0000AD110000}"/>
    <cellStyle name="40% - Accent4 7 6" xfId="1773" xr:uid="{00000000-0005-0000-0000-0000AE110000}"/>
    <cellStyle name="40% - Accent4 7 6 2" xfId="7580" xr:uid="{00000000-0005-0000-0000-0000AF110000}"/>
    <cellStyle name="40% - Accent4 7 7" xfId="7581" xr:uid="{00000000-0005-0000-0000-0000B0110000}"/>
    <cellStyle name="40% - Accent4 7 8" xfId="37081" xr:uid="{00000000-0005-0000-0000-0000B1110000}"/>
    <cellStyle name="40% - Accent4 8" xfId="1774" xr:uid="{00000000-0005-0000-0000-0000B2110000}"/>
    <cellStyle name="40% - Accent4 8 2" xfId="1775" xr:uid="{00000000-0005-0000-0000-0000B3110000}"/>
    <cellStyle name="40% - Accent4 8 2 2" xfId="1776" xr:uid="{00000000-0005-0000-0000-0000B4110000}"/>
    <cellStyle name="40% - Accent4 8 2 2 2" xfId="1777" xr:uid="{00000000-0005-0000-0000-0000B5110000}"/>
    <cellStyle name="40% - Accent4 8 2 2 2 2" xfId="1778" xr:uid="{00000000-0005-0000-0000-0000B6110000}"/>
    <cellStyle name="40% - Accent4 8 2 2 2 2 2" xfId="7582" xr:uid="{00000000-0005-0000-0000-0000B7110000}"/>
    <cellStyle name="40% - Accent4 8 2 2 2 3" xfId="7583" xr:uid="{00000000-0005-0000-0000-0000B8110000}"/>
    <cellStyle name="40% - Accent4 8 2 2 3" xfId="1779" xr:uid="{00000000-0005-0000-0000-0000B9110000}"/>
    <cellStyle name="40% - Accent4 8 2 2 3 2" xfId="7584" xr:uid="{00000000-0005-0000-0000-0000BA110000}"/>
    <cellStyle name="40% - Accent4 8 2 2 4" xfId="7585" xr:uid="{00000000-0005-0000-0000-0000BB110000}"/>
    <cellStyle name="40% - Accent4 8 2 3" xfId="1780" xr:uid="{00000000-0005-0000-0000-0000BC110000}"/>
    <cellStyle name="40% - Accent4 8 2 3 2" xfId="1781" xr:uid="{00000000-0005-0000-0000-0000BD110000}"/>
    <cellStyle name="40% - Accent4 8 2 3 2 2" xfId="1782" xr:uid="{00000000-0005-0000-0000-0000BE110000}"/>
    <cellStyle name="40% - Accent4 8 2 3 2 2 2" xfId="7586" xr:uid="{00000000-0005-0000-0000-0000BF110000}"/>
    <cellStyle name="40% - Accent4 8 2 3 2 3" xfId="7587" xr:uid="{00000000-0005-0000-0000-0000C0110000}"/>
    <cellStyle name="40% - Accent4 8 2 3 3" xfId="1783" xr:uid="{00000000-0005-0000-0000-0000C1110000}"/>
    <cellStyle name="40% - Accent4 8 2 3 3 2" xfId="7588" xr:uid="{00000000-0005-0000-0000-0000C2110000}"/>
    <cellStyle name="40% - Accent4 8 2 3 4" xfId="7589" xr:uid="{00000000-0005-0000-0000-0000C3110000}"/>
    <cellStyle name="40% - Accent4 8 2 4" xfId="1784" xr:uid="{00000000-0005-0000-0000-0000C4110000}"/>
    <cellStyle name="40% - Accent4 8 2 4 2" xfId="1785" xr:uid="{00000000-0005-0000-0000-0000C5110000}"/>
    <cellStyle name="40% - Accent4 8 2 4 2 2" xfId="7590" xr:uid="{00000000-0005-0000-0000-0000C6110000}"/>
    <cellStyle name="40% - Accent4 8 2 4 3" xfId="7591" xr:uid="{00000000-0005-0000-0000-0000C7110000}"/>
    <cellStyle name="40% - Accent4 8 2 5" xfId="1786" xr:uid="{00000000-0005-0000-0000-0000C8110000}"/>
    <cellStyle name="40% - Accent4 8 2 5 2" xfId="7592" xr:uid="{00000000-0005-0000-0000-0000C9110000}"/>
    <cellStyle name="40% - Accent4 8 2 6" xfId="7593" xr:uid="{00000000-0005-0000-0000-0000CA110000}"/>
    <cellStyle name="40% - Accent4 8 3" xfId="1787" xr:uid="{00000000-0005-0000-0000-0000CB110000}"/>
    <cellStyle name="40% - Accent4 8 3 2" xfId="1788" xr:uid="{00000000-0005-0000-0000-0000CC110000}"/>
    <cellStyle name="40% - Accent4 8 3 2 2" xfId="1789" xr:uid="{00000000-0005-0000-0000-0000CD110000}"/>
    <cellStyle name="40% - Accent4 8 3 2 2 2" xfId="7594" xr:uid="{00000000-0005-0000-0000-0000CE110000}"/>
    <cellStyle name="40% - Accent4 8 3 2 3" xfId="7595" xr:uid="{00000000-0005-0000-0000-0000CF110000}"/>
    <cellStyle name="40% - Accent4 8 3 3" xfId="1790" xr:uid="{00000000-0005-0000-0000-0000D0110000}"/>
    <cellStyle name="40% - Accent4 8 3 3 2" xfId="7596" xr:uid="{00000000-0005-0000-0000-0000D1110000}"/>
    <cellStyle name="40% - Accent4 8 3 4" xfId="7597" xr:uid="{00000000-0005-0000-0000-0000D2110000}"/>
    <cellStyle name="40% - Accent4 8 4" xfId="1791" xr:uid="{00000000-0005-0000-0000-0000D3110000}"/>
    <cellStyle name="40% - Accent4 8 4 2" xfId="1792" xr:uid="{00000000-0005-0000-0000-0000D4110000}"/>
    <cellStyle name="40% - Accent4 8 4 2 2" xfId="1793" xr:uid="{00000000-0005-0000-0000-0000D5110000}"/>
    <cellStyle name="40% - Accent4 8 4 2 2 2" xfId="7598" xr:uid="{00000000-0005-0000-0000-0000D6110000}"/>
    <cellStyle name="40% - Accent4 8 4 2 3" xfId="7599" xr:uid="{00000000-0005-0000-0000-0000D7110000}"/>
    <cellStyle name="40% - Accent4 8 4 3" xfId="1794" xr:uid="{00000000-0005-0000-0000-0000D8110000}"/>
    <cellStyle name="40% - Accent4 8 4 3 2" xfId="7600" xr:uid="{00000000-0005-0000-0000-0000D9110000}"/>
    <cellStyle name="40% - Accent4 8 4 4" xfId="7601" xr:uid="{00000000-0005-0000-0000-0000DA110000}"/>
    <cellStyle name="40% - Accent4 8 5" xfId="1795" xr:uid="{00000000-0005-0000-0000-0000DB110000}"/>
    <cellStyle name="40% - Accent4 8 5 2" xfId="1796" xr:uid="{00000000-0005-0000-0000-0000DC110000}"/>
    <cellStyle name="40% - Accent4 8 5 2 2" xfId="7602" xr:uid="{00000000-0005-0000-0000-0000DD110000}"/>
    <cellStyle name="40% - Accent4 8 5 3" xfId="7603" xr:uid="{00000000-0005-0000-0000-0000DE110000}"/>
    <cellStyle name="40% - Accent4 8 6" xfId="1797" xr:uid="{00000000-0005-0000-0000-0000DF110000}"/>
    <cellStyle name="40% - Accent4 8 6 2" xfId="7604" xr:uid="{00000000-0005-0000-0000-0000E0110000}"/>
    <cellStyle name="40% - Accent4 8 7" xfId="7605" xr:uid="{00000000-0005-0000-0000-0000E1110000}"/>
    <cellStyle name="40% - Accent4 8 8" xfId="37082" xr:uid="{00000000-0005-0000-0000-0000E2110000}"/>
    <cellStyle name="40% - Accent4 9" xfId="1798" xr:uid="{00000000-0005-0000-0000-0000E3110000}"/>
    <cellStyle name="40% - Accent4 9 2" xfId="1799" xr:uid="{00000000-0005-0000-0000-0000E4110000}"/>
    <cellStyle name="40% - Accent4 9 2 2" xfId="1800" xr:uid="{00000000-0005-0000-0000-0000E5110000}"/>
    <cellStyle name="40% - Accent4 9 2 2 2" xfId="1801" xr:uid="{00000000-0005-0000-0000-0000E6110000}"/>
    <cellStyle name="40% - Accent4 9 2 2 2 2" xfId="7606" xr:uid="{00000000-0005-0000-0000-0000E7110000}"/>
    <cellStyle name="40% - Accent4 9 2 2 3" xfId="7607" xr:uid="{00000000-0005-0000-0000-0000E8110000}"/>
    <cellStyle name="40% - Accent4 9 2 3" xfId="1802" xr:uid="{00000000-0005-0000-0000-0000E9110000}"/>
    <cellStyle name="40% - Accent4 9 2 3 2" xfId="7608" xr:uid="{00000000-0005-0000-0000-0000EA110000}"/>
    <cellStyle name="40% - Accent4 9 2 4" xfId="7609" xr:uid="{00000000-0005-0000-0000-0000EB110000}"/>
    <cellStyle name="40% - Accent4 9 3" xfId="1803" xr:uid="{00000000-0005-0000-0000-0000EC110000}"/>
    <cellStyle name="40% - Accent4 9 3 2" xfId="1804" xr:uid="{00000000-0005-0000-0000-0000ED110000}"/>
    <cellStyle name="40% - Accent4 9 3 2 2" xfId="1805" xr:uid="{00000000-0005-0000-0000-0000EE110000}"/>
    <cellStyle name="40% - Accent4 9 3 2 2 2" xfId="7610" xr:uid="{00000000-0005-0000-0000-0000EF110000}"/>
    <cellStyle name="40% - Accent4 9 3 2 3" xfId="7611" xr:uid="{00000000-0005-0000-0000-0000F0110000}"/>
    <cellStyle name="40% - Accent4 9 3 3" xfId="1806" xr:uid="{00000000-0005-0000-0000-0000F1110000}"/>
    <cellStyle name="40% - Accent4 9 3 3 2" xfId="7612" xr:uid="{00000000-0005-0000-0000-0000F2110000}"/>
    <cellStyle name="40% - Accent4 9 3 4" xfId="7613" xr:uid="{00000000-0005-0000-0000-0000F3110000}"/>
    <cellStyle name="40% - Accent4 9 4" xfId="1807" xr:uid="{00000000-0005-0000-0000-0000F4110000}"/>
    <cellStyle name="40% - Accent4 9 4 2" xfId="1808" xr:uid="{00000000-0005-0000-0000-0000F5110000}"/>
    <cellStyle name="40% - Accent4 9 4 2 2" xfId="7614" xr:uid="{00000000-0005-0000-0000-0000F6110000}"/>
    <cellStyle name="40% - Accent4 9 4 3" xfId="7615" xr:uid="{00000000-0005-0000-0000-0000F7110000}"/>
    <cellStyle name="40% - Accent4 9 5" xfId="1809" xr:uid="{00000000-0005-0000-0000-0000F8110000}"/>
    <cellStyle name="40% - Accent4 9 5 2" xfId="7616" xr:uid="{00000000-0005-0000-0000-0000F9110000}"/>
    <cellStyle name="40% - Accent4 9 6" xfId="7617" xr:uid="{00000000-0005-0000-0000-0000FA110000}"/>
    <cellStyle name="40% - Accent4 9 7" xfId="37083" xr:uid="{00000000-0005-0000-0000-0000FB110000}"/>
    <cellStyle name="40% - Accent4 9 8" xfId="37084" xr:uid="{00000000-0005-0000-0000-0000FC110000}"/>
    <cellStyle name="40% - Accent5" xfId="40" builtinId="47" hidden="1"/>
    <cellStyle name="40% - Accent5 10" xfId="1810" xr:uid="{00000000-0005-0000-0000-0000FD110000}"/>
    <cellStyle name="40% - Accent5 10 2" xfId="1811" xr:uid="{00000000-0005-0000-0000-0000FE110000}"/>
    <cellStyle name="40% - Accent5 10 2 2" xfId="1812" xr:uid="{00000000-0005-0000-0000-0000FF110000}"/>
    <cellStyle name="40% - Accent5 10 2 2 2" xfId="7618" xr:uid="{00000000-0005-0000-0000-000000120000}"/>
    <cellStyle name="40% - Accent5 10 2 3" xfId="7619" xr:uid="{00000000-0005-0000-0000-000001120000}"/>
    <cellStyle name="40% - Accent5 10 3" xfId="1813" xr:uid="{00000000-0005-0000-0000-000002120000}"/>
    <cellStyle name="40% - Accent5 10 3 2" xfId="7620" xr:uid="{00000000-0005-0000-0000-000003120000}"/>
    <cellStyle name="40% - Accent5 10 4" xfId="7621" xr:uid="{00000000-0005-0000-0000-000004120000}"/>
    <cellStyle name="40% - Accent5 10 5" xfId="37085" xr:uid="{00000000-0005-0000-0000-000005120000}"/>
    <cellStyle name="40% - Accent5 10 6" xfId="37086" xr:uid="{00000000-0005-0000-0000-000006120000}"/>
    <cellStyle name="40% - Accent5 10 7" xfId="37087" xr:uid="{00000000-0005-0000-0000-000007120000}"/>
    <cellStyle name="40% - Accent5 10 8" xfId="37088" xr:uid="{00000000-0005-0000-0000-000008120000}"/>
    <cellStyle name="40% - Accent5 11" xfId="1814" xr:uid="{00000000-0005-0000-0000-000009120000}"/>
    <cellStyle name="40% - Accent5 11 2" xfId="1815" xr:uid="{00000000-0005-0000-0000-00000A120000}"/>
    <cellStyle name="40% - Accent5 11 2 2" xfId="1816" xr:uid="{00000000-0005-0000-0000-00000B120000}"/>
    <cellStyle name="40% - Accent5 11 2 2 2" xfId="7622" xr:uid="{00000000-0005-0000-0000-00000C120000}"/>
    <cellStyle name="40% - Accent5 11 2 3" xfId="7623" xr:uid="{00000000-0005-0000-0000-00000D120000}"/>
    <cellStyle name="40% - Accent5 11 3" xfId="1817" xr:uid="{00000000-0005-0000-0000-00000E120000}"/>
    <cellStyle name="40% - Accent5 11 3 2" xfId="7624" xr:uid="{00000000-0005-0000-0000-00000F120000}"/>
    <cellStyle name="40% - Accent5 11 4" xfId="7625" xr:uid="{00000000-0005-0000-0000-000010120000}"/>
    <cellStyle name="40% - Accent5 11 5" xfId="37089" xr:uid="{00000000-0005-0000-0000-000011120000}"/>
    <cellStyle name="40% - Accent5 11 6" xfId="37090" xr:uid="{00000000-0005-0000-0000-000012120000}"/>
    <cellStyle name="40% - Accent5 11 7" xfId="37091" xr:uid="{00000000-0005-0000-0000-000013120000}"/>
    <cellStyle name="40% - Accent5 11 8" xfId="37092" xr:uid="{00000000-0005-0000-0000-000014120000}"/>
    <cellStyle name="40% - Accent5 12" xfId="1818" xr:uid="{00000000-0005-0000-0000-000015120000}"/>
    <cellStyle name="40% - Accent5 12 2" xfId="1819" xr:uid="{00000000-0005-0000-0000-000016120000}"/>
    <cellStyle name="40% - Accent5 12 2 2" xfId="1820" xr:uid="{00000000-0005-0000-0000-000017120000}"/>
    <cellStyle name="40% - Accent5 12 2 2 2" xfId="7626" xr:uid="{00000000-0005-0000-0000-000018120000}"/>
    <cellStyle name="40% - Accent5 12 2 3" xfId="7627" xr:uid="{00000000-0005-0000-0000-000019120000}"/>
    <cellStyle name="40% - Accent5 12 3" xfId="1821" xr:uid="{00000000-0005-0000-0000-00001A120000}"/>
    <cellStyle name="40% - Accent5 12 3 2" xfId="7628" xr:uid="{00000000-0005-0000-0000-00001B120000}"/>
    <cellStyle name="40% - Accent5 12 4" xfId="7629" xr:uid="{00000000-0005-0000-0000-00001C120000}"/>
    <cellStyle name="40% - Accent5 12 5" xfId="37093" xr:uid="{00000000-0005-0000-0000-00001D120000}"/>
    <cellStyle name="40% - Accent5 12 6" xfId="37094" xr:uid="{00000000-0005-0000-0000-00001E120000}"/>
    <cellStyle name="40% - Accent5 12 7" xfId="37095" xr:uid="{00000000-0005-0000-0000-00001F120000}"/>
    <cellStyle name="40% - Accent5 12 8" xfId="37096" xr:uid="{00000000-0005-0000-0000-000020120000}"/>
    <cellStyle name="40% - Accent5 13" xfId="1822" xr:uid="{00000000-0005-0000-0000-000021120000}"/>
    <cellStyle name="40% - Accent5 13 2" xfId="1823" xr:uid="{00000000-0005-0000-0000-000022120000}"/>
    <cellStyle name="40% - Accent5 13 2 2" xfId="7630" xr:uid="{00000000-0005-0000-0000-000023120000}"/>
    <cellStyle name="40% - Accent5 13 3" xfId="7631" xr:uid="{00000000-0005-0000-0000-000024120000}"/>
    <cellStyle name="40% - Accent5 14" xfId="37097" xr:uid="{00000000-0005-0000-0000-000025120000}"/>
    <cellStyle name="40% - Accent5 15" xfId="37098" xr:uid="{00000000-0005-0000-0000-000026120000}"/>
    <cellStyle name="40% - Accent5 16" xfId="37099" xr:uid="{00000000-0005-0000-0000-000027120000}"/>
    <cellStyle name="40% - Accent5 17" xfId="37100" xr:uid="{00000000-0005-0000-0000-000028120000}"/>
    <cellStyle name="40% - Accent5 18" xfId="37101" xr:uid="{00000000-0005-0000-0000-000029120000}"/>
    <cellStyle name="40% - Accent5 2" xfId="1824" xr:uid="{00000000-0005-0000-0000-00002A120000}"/>
    <cellStyle name="40% - Accent5 2 2" xfId="1825" xr:uid="{00000000-0005-0000-0000-00002B120000}"/>
    <cellStyle name="40% - Accent5 2 2 2" xfId="7632" xr:uid="{00000000-0005-0000-0000-00002C120000}"/>
    <cellStyle name="40% - Accent5 2 2 2 2" xfId="37102" xr:uid="{00000000-0005-0000-0000-00002D120000}"/>
    <cellStyle name="40% - Accent5 2 2 2 3" xfId="37103" xr:uid="{00000000-0005-0000-0000-00002E120000}"/>
    <cellStyle name="40% - Accent5 2 2 3" xfId="37104" xr:uid="{00000000-0005-0000-0000-00002F120000}"/>
    <cellStyle name="40% - Accent5 2 2 3 2" xfId="37105" xr:uid="{00000000-0005-0000-0000-000030120000}"/>
    <cellStyle name="40% - Accent5 2 2 3 3" xfId="37106" xr:uid="{00000000-0005-0000-0000-000031120000}"/>
    <cellStyle name="40% - Accent5 2 2 3 3 2" xfId="37107" xr:uid="{00000000-0005-0000-0000-000032120000}"/>
    <cellStyle name="40% - Accent5 2 2 3 3 3" xfId="37108" xr:uid="{00000000-0005-0000-0000-000033120000}"/>
    <cellStyle name="40% - Accent5 2 2 3 4" xfId="37109" xr:uid="{00000000-0005-0000-0000-000034120000}"/>
    <cellStyle name="40% - Accent5 2 2 3 5" xfId="37110" xr:uid="{00000000-0005-0000-0000-000035120000}"/>
    <cellStyle name="40% - Accent5 2 2 3 6" xfId="37111" xr:uid="{00000000-0005-0000-0000-000036120000}"/>
    <cellStyle name="40% - Accent5 2 2 4" xfId="37112" xr:uid="{00000000-0005-0000-0000-000037120000}"/>
    <cellStyle name="40% - Accent5 2 2 4 2" xfId="37113" xr:uid="{00000000-0005-0000-0000-000038120000}"/>
    <cellStyle name="40% - Accent5 2 2 4 3" xfId="37114" xr:uid="{00000000-0005-0000-0000-000039120000}"/>
    <cellStyle name="40% - Accent5 2 2 4 4" xfId="37115" xr:uid="{00000000-0005-0000-0000-00003A120000}"/>
    <cellStyle name="40% - Accent5 2 2 5" xfId="37116" xr:uid="{00000000-0005-0000-0000-00003B120000}"/>
    <cellStyle name="40% - Accent5 2 3" xfId="1826" xr:uid="{00000000-0005-0000-0000-00003C120000}"/>
    <cellStyle name="40% - Accent5 2 3 2" xfId="37117" xr:uid="{00000000-0005-0000-0000-00003D120000}"/>
    <cellStyle name="40% - Accent5 2 3 2 2" xfId="37118" xr:uid="{00000000-0005-0000-0000-00003E120000}"/>
    <cellStyle name="40% - Accent5 2 3 2 3" xfId="37119" xr:uid="{00000000-0005-0000-0000-00003F120000}"/>
    <cellStyle name="40% - Accent5 2 3 2 3 2" xfId="37120" xr:uid="{00000000-0005-0000-0000-000040120000}"/>
    <cellStyle name="40% - Accent5 2 3 2 3 3" xfId="37121" xr:uid="{00000000-0005-0000-0000-000041120000}"/>
    <cellStyle name="40% - Accent5 2 3 2 4" xfId="37122" xr:uid="{00000000-0005-0000-0000-000042120000}"/>
    <cellStyle name="40% - Accent5 2 3 2 5" xfId="37123" xr:uid="{00000000-0005-0000-0000-000043120000}"/>
    <cellStyle name="40% - Accent5 2 3 2 6" xfId="37124" xr:uid="{00000000-0005-0000-0000-000044120000}"/>
    <cellStyle name="40% - Accent5 2 3 3" xfId="37125" xr:uid="{00000000-0005-0000-0000-000045120000}"/>
    <cellStyle name="40% - Accent5 2 3 4" xfId="37126" xr:uid="{00000000-0005-0000-0000-000046120000}"/>
    <cellStyle name="40% - Accent5 2 4" xfId="37127" xr:uid="{00000000-0005-0000-0000-000047120000}"/>
    <cellStyle name="40% - Accent5 2 4 2" xfId="37128" xr:uid="{00000000-0005-0000-0000-000048120000}"/>
    <cellStyle name="40% - Accent5 2 4 2 2" xfId="37129" xr:uid="{00000000-0005-0000-0000-000049120000}"/>
    <cellStyle name="40% - Accent5 2 4 2 3" xfId="37130" xr:uid="{00000000-0005-0000-0000-00004A120000}"/>
    <cellStyle name="40% - Accent5 2 4 2 3 2" xfId="37131" xr:uid="{00000000-0005-0000-0000-00004B120000}"/>
    <cellStyle name="40% - Accent5 2 4 2 3 3" xfId="37132" xr:uid="{00000000-0005-0000-0000-00004C120000}"/>
    <cellStyle name="40% - Accent5 2 4 2 4" xfId="37133" xr:uid="{00000000-0005-0000-0000-00004D120000}"/>
    <cellStyle name="40% - Accent5 2 4 2 5" xfId="37134" xr:uid="{00000000-0005-0000-0000-00004E120000}"/>
    <cellStyle name="40% - Accent5 2 4 2 6" xfId="37135" xr:uid="{00000000-0005-0000-0000-00004F120000}"/>
    <cellStyle name="40% - Accent5 2 4 3" xfId="37136" xr:uid="{00000000-0005-0000-0000-000050120000}"/>
    <cellStyle name="40% - Accent5 2 4 4" xfId="37137" xr:uid="{00000000-0005-0000-0000-000051120000}"/>
    <cellStyle name="40% - Accent5 2 5" xfId="37138" xr:uid="{00000000-0005-0000-0000-000052120000}"/>
    <cellStyle name="40% - Accent5 2 5 2" xfId="37139" xr:uid="{00000000-0005-0000-0000-000053120000}"/>
    <cellStyle name="40% - Accent5 2 5 2 2" xfId="37140" xr:uid="{00000000-0005-0000-0000-000054120000}"/>
    <cellStyle name="40% - Accent5 2 5 3" xfId="37141" xr:uid="{00000000-0005-0000-0000-000055120000}"/>
    <cellStyle name="40% - Accent5 2 5 3 2" xfId="37142" xr:uid="{00000000-0005-0000-0000-000056120000}"/>
    <cellStyle name="40% - Accent5 2 5 4" xfId="37143" xr:uid="{00000000-0005-0000-0000-000057120000}"/>
    <cellStyle name="40% - Accent5 2 5 4 2" xfId="37144" xr:uid="{00000000-0005-0000-0000-000058120000}"/>
    <cellStyle name="40% - Accent5 2 6" xfId="37145" xr:uid="{00000000-0005-0000-0000-000059120000}"/>
    <cellStyle name="40% - Accent5 2 6 2" xfId="37146" xr:uid="{00000000-0005-0000-0000-00005A120000}"/>
    <cellStyle name="40% - Accent5 2 6 3" xfId="37147" xr:uid="{00000000-0005-0000-0000-00005B120000}"/>
    <cellStyle name="40% - Accent5 2 6 4" xfId="37148" xr:uid="{00000000-0005-0000-0000-00005C120000}"/>
    <cellStyle name="40% - Accent5 2 7" xfId="37149" xr:uid="{00000000-0005-0000-0000-00005D120000}"/>
    <cellStyle name="40% - Accent5 3" xfId="1827" xr:uid="{00000000-0005-0000-0000-00005E120000}"/>
    <cellStyle name="40% - Accent5 3 2" xfId="1828" xr:uid="{00000000-0005-0000-0000-00005F120000}"/>
    <cellStyle name="40% - Accent5 3 2 2" xfId="1829" xr:uid="{00000000-0005-0000-0000-000060120000}"/>
    <cellStyle name="40% - Accent5 3 2 2 2" xfId="1830" xr:uid="{00000000-0005-0000-0000-000061120000}"/>
    <cellStyle name="40% - Accent5 3 2 2 2 2" xfId="1831" xr:uid="{00000000-0005-0000-0000-000062120000}"/>
    <cellStyle name="40% - Accent5 3 2 2 2 2 2" xfId="7633" xr:uid="{00000000-0005-0000-0000-000063120000}"/>
    <cellStyle name="40% - Accent5 3 2 2 2 2 2 2" xfId="7634" xr:uid="{00000000-0005-0000-0000-000064120000}"/>
    <cellStyle name="40% - Accent5 3 2 2 2 2 3" xfId="7635" xr:uid="{00000000-0005-0000-0000-000065120000}"/>
    <cellStyle name="40% - Accent5 3 2 2 2 3" xfId="7636" xr:uid="{00000000-0005-0000-0000-000066120000}"/>
    <cellStyle name="40% - Accent5 3 2 2 2 3 2" xfId="7637" xr:uid="{00000000-0005-0000-0000-000067120000}"/>
    <cellStyle name="40% - Accent5 3 2 2 2 4" xfId="7638" xr:uid="{00000000-0005-0000-0000-000068120000}"/>
    <cellStyle name="40% - Accent5 3 2 2 3" xfId="1832" xr:uid="{00000000-0005-0000-0000-000069120000}"/>
    <cellStyle name="40% - Accent5 3 2 2 3 2" xfId="7639" xr:uid="{00000000-0005-0000-0000-00006A120000}"/>
    <cellStyle name="40% - Accent5 3 2 2 3 2 2" xfId="7640" xr:uid="{00000000-0005-0000-0000-00006B120000}"/>
    <cellStyle name="40% - Accent5 3 2 2 3 3" xfId="7641" xr:uid="{00000000-0005-0000-0000-00006C120000}"/>
    <cellStyle name="40% - Accent5 3 2 2 4" xfId="7642" xr:uid="{00000000-0005-0000-0000-00006D120000}"/>
    <cellStyle name="40% - Accent5 3 2 2 4 2" xfId="7643" xr:uid="{00000000-0005-0000-0000-00006E120000}"/>
    <cellStyle name="40% - Accent5 3 2 2 5" xfId="7644" xr:uid="{00000000-0005-0000-0000-00006F120000}"/>
    <cellStyle name="40% - Accent5 3 2 3" xfId="1833" xr:uid="{00000000-0005-0000-0000-000070120000}"/>
    <cellStyle name="40% - Accent5 3 2 3 2" xfId="1834" xr:uid="{00000000-0005-0000-0000-000071120000}"/>
    <cellStyle name="40% - Accent5 3 2 3 2 2" xfId="1835" xr:uid="{00000000-0005-0000-0000-000072120000}"/>
    <cellStyle name="40% - Accent5 3 2 3 2 2 2" xfId="7645" xr:uid="{00000000-0005-0000-0000-000073120000}"/>
    <cellStyle name="40% - Accent5 3 2 3 2 3" xfId="7646" xr:uid="{00000000-0005-0000-0000-000074120000}"/>
    <cellStyle name="40% - Accent5 3 2 3 3" xfId="1836" xr:uid="{00000000-0005-0000-0000-000075120000}"/>
    <cellStyle name="40% - Accent5 3 2 3 3 2" xfId="7647" xr:uid="{00000000-0005-0000-0000-000076120000}"/>
    <cellStyle name="40% - Accent5 3 2 3 4" xfId="7648" xr:uid="{00000000-0005-0000-0000-000077120000}"/>
    <cellStyle name="40% - Accent5 3 2 4" xfId="1837" xr:uid="{00000000-0005-0000-0000-000078120000}"/>
    <cellStyle name="40% - Accent5 3 2 4 2" xfId="1838" xr:uid="{00000000-0005-0000-0000-000079120000}"/>
    <cellStyle name="40% - Accent5 3 2 4 2 2" xfId="7649" xr:uid="{00000000-0005-0000-0000-00007A120000}"/>
    <cellStyle name="40% - Accent5 3 2 4 3" xfId="7650" xr:uid="{00000000-0005-0000-0000-00007B120000}"/>
    <cellStyle name="40% - Accent5 3 2 5" xfId="1839" xr:uid="{00000000-0005-0000-0000-00007C120000}"/>
    <cellStyle name="40% - Accent5 3 2 5 2" xfId="7651" xr:uid="{00000000-0005-0000-0000-00007D120000}"/>
    <cellStyle name="40% - Accent5 3 2 6" xfId="7652" xr:uid="{00000000-0005-0000-0000-00007E120000}"/>
    <cellStyle name="40% - Accent5 3 3" xfId="1840" xr:uid="{00000000-0005-0000-0000-00007F120000}"/>
    <cellStyle name="40% - Accent5 3 3 2" xfId="1841" xr:uid="{00000000-0005-0000-0000-000080120000}"/>
    <cellStyle name="40% - Accent5 3 3 2 2" xfId="1842" xr:uid="{00000000-0005-0000-0000-000081120000}"/>
    <cellStyle name="40% - Accent5 3 3 2 2 2" xfId="7653" xr:uid="{00000000-0005-0000-0000-000082120000}"/>
    <cellStyle name="40% - Accent5 3 3 2 2 2 2" xfId="7654" xr:uid="{00000000-0005-0000-0000-000083120000}"/>
    <cellStyle name="40% - Accent5 3 3 2 2 3" xfId="7655" xr:uid="{00000000-0005-0000-0000-000084120000}"/>
    <cellStyle name="40% - Accent5 3 3 2 3" xfId="7656" xr:uid="{00000000-0005-0000-0000-000085120000}"/>
    <cellStyle name="40% - Accent5 3 3 2 3 2" xfId="7657" xr:uid="{00000000-0005-0000-0000-000086120000}"/>
    <cellStyle name="40% - Accent5 3 3 2 4" xfId="7658" xr:uid="{00000000-0005-0000-0000-000087120000}"/>
    <cellStyle name="40% - Accent5 3 3 3" xfId="1843" xr:uid="{00000000-0005-0000-0000-000088120000}"/>
    <cellStyle name="40% - Accent5 3 3 3 2" xfId="7659" xr:uid="{00000000-0005-0000-0000-000089120000}"/>
    <cellStyle name="40% - Accent5 3 3 3 2 2" xfId="7660" xr:uid="{00000000-0005-0000-0000-00008A120000}"/>
    <cellStyle name="40% - Accent5 3 3 3 3" xfId="7661" xr:uid="{00000000-0005-0000-0000-00008B120000}"/>
    <cellStyle name="40% - Accent5 3 3 4" xfId="7662" xr:uid="{00000000-0005-0000-0000-00008C120000}"/>
    <cellStyle name="40% - Accent5 3 3 4 2" xfId="7663" xr:uid="{00000000-0005-0000-0000-00008D120000}"/>
    <cellStyle name="40% - Accent5 3 3 5" xfId="7664" xr:uid="{00000000-0005-0000-0000-00008E120000}"/>
    <cellStyle name="40% - Accent5 3 4" xfId="1844" xr:uid="{00000000-0005-0000-0000-00008F120000}"/>
    <cellStyle name="40% - Accent5 3 4 2" xfId="1845" xr:uid="{00000000-0005-0000-0000-000090120000}"/>
    <cellStyle name="40% - Accent5 3 4 2 2" xfId="1846" xr:uid="{00000000-0005-0000-0000-000091120000}"/>
    <cellStyle name="40% - Accent5 3 4 2 2 2" xfId="7665" xr:uid="{00000000-0005-0000-0000-000092120000}"/>
    <cellStyle name="40% - Accent5 3 4 2 3" xfId="7666" xr:uid="{00000000-0005-0000-0000-000093120000}"/>
    <cellStyle name="40% - Accent5 3 4 3" xfId="1847" xr:uid="{00000000-0005-0000-0000-000094120000}"/>
    <cellStyle name="40% - Accent5 3 4 3 2" xfId="7667" xr:uid="{00000000-0005-0000-0000-000095120000}"/>
    <cellStyle name="40% - Accent5 3 4 4" xfId="7668" xr:uid="{00000000-0005-0000-0000-000096120000}"/>
    <cellStyle name="40% - Accent5 3 5" xfId="1848" xr:uid="{00000000-0005-0000-0000-000097120000}"/>
    <cellStyle name="40% - Accent5 3 5 2" xfId="1849" xr:uid="{00000000-0005-0000-0000-000098120000}"/>
    <cellStyle name="40% - Accent5 3 5 2 2" xfId="7669" xr:uid="{00000000-0005-0000-0000-000099120000}"/>
    <cellStyle name="40% - Accent5 3 5 3" xfId="7670" xr:uid="{00000000-0005-0000-0000-00009A120000}"/>
    <cellStyle name="40% - Accent5 3 6" xfId="1850" xr:uid="{00000000-0005-0000-0000-00009B120000}"/>
    <cellStyle name="40% - Accent5 3 6 2" xfId="7671" xr:uid="{00000000-0005-0000-0000-00009C120000}"/>
    <cellStyle name="40% - Accent5 3 7" xfId="7672" xr:uid="{00000000-0005-0000-0000-00009D120000}"/>
    <cellStyle name="40% - Accent5 4" xfId="1851" xr:uid="{00000000-0005-0000-0000-00009E120000}"/>
    <cellStyle name="40% - Accent5 4 2" xfId="1852" xr:uid="{00000000-0005-0000-0000-00009F120000}"/>
    <cellStyle name="40% - Accent5 4 2 2" xfId="1853" xr:uid="{00000000-0005-0000-0000-0000A0120000}"/>
    <cellStyle name="40% - Accent5 4 2 2 2" xfId="1854" xr:uid="{00000000-0005-0000-0000-0000A1120000}"/>
    <cellStyle name="40% - Accent5 4 2 2 2 2" xfId="1855" xr:uid="{00000000-0005-0000-0000-0000A2120000}"/>
    <cellStyle name="40% - Accent5 4 2 2 2 2 2" xfId="7673" xr:uid="{00000000-0005-0000-0000-0000A3120000}"/>
    <cellStyle name="40% - Accent5 4 2 2 2 2 2 2" xfId="7674" xr:uid="{00000000-0005-0000-0000-0000A4120000}"/>
    <cellStyle name="40% - Accent5 4 2 2 2 2 3" xfId="7675" xr:uid="{00000000-0005-0000-0000-0000A5120000}"/>
    <cellStyle name="40% - Accent5 4 2 2 2 3" xfId="7676" xr:uid="{00000000-0005-0000-0000-0000A6120000}"/>
    <cellStyle name="40% - Accent5 4 2 2 2 3 2" xfId="7677" xr:uid="{00000000-0005-0000-0000-0000A7120000}"/>
    <cellStyle name="40% - Accent5 4 2 2 2 4" xfId="7678" xr:uid="{00000000-0005-0000-0000-0000A8120000}"/>
    <cellStyle name="40% - Accent5 4 2 2 3" xfId="1856" xr:uid="{00000000-0005-0000-0000-0000A9120000}"/>
    <cellStyle name="40% - Accent5 4 2 2 3 2" xfId="7679" xr:uid="{00000000-0005-0000-0000-0000AA120000}"/>
    <cellStyle name="40% - Accent5 4 2 2 3 2 2" xfId="7680" xr:uid="{00000000-0005-0000-0000-0000AB120000}"/>
    <cellStyle name="40% - Accent5 4 2 2 3 3" xfId="7681" xr:uid="{00000000-0005-0000-0000-0000AC120000}"/>
    <cellStyle name="40% - Accent5 4 2 2 4" xfId="7682" xr:uid="{00000000-0005-0000-0000-0000AD120000}"/>
    <cellStyle name="40% - Accent5 4 2 2 4 2" xfId="7683" xr:uid="{00000000-0005-0000-0000-0000AE120000}"/>
    <cellStyle name="40% - Accent5 4 2 2 5" xfId="7684" xr:uid="{00000000-0005-0000-0000-0000AF120000}"/>
    <cellStyle name="40% - Accent5 4 2 3" xfId="1857" xr:uid="{00000000-0005-0000-0000-0000B0120000}"/>
    <cellStyle name="40% - Accent5 4 2 3 2" xfId="1858" xr:uid="{00000000-0005-0000-0000-0000B1120000}"/>
    <cellStyle name="40% - Accent5 4 2 3 2 2" xfId="1859" xr:uid="{00000000-0005-0000-0000-0000B2120000}"/>
    <cellStyle name="40% - Accent5 4 2 3 2 2 2" xfId="7685" xr:uid="{00000000-0005-0000-0000-0000B3120000}"/>
    <cellStyle name="40% - Accent5 4 2 3 2 3" xfId="7686" xr:uid="{00000000-0005-0000-0000-0000B4120000}"/>
    <cellStyle name="40% - Accent5 4 2 3 3" xfId="1860" xr:uid="{00000000-0005-0000-0000-0000B5120000}"/>
    <cellStyle name="40% - Accent5 4 2 3 3 2" xfId="7687" xr:uid="{00000000-0005-0000-0000-0000B6120000}"/>
    <cellStyle name="40% - Accent5 4 2 3 4" xfId="7688" xr:uid="{00000000-0005-0000-0000-0000B7120000}"/>
    <cellStyle name="40% - Accent5 4 2 4" xfId="1861" xr:uid="{00000000-0005-0000-0000-0000B8120000}"/>
    <cellStyle name="40% - Accent5 4 2 4 2" xfId="1862" xr:uid="{00000000-0005-0000-0000-0000B9120000}"/>
    <cellStyle name="40% - Accent5 4 2 4 2 2" xfId="7689" xr:uid="{00000000-0005-0000-0000-0000BA120000}"/>
    <cellStyle name="40% - Accent5 4 2 4 3" xfId="7690" xr:uid="{00000000-0005-0000-0000-0000BB120000}"/>
    <cellStyle name="40% - Accent5 4 2 5" xfId="1863" xr:uid="{00000000-0005-0000-0000-0000BC120000}"/>
    <cellStyle name="40% - Accent5 4 2 5 2" xfId="7691" xr:uid="{00000000-0005-0000-0000-0000BD120000}"/>
    <cellStyle name="40% - Accent5 4 2 6" xfId="7692" xr:uid="{00000000-0005-0000-0000-0000BE120000}"/>
    <cellStyle name="40% - Accent5 4 3" xfId="1864" xr:uid="{00000000-0005-0000-0000-0000BF120000}"/>
    <cellStyle name="40% - Accent5 4 3 2" xfId="1865" xr:uid="{00000000-0005-0000-0000-0000C0120000}"/>
    <cellStyle name="40% - Accent5 4 3 2 2" xfId="1866" xr:uid="{00000000-0005-0000-0000-0000C1120000}"/>
    <cellStyle name="40% - Accent5 4 3 2 2 2" xfId="7693" xr:uid="{00000000-0005-0000-0000-0000C2120000}"/>
    <cellStyle name="40% - Accent5 4 3 2 2 2 2" xfId="7694" xr:uid="{00000000-0005-0000-0000-0000C3120000}"/>
    <cellStyle name="40% - Accent5 4 3 2 2 3" xfId="7695" xr:uid="{00000000-0005-0000-0000-0000C4120000}"/>
    <cellStyle name="40% - Accent5 4 3 2 3" xfId="7696" xr:uid="{00000000-0005-0000-0000-0000C5120000}"/>
    <cellStyle name="40% - Accent5 4 3 2 3 2" xfId="7697" xr:uid="{00000000-0005-0000-0000-0000C6120000}"/>
    <cellStyle name="40% - Accent5 4 3 2 4" xfId="7698" xr:uid="{00000000-0005-0000-0000-0000C7120000}"/>
    <cellStyle name="40% - Accent5 4 3 3" xfId="1867" xr:uid="{00000000-0005-0000-0000-0000C8120000}"/>
    <cellStyle name="40% - Accent5 4 3 3 2" xfId="7699" xr:uid="{00000000-0005-0000-0000-0000C9120000}"/>
    <cellStyle name="40% - Accent5 4 3 3 2 2" xfId="7700" xr:uid="{00000000-0005-0000-0000-0000CA120000}"/>
    <cellStyle name="40% - Accent5 4 3 3 3" xfId="7701" xr:uid="{00000000-0005-0000-0000-0000CB120000}"/>
    <cellStyle name="40% - Accent5 4 3 4" xfId="7702" xr:uid="{00000000-0005-0000-0000-0000CC120000}"/>
    <cellStyle name="40% - Accent5 4 3 4 2" xfId="7703" xr:uid="{00000000-0005-0000-0000-0000CD120000}"/>
    <cellStyle name="40% - Accent5 4 3 5" xfId="7704" xr:uid="{00000000-0005-0000-0000-0000CE120000}"/>
    <cellStyle name="40% - Accent5 4 4" xfId="1868" xr:uid="{00000000-0005-0000-0000-0000CF120000}"/>
    <cellStyle name="40% - Accent5 4 4 2" xfId="1869" xr:uid="{00000000-0005-0000-0000-0000D0120000}"/>
    <cellStyle name="40% - Accent5 4 4 2 2" xfId="1870" xr:uid="{00000000-0005-0000-0000-0000D1120000}"/>
    <cellStyle name="40% - Accent5 4 4 2 2 2" xfId="7705" xr:uid="{00000000-0005-0000-0000-0000D2120000}"/>
    <cellStyle name="40% - Accent5 4 4 2 3" xfId="7706" xr:uid="{00000000-0005-0000-0000-0000D3120000}"/>
    <cellStyle name="40% - Accent5 4 4 3" xfId="1871" xr:uid="{00000000-0005-0000-0000-0000D4120000}"/>
    <cellStyle name="40% - Accent5 4 4 3 2" xfId="7707" xr:uid="{00000000-0005-0000-0000-0000D5120000}"/>
    <cellStyle name="40% - Accent5 4 4 4" xfId="7708" xr:uid="{00000000-0005-0000-0000-0000D6120000}"/>
    <cellStyle name="40% - Accent5 4 5" xfId="1872" xr:uid="{00000000-0005-0000-0000-0000D7120000}"/>
    <cellStyle name="40% - Accent5 4 5 2" xfId="1873" xr:uid="{00000000-0005-0000-0000-0000D8120000}"/>
    <cellStyle name="40% - Accent5 4 5 2 2" xfId="7709" xr:uid="{00000000-0005-0000-0000-0000D9120000}"/>
    <cellStyle name="40% - Accent5 4 5 3" xfId="7710" xr:uid="{00000000-0005-0000-0000-0000DA120000}"/>
    <cellStyle name="40% - Accent5 4 6" xfId="1874" xr:uid="{00000000-0005-0000-0000-0000DB120000}"/>
    <cellStyle name="40% - Accent5 4 6 2" xfId="7711" xr:uid="{00000000-0005-0000-0000-0000DC120000}"/>
    <cellStyle name="40% - Accent5 4 7" xfId="7712" xr:uid="{00000000-0005-0000-0000-0000DD120000}"/>
    <cellStyle name="40% - Accent5 5" xfId="1875" xr:uid="{00000000-0005-0000-0000-0000DE120000}"/>
    <cellStyle name="40% - Accent5 5 2" xfId="1876" xr:uid="{00000000-0005-0000-0000-0000DF120000}"/>
    <cellStyle name="40% - Accent5 5 2 2" xfId="1877" xr:uid="{00000000-0005-0000-0000-0000E0120000}"/>
    <cellStyle name="40% - Accent5 5 2 2 2" xfId="1878" xr:uid="{00000000-0005-0000-0000-0000E1120000}"/>
    <cellStyle name="40% - Accent5 5 2 2 2 2" xfId="1879" xr:uid="{00000000-0005-0000-0000-0000E2120000}"/>
    <cellStyle name="40% - Accent5 5 2 2 2 2 2" xfId="7713" xr:uid="{00000000-0005-0000-0000-0000E3120000}"/>
    <cellStyle name="40% - Accent5 5 2 2 2 2 2 2" xfId="7714" xr:uid="{00000000-0005-0000-0000-0000E4120000}"/>
    <cellStyle name="40% - Accent5 5 2 2 2 2 3" xfId="7715" xr:uid="{00000000-0005-0000-0000-0000E5120000}"/>
    <cellStyle name="40% - Accent5 5 2 2 2 3" xfId="7716" xr:uid="{00000000-0005-0000-0000-0000E6120000}"/>
    <cellStyle name="40% - Accent5 5 2 2 2 3 2" xfId="7717" xr:uid="{00000000-0005-0000-0000-0000E7120000}"/>
    <cellStyle name="40% - Accent5 5 2 2 2 4" xfId="7718" xr:uid="{00000000-0005-0000-0000-0000E8120000}"/>
    <cellStyle name="40% - Accent5 5 2 2 3" xfId="1880" xr:uid="{00000000-0005-0000-0000-0000E9120000}"/>
    <cellStyle name="40% - Accent5 5 2 2 3 2" xfId="7719" xr:uid="{00000000-0005-0000-0000-0000EA120000}"/>
    <cellStyle name="40% - Accent5 5 2 2 3 2 2" xfId="7720" xr:uid="{00000000-0005-0000-0000-0000EB120000}"/>
    <cellStyle name="40% - Accent5 5 2 2 3 3" xfId="7721" xr:uid="{00000000-0005-0000-0000-0000EC120000}"/>
    <cellStyle name="40% - Accent5 5 2 2 4" xfId="7722" xr:uid="{00000000-0005-0000-0000-0000ED120000}"/>
    <cellStyle name="40% - Accent5 5 2 2 4 2" xfId="7723" xr:uid="{00000000-0005-0000-0000-0000EE120000}"/>
    <cellStyle name="40% - Accent5 5 2 2 5" xfId="7724" xr:uid="{00000000-0005-0000-0000-0000EF120000}"/>
    <cellStyle name="40% - Accent5 5 2 3" xfId="1881" xr:uid="{00000000-0005-0000-0000-0000F0120000}"/>
    <cellStyle name="40% - Accent5 5 2 3 2" xfId="1882" xr:uid="{00000000-0005-0000-0000-0000F1120000}"/>
    <cellStyle name="40% - Accent5 5 2 3 2 2" xfId="1883" xr:uid="{00000000-0005-0000-0000-0000F2120000}"/>
    <cellStyle name="40% - Accent5 5 2 3 2 2 2" xfId="7725" xr:uid="{00000000-0005-0000-0000-0000F3120000}"/>
    <cellStyle name="40% - Accent5 5 2 3 2 3" xfId="7726" xr:uid="{00000000-0005-0000-0000-0000F4120000}"/>
    <cellStyle name="40% - Accent5 5 2 3 3" xfId="1884" xr:uid="{00000000-0005-0000-0000-0000F5120000}"/>
    <cellStyle name="40% - Accent5 5 2 3 3 2" xfId="7727" xr:uid="{00000000-0005-0000-0000-0000F6120000}"/>
    <cellStyle name="40% - Accent5 5 2 3 4" xfId="7728" xr:uid="{00000000-0005-0000-0000-0000F7120000}"/>
    <cellStyle name="40% - Accent5 5 2 4" xfId="1885" xr:uid="{00000000-0005-0000-0000-0000F8120000}"/>
    <cellStyle name="40% - Accent5 5 2 4 2" xfId="1886" xr:uid="{00000000-0005-0000-0000-0000F9120000}"/>
    <cellStyle name="40% - Accent5 5 2 4 2 2" xfId="7729" xr:uid="{00000000-0005-0000-0000-0000FA120000}"/>
    <cellStyle name="40% - Accent5 5 2 4 3" xfId="7730" xr:uid="{00000000-0005-0000-0000-0000FB120000}"/>
    <cellStyle name="40% - Accent5 5 2 5" xfId="1887" xr:uid="{00000000-0005-0000-0000-0000FC120000}"/>
    <cellStyle name="40% - Accent5 5 2 5 2" xfId="7731" xr:uid="{00000000-0005-0000-0000-0000FD120000}"/>
    <cellStyle name="40% - Accent5 5 2 6" xfId="7732" xr:uid="{00000000-0005-0000-0000-0000FE120000}"/>
    <cellStyle name="40% - Accent5 5 3" xfId="1888" xr:uid="{00000000-0005-0000-0000-0000FF120000}"/>
    <cellStyle name="40% - Accent5 5 3 2" xfId="1889" xr:uid="{00000000-0005-0000-0000-000000130000}"/>
    <cellStyle name="40% - Accent5 5 3 2 2" xfId="1890" xr:uid="{00000000-0005-0000-0000-000001130000}"/>
    <cellStyle name="40% - Accent5 5 3 2 2 2" xfId="7733" xr:uid="{00000000-0005-0000-0000-000002130000}"/>
    <cellStyle name="40% - Accent5 5 3 2 2 2 2" xfId="7734" xr:uid="{00000000-0005-0000-0000-000003130000}"/>
    <cellStyle name="40% - Accent5 5 3 2 2 3" xfId="7735" xr:uid="{00000000-0005-0000-0000-000004130000}"/>
    <cellStyle name="40% - Accent5 5 3 2 3" xfId="7736" xr:uid="{00000000-0005-0000-0000-000005130000}"/>
    <cellStyle name="40% - Accent5 5 3 2 3 2" xfId="7737" xr:uid="{00000000-0005-0000-0000-000006130000}"/>
    <cellStyle name="40% - Accent5 5 3 2 4" xfId="7738" xr:uid="{00000000-0005-0000-0000-000007130000}"/>
    <cellStyle name="40% - Accent5 5 3 3" xfId="1891" xr:uid="{00000000-0005-0000-0000-000008130000}"/>
    <cellStyle name="40% - Accent5 5 3 3 2" xfId="7739" xr:uid="{00000000-0005-0000-0000-000009130000}"/>
    <cellStyle name="40% - Accent5 5 3 3 2 2" xfId="7740" xr:uid="{00000000-0005-0000-0000-00000A130000}"/>
    <cellStyle name="40% - Accent5 5 3 3 3" xfId="7741" xr:uid="{00000000-0005-0000-0000-00000B130000}"/>
    <cellStyle name="40% - Accent5 5 3 4" xfId="7742" xr:uid="{00000000-0005-0000-0000-00000C130000}"/>
    <cellStyle name="40% - Accent5 5 3 4 2" xfId="7743" xr:uid="{00000000-0005-0000-0000-00000D130000}"/>
    <cellStyle name="40% - Accent5 5 3 5" xfId="7744" xr:uid="{00000000-0005-0000-0000-00000E130000}"/>
    <cellStyle name="40% - Accent5 5 4" xfId="1892" xr:uid="{00000000-0005-0000-0000-00000F130000}"/>
    <cellStyle name="40% - Accent5 5 4 2" xfId="1893" xr:uid="{00000000-0005-0000-0000-000010130000}"/>
    <cellStyle name="40% - Accent5 5 4 2 2" xfId="1894" xr:uid="{00000000-0005-0000-0000-000011130000}"/>
    <cellStyle name="40% - Accent5 5 4 2 2 2" xfId="7745" xr:uid="{00000000-0005-0000-0000-000012130000}"/>
    <cellStyle name="40% - Accent5 5 4 2 3" xfId="7746" xr:uid="{00000000-0005-0000-0000-000013130000}"/>
    <cellStyle name="40% - Accent5 5 4 3" xfId="1895" xr:uid="{00000000-0005-0000-0000-000014130000}"/>
    <cellStyle name="40% - Accent5 5 4 3 2" xfId="7747" xr:uid="{00000000-0005-0000-0000-000015130000}"/>
    <cellStyle name="40% - Accent5 5 4 4" xfId="7748" xr:uid="{00000000-0005-0000-0000-000016130000}"/>
    <cellStyle name="40% - Accent5 5 5" xfId="1896" xr:uid="{00000000-0005-0000-0000-000017130000}"/>
    <cellStyle name="40% - Accent5 5 5 2" xfId="1897" xr:uid="{00000000-0005-0000-0000-000018130000}"/>
    <cellStyle name="40% - Accent5 5 5 2 2" xfId="7749" xr:uid="{00000000-0005-0000-0000-000019130000}"/>
    <cellStyle name="40% - Accent5 5 5 3" xfId="7750" xr:uid="{00000000-0005-0000-0000-00001A130000}"/>
    <cellStyle name="40% - Accent5 5 6" xfId="1898" xr:uid="{00000000-0005-0000-0000-00001B130000}"/>
    <cellStyle name="40% - Accent5 5 6 2" xfId="7751" xr:uid="{00000000-0005-0000-0000-00001C130000}"/>
    <cellStyle name="40% - Accent5 5 7" xfId="7752" xr:uid="{00000000-0005-0000-0000-00001D130000}"/>
    <cellStyle name="40% - Accent5 6" xfId="1899" xr:uid="{00000000-0005-0000-0000-00001E130000}"/>
    <cellStyle name="40% - Accent5 6 2" xfId="1900" xr:uid="{00000000-0005-0000-0000-00001F130000}"/>
    <cellStyle name="40% - Accent5 6 2 2" xfId="1901" xr:uid="{00000000-0005-0000-0000-000020130000}"/>
    <cellStyle name="40% - Accent5 6 2 2 2" xfId="1902" xr:uid="{00000000-0005-0000-0000-000021130000}"/>
    <cellStyle name="40% - Accent5 6 2 2 2 2" xfId="1903" xr:uid="{00000000-0005-0000-0000-000022130000}"/>
    <cellStyle name="40% - Accent5 6 2 2 2 2 2" xfId="7753" xr:uid="{00000000-0005-0000-0000-000023130000}"/>
    <cellStyle name="40% - Accent5 6 2 2 2 3" xfId="7754" xr:uid="{00000000-0005-0000-0000-000024130000}"/>
    <cellStyle name="40% - Accent5 6 2 2 3" xfId="1904" xr:uid="{00000000-0005-0000-0000-000025130000}"/>
    <cellStyle name="40% - Accent5 6 2 2 3 2" xfId="7755" xr:uid="{00000000-0005-0000-0000-000026130000}"/>
    <cellStyle name="40% - Accent5 6 2 2 4" xfId="7756" xr:uid="{00000000-0005-0000-0000-000027130000}"/>
    <cellStyle name="40% - Accent5 6 2 3" xfId="1905" xr:uid="{00000000-0005-0000-0000-000028130000}"/>
    <cellStyle name="40% - Accent5 6 2 3 2" xfId="1906" xr:uid="{00000000-0005-0000-0000-000029130000}"/>
    <cellStyle name="40% - Accent5 6 2 3 2 2" xfId="1907" xr:uid="{00000000-0005-0000-0000-00002A130000}"/>
    <cellStyle name="40% - Accent5 6 2 3 2 2 2" xfId="7757" xr:uid="{00000000-0005-0000-0000-00002B130000}"/>
    <cellStyle name="40% - Accent5 6 2 3 2 3" xfId="7758" xr:uid="{00000000-0005-0000-0000-00002C130000}"/>
    <cellStyle name="40% - Accent5 6 2 3 3" xfId="1908" xr:uid="{00000000-0005-0000-0000-00002D130000}"/>
    <cellStyle name="40% - Accent5 6 2 3 3 2" xfId="7759" xr:uid="{00000000-0005-0000-0000-00002E130000}"/>
    <cellStyle name="40% - Accent5 6 2 3 4" xfId="7760" xr:uid="{00000000-0005-0000-0000-00002F130000}"/>
    <cellStyle name="40% - Accent5 6 2 4" xfId="1909" xr:uid="{00000000-0005-0000-0000-000030130000}"/>
    <cellStyle name="40% - Accent5 6 2 4 2" xfId="1910" xr:uid="{00000000-0005-0000-0000-000031130000}"/>
    <cellStyle name="40% - Accent5 6 2 4 2 2" xfId="7761" xr:uid="{00000000-0005-0000-0000-000032130000}"/>
    <cellStyle name="40% - Accent5 6 2 4 3" xfId="7762" xr:uid="{00000000-0005-0000-0000-000033130000}"/>
    <cellStyle name="40% - Accent5 6 2 5" xfId="1911" xr:uid="{00000000-0005-0000-0000-000034130000}"/>
    <cellStyle name="40% - Accent5 6 2 5 2" xfId="7763" xr:uid="{00000000-0005-0000-0000-000035130000}"/>
    <cellStyle name="40% - Accent5 6 2 6" xfId="7764" xr:uid="{00000000-0005-0000-0000-000036130000}"/>
    <cellStyle name="40% - Accent5 6 3" xfId="1912" xr:uid="{00000000-0005-0000-0000-000037130000}"/>
    <cellStyle name="40% - Accent5 6 3 2" xfId="1913" xr:uid="{00000000-0005-0000-0000-000038130000}"/>
    <cellStyle name="40% - Accent5 6 3 2 2" xfId="1914" xr:uid="{00000000-0005-0000-0000-000039130000}"/>
    <cellStyle name="40% - Accent5 6 3 2 2 2" xfId="7765" xr:uid="{00000000-0005-0000-0000-00003A130000}"/>
    <cellStyle name="40% - Accent5 6 3 2 3" xfId="7766" xr:uid="{00000000-0005-0000-0000-00003B130000}"/>
    <cellStyle name="40% - Accent5 6 3 3" xfId="1915" xr:uid="{00000000-0005-0000-0000-00003C130000}"/>
    <cellStyle name="40% - Accent5 6 3 3 2" xfId="7767" xr:uid="{00000000-0005-0000-0000-00003D130000}"/>
    <cellStyle name="40% - Accent5 6 3 4" xfId="7768" xr:uid="{00000000-0005-0000-0000-00003E130000}"/>
    <cellStyle name="40% - Accent5 6 4" xfId="1916" xr:uid="{00000000-0005-0000-0000-00003F130000}"/>
    <cellStyle name="40% - Accent5 6 4 2" xfId="1917" xr:uid="{00000000-0005-0000-0000-000040130000}"/>
    <cellStyle name="40% - Accent5 6 4 2 2" xfId="1918" xr:uid="{00000000-0005-0000-0000-000041130000}"/>
    <cellStyle name="40% - Accent5 6 4 2 2 2" xfId="7769" xr:uid="{00000000-0005-0000-0000-000042130000}"/>
    <cellStyle name="40% - Accent5 6 4 2 3" xfId="7770" xr:uid="{00000000-0005-0000-0000-000043130000}"/>
    <cellStyle name="40% - Accent5 6 4 3" xfId="1919" xr:uid="{00000000-0005-0000-0000-000044130000}"/>
    <cellStyle name="40% - Accent5 6 4 3 2" xfId="7771" xr:uid="{00000000-0005-0000-0000-000045130000}"/>
    <cellStyle name="40% - Accent5 6 4 4" xfId="7772" xr:uid="{00000000-0005-0000-0000-000046130000}"/>
    <cellStyle name="40% - Accent5 6 5" xfId="1920" xr:uid="{00000000-0005-0000-0000-000047130000}"/>
    <cellStyle name="40% - Accent5 6 5 2" xfId="1921" xr:uid="{00000000-0005-0000-0000-000048130000}"/>
    <cellStyle name="40% - Accent5 6 5 2 2" xfId="7773" xr:uid="{00000000-0005-0000-0000-000049130000}"/>
    <cellStyle name="40% - Accent5 6 5 3" xfId="7774" xr:uid="{00000000-0005-0000-0000-00004A130000}"/>
    <cellStyle name="40% - Accent5 6 6" xfId="1922" xr:uid="{00000000-0005-0000-0000-00004B130000}"/>
    <cellStyle name="40% - Accent5 6 6 2" xfId="7775" xr:uid="{00000000-0005-0000-0000-00004C130000}"/>
    <cellStyle name="40% - Accent5 6 7" xfId="7776" xr:uid="{00000000-0005-0000-0000-00004D130000}"/>
    <cellStyle name="40% - Accent5 7" xfId="1923" xr:uid="{00000000-0005-0000-0000-00004E130000}"/>
    <cellStyle name="40% - Accent5 7 2" xfId="1924" xr:uid="{00000000-0005-0000-0000-00004F130000}"/>
    <cellStyle name="40% - Accent5 7 2 2" xfId="1925" xr:uid="{00000000-0005-0000-0000-000050130000}"/>
    <cellStyle name="40% - Accent5 7 2 2 2" xfId="1926" xr:uid="{00000000-0005-0000-0000-000051130000}"/>
    <cellStyle name="40% - Accent5 7 2 2 2 2" xfId="1927" xr:uid="{00000000-0005-0000-0000-000052130000}"/>
    <cellStyle name="40% - Accent5 7 2 2 2 2 2" xfId="7777" xr:uid="{00000000-0005-0000-0000-000053130000}"/>
    <cellStyle name="40% - Accent5 7 2 2 2 3" xfId="7778" xr:uid="{00000000-0005-0000-0000-000054130000}"/>
    <cellStyle name="40% - Accent5 7 2 2 3" xfId="1928" xr:uid="{00000000-0005-0000-0000-000055130000}"/>
    <cellStyle name="40% - Accent5 7 2 2 3 2" xfId="7779" xr:uid="{00000000-0005-0000-0000-000056130000}"/>
    <cellStyle name="40% - Accent5 7 2 2 4" xfId="7780" xr:uid="{00000000-0005-0000-0000-000057130000}"/>
    <cellStyle name="40% - Accent5 7 2 3" xfId="1929" xr:uid="{00000000-0005-0000-0000-000058130000}"/>
    <cellStyle name="40% - Accent5 7 2 3 2" xfId="1930" xr:uid="{00000000-0005-0000-0000-000059130000}"/>
    <cellStyle name="40% - Accent5 7 2 3 2 2" xfId="1931" xr:uid="{00000000-0005-0000-0000-00005A130000}"/>
    <cellStyle name="40% - Accent5 7 2 3 2 2 2" xfId="7781" xr:uid="{00000000-0005-0000-0000-00005B130000}"/>
    <cellStyle name="40% - Accent5 7 2 3 2 3" xfId="7782" xr:uid="{00000000-0005-0000-0000-00005C130000}"/>
    <cellStyle name="40% - Accent5 7 2 3 3" xfId="1932" xr:uid="{00000000-0005-0000-0000-00005D130000}"/>
    <cellStyle name="40% - Accent5 7 2 3 3 2" xfId="7783" xr:uid="{00000000-0005-0000-0000-00005E130000}"/>
    <cellStyle name="40% - Accent5 7 2 3 4" xfId="7784" xr:uid="{00000000-0005-0000-0000-00005F130000}"/>
    <cellStyle name="40% - Accent5 7 2 4" xfId="1933" xr:uid="{00000000-0005-0000-0000-000060130000}"/>
    <cellStyle name="40% - Accent5 7 2 4 2" xfId="1934" xr:uid="{00000000-0005-0000-0000-000061130000}"/>
    <cellStyle name="40% - Accent5 7 2 4 2 2" xfId="7785" xr:uid="{00000000-0005-0000-0000-000062130000}"/>
    <cellStyle name="40% - Accent5 7 2 4 3" xfId="7786" xr:uid="{00000000-0005-0000-0000-000063130000}"/>
    <cellStyle name="40% - Accent5 7 2 5" xfId="1935" xr:uid="{00000000-0005-0000-0000-000064130000}"/>
    <cellStyle name="40% - Accent5 7 2 5 2" xfId="7787" xr:uid="{00000000-0005-0000-0000-000065130000}"/>
    <cellStyle name="40% - Accent5 7 2 6" xfId="7788" xr:uid="{00000000-0005-0000-0000-000066130000}"/>
    <cellStyle name="40% - Accent5 7 3" xfId="1936" xr:uid="{00000000-0005-0000-0000-000067130000}"/>
    <cellStyle name="40% - Accent5 7 3 2" xfId="1937" xr:uid="{00000000-0005-0000-0000-000068130000}"/>
    <cellStyle name="40% - Accent5 7 3 2 2" xfId="1938" xr:uid="{00000000-0005-0000-0000-000069130000}"/>
    <cellStyle name="40% - Accent5 7 3 2 2 2" xfId="7789" xr:uid="{00000000-0005-0000-0000-00006A130000}"/>
    <cellStyle name="40% - Accent5 7 3 2 3" xfId="7790" xr:uid="{00000000-0005-0000-0000-00006B130000}"/>
    <cellStyle name="40% - Accent5 7 3 3" xfId="1939" xr:uid="{00000000-0005-0000-0000-00006C130000}"/>
    <cellStyle name="40% - Accent5 7 3 3 2" xfId="7791" xr:uid="{00000000-0005-0000-0000-00006D130000}"/>
    <cellStyle name="40% - Accent5 7 3 4" xfId="7792" xr:uid="{00000000-0005-0000-0000-00006E130000}"/>
    <cellStyle name="40% - Accent5 7 4" xfId="1940" xr:uid="{00000000-0005-0000-0000-00006F130000}"/>
    <cellStyle name="40% - Accent5 7 4 2" xfId="1941" xr:uid="{00000000-0005-0000-0000-000070130000}"/>
    <cellStyle name="40% - Accent5 7 4 2 2" xfId="1942" xr:uid="{00000000-0005-0000-0000-000071130000}"/>
    <cellStyle name="40% - Accent5 7 4 2 2 2" xfId="7793" xr:uid="{00000000-0005-0000-0000-000072130000}"/>
    <cellStyle name="40% - Accent5 7 4 2 3" xfId="7794" xr:uid="{00000000-0005-0000-0000-000073130000}"/>
    <cellStyle name="40% - Accent5 7 4 3" xfId="1943" xr:uid="{00000000-0005-0000-0000-000074130000}"/>
    <cellStyle name="40% - Accent5 7 4 3 2" xfId="7795" xr:uid="{00000000-0005-0000-0000-000075130000}"/>
    <cellStyle name="40% - Accent5 7 4 4" xfId="7796" xr:uid="{00000000-0005-0000-0000-000076130000}"/>
    <cellStyle name="40% - Accent5 7 5" xfId="1944" xr:uid="{00000000-0005-0000-0000-000077130000}"/>
    <cellStyle name="40% - Accent5 7 5 2" xfId="1945" xr:uid="{00000000-0005-0000-0000-000078130000}"/>
    <cellStyle name="40% - Accent5 7 5 2 2" xfId="7797" xr:uid="{00000000-0005-0000-0000-000079130000}"/>
    <cellStyle name="40% - Accent5 7 5 3" xfId="7798" xr:uid="{00000000-0005-0000-0000-00007A130000}"/>
    <cellStyle name="40% - Accent5 7 6" xfId="1946" xr:uid="{00000000-0005-0000-0000-00007B130000}"/>
    <cellStyle name="40% - Accent5 7 6 2" xfId="7799" xr:uid="{00000000-0005-0000-0000-00007C130000}"/>
    <cellStyle name="40% - Accent5 7 7" xfId="7800" xr:uid="{00000000-0005-0000-0000-00007D130000}"/>
    <cellStyle name="40% - Accent5 7 8" xfId="37150" xr:uid="{00000000-0005-0000-0000-00007E130000}"/>
    <cellStyle name="40% - Accent5 8" xfId="1947" xr:uid="{00000000-0005-0000-0000-00007F130000}"/>
    <cellStyle name="40% - Accent5 8 2" xfId="1948" xr:uid="{00000000-0005-0000-0000-000080130000}"/>
    <cellStyle name="40% - Accent5 8 2 2" xfId="1949" xr:uid="{00000000-0005-0000-0000-000081130000}"/>
    <cellStyle name="40% - Accent5 8 2 2 2" xfId="1950" xr:uid="{00000000-0005-0000-0000-000082130000}"/>
    <cellStyle name="40% - Accent5 8 2 2 2 2" xfId="1951" xr:uid="{00000000-0005-0000-0000-000083130000}"/>
    <cellStyle name="40% - Accent5 8 2 2 2 2 2" xfId="7801" xr:uid="{00000000-0005-0000-0000-000084130000}"/>
    <cellStyle name="40% - Accent5 8 2 2 2 3" xfId="7802" xr:uid="{00000000-0005-0000-0000-000085130000}"/>
    <cellStyle name="40% - Accent5 8 2 2 3" xfId="1952" xr:uid="{00000000-0005-0000-0000-000086130000}"/>
    <cellStyle name="40% - Accent5 8 2 2 3 2" xfId="7803" xr:uid="{00000000-0005-0000-0000-000087130000}"/>
    <cellStyle name="40% - Accent5 8 2 2 4" xfId="7804" xr:uid="{00000000-0005-0000-0000-000088130000}"/>
    <cellStyle name="40% - Accent5 8 2 3" xfId="1953" xr:uid="{00000000-0005-0000-0000-000089130000}"/>
    <cellStyle name="40% - Accent5 8 2 3 2" xfId="1954" xr:uid="{00000000-0005-0000-0000-00008A130000}"/>
    <cellStyle name="40% - Accent5 8 2 3 2 2" xfId="1955" xr:uid="{00000000-0005-0000-0000-00008B130000}"/>
    <cellStyle name="40% - Accent5 8 2 3 2 2 2" xfId="7805" xr:uid="{00000000-0005-0000-0000-00008C130000}"/>
    <cellStyle name="40% - Accent5 8 2 3 2 3" xfId="7806" xr:uid="{00000000-0005-0000-0000-00008D130000}"/>
    <cellStyle name="40% - Accent5 8 2 3 3" xfId="1956" xr:uid="{00000000-0005-0000-0000-00008E130000}"/>
    <cellStyle name="40% - Accent5 8 2 3 3 2" xfId="7807" xr:uid="{00000000-0005-0000-0000-00008F130000}"/>
    <cellStyle name="40% - Accent5 8 2 3 4" xfId="7808" xr:uid="{00000000-0005-0000-0000-000090130000}"/>
    <cellStyle name="40% - Accent5 8 2 4" xfId="1957" xr:uid="{00000000-0005-0000-0000-000091130000}"/>
    <cellStyle name="40% - Accent5 8 2 4 2" xfId="1958" xr:uid="{00000000-0005-0000-0000-000092130000}"/>
    <cellStyle name="40% - Accent5 8 2 4 2 2" xfId="7809" xr:uid="{00000000-0005-0000-0000-000093130000}"/>
    <cellStyle name="40% - Accent5 8 2 4 3" xfId="7810" xr:uid="{00000000-0005-0000-0000-000094130000}"/>
    <cellStyle name="40% - Accent5 8 2 5" xfId="1959" xr:uid="{00000000-0005-0000-0000-000095130000}"/>
    <cellStyle name="40% - Accent5 8 2 5 2" xfId="7811" xr:uid="{00000000-0005-0000-0000-000096130000}"/>
    <cellStyle name="40% - Accent5 8 2 6" xfId="7812" xr:uid="{00000000-0005-0000-0000-000097130000}"/>
    <cellStyle name="40% - Accent5 8 3" xfId="1960" xr:uid="{00000000-0005-0000-0000-000098130000}"/>
    <cellStyle name="40% - Accent5 8 3 2" xfId="1961" xr:uid="{00000000-0005-0000-0000-000099130000}"/>
    <cellStyle name="40% - Accent5 8 3 2 2" xfId="1962" xr:uid="{00000000-0005-0000-0000-00009A130000}"/>
    <cellStyle name="40% - Accent5 8 3 2 2 2" xfId="7813" xr:uid="{00000000-0005-0000-0000-00009B130000}"/>
    <cellStyle name="40% - Accent5 8 3 2 3" xfId="7814" xr:uid="{00000000-0005-0000-0000-00009C130000}"/>
    <cellStyle name="40% - Accent5 8 3 3" xfId="1963" xr:uid="{00000000-0005-0000-0000-00009D130000}"/>
    <cellStyle name="40% - Accent5 8 3 3 2" xfId="7815" xr:uid="{00000000-0005-0000-0000-00009E130000}"/>
    <cellStyle name="40% - Accent5 8 3 4" xfId="7816" xr:uid="{00000000-0005-0000-0000-00009F130000}"/>
    <cellStyle name="40% - Accent5 8 4" xfId="1964" xr:uid="{00000000-0005-0000-0000-0000A0130000}"/>
    <cellStyle name="40% - Accent5 8 4 2" xfId="1965" xr:uid="{00000000-0005-0000-0000-0000A1130000}"/>
    <cellStyle name="40% - Accent5 8 4 2 2" xfId="1966" xr:uid="{00000000-0005-0000-0000-0000A2130000}"/>
    <cellStyle name="40% - Accent5 8 4 2 2 2" xfId="7817" xr:uid="{00000000-0005-0000-0000-0000A3130000}"/>
    <cellStyle name="40% - Accent5 8 4 2 3" xfId="7818" xr:uid="{00000000-0005-0000-0000-0000A4130000}"/>
    <cellStyle name="40% - Accent5 8 4 3" xfId="1967" xr:uid="{00000000-0005-0000-0000-0000A5130000}"/>
    <cellStyle name="40% - Accent5 8 4 3 2" xfId="7819" xr:uid="{00000000-0005-0000-0000-0000A6130000}"/>
    <cellStyle name="40% - Accent5 8 4 4" xfId="7820" xr:uid="{00000000-0005-0000-0000-0000A7130000}"/>
    <cellStyle name="40% - Accent5 8 5" xfId="1968" xr:uid="{00000000-0005-0000-0000-0000A8130000}"/>
    <cellStyle name="40% - Accent5 8 5 2" xfId="1969" xr:uid="{00000000-0005-0000-0000-0000A9130000}"/>
    <cellStyle name="40% - Accent5 8 5 2 2" xfId="7821" xr:uid="{00000000-0005-0000-0000-0000AA130000}"/>
    <cellStyle name="40% - Accent5 8 5 3" xfId="7822" xr:uid="{00000000-0005-0000-0000-0000AB130000}"/>
    <cellStyle name="40% - Accent5 8 6" xfId="1970" xr:uid="{00000000-0005-0000-0000-0000AC130000}"/>
    <cellStyle name="40% - Accent5 8 6 2" xfId="7823" xr:uid="{00000000-0005-0000-0000-0000AD130000}"/>
    <cellStyle name="40% - Accent5 8 7" xfId="7824" xr:uid="{00000000-0005-0000-0000-0000AE130000}"/>
    <cellStyle name="40% - Accent5 8 8" xfId="37151" xr:uid="{00000000-0005-0000-0000-0000AF130000}"/>
    <cellStyle name="40% - Accent5 9" xfId="1971" xr:uid="{00000000-0005-0000-0000-0000B0130000}"/>
    <cellStyle name="40% - Accent5 9 2" xfId="1972" xr:uid="{00000000-0005-0000-0000-0000B1130000}"/>
    <cellStyle name="40% - Accent5 9 2 2" xfId="1973" xr:uid="{00000000-0005-0000-0000-0000B2130000}"/>
    <cellStyle name="40% - Accent5 9 2 2 2" xfId="1974" xr:uid="{00000000-0005-0000-0000-0000B3130000}"/>
    <cellStyle name="40% - Accent5 9 2 2 2 2" xfId="7825" xr:uid="{00000000-0005-0000-0000-0000B4130000}"/>
    <cellStyle name="40% - Accent5 9 2 2 3" xfId="7826" xr:uid="{00000000-0005-0000-0000-0000B5130000}"/>
    <cellStyle name="40% - Accent5 9 2 3" xfId="1975" xr:uid="{00000000-0005-0000-0000-0000B6130000}"/>
    <cellStyle name="40% - Accent5 9 2 3 2" xfId="7827" xr:uid="{00000000-0005-0000-0000-0000B7130000}"/>
    <cellStyle name="40% - Accent5 9 2 4" xfId="7828" xr:uid="{00000000-0005-0000-0000-0000B8130000}"/>
    <cellStyle name="40% - Accent5 9 3" xfId="1976" xr:uid="{00000000-0005-0000-0000-0000B9130000}"/>
    <cellStyle name="40% - Accent5 9 3 2" xfId="1977" xr:uid="{00000000-0005-0000-0000-0000BA130000}"/>
    <cellStyle name="40% - Accent5 9 3 2 2" xfId="1978" xr:uid="{00000000-0005-0000-0000-0000BB130000}"/>
    <cellStyle name="40% - Accent5 9 3 2 2 2" xfId="7829" xr:uid="{00000000-0005-0000-0000-0000BC130000}"/>
    <cellStyle name="40% - Accent5 9 3 2 3" xfId="7830" xr:uid="{00000000-0005-0000-0000-0000BD130000}"/>
    <cellStyle name="40% - Accent5 9 3 3" xfId="1979" xr:uid="{00000000-0005-0000-0000-0000BE130000}"/>
    <cellStyle name="40% - Accent5 9 3 3 2" xfId="7831" xr:uid="{00000000-0005-0000-0000-0000BF130000}"/>
    <cellStyle name="40% - Accent5 9 3 4" xfId="7832" xr:uid="{00000000-0005-0000-0000-0000C0130000}"/>
    <cellStyle name="40% - Accent5 9 4" xfId="1980" xr:uid="{00000000-0005-0000-0000-0000C1130000}"/>
    <cellStyle name="40% - Accent5 9 4 2" xfId="1981" xr:uid="{00000000-0005-0000-0000-0000C2130000}"/>
    <cellStyle name="40% - Accent5 9 4 2 2" xfId="7833" xr:uid="{00000000-0005-0000-0000-0000C3130000}"/>
    <cellStyle name="40% - Accent5 9 4 3" xfId="7834" xr:uid="{00000000-0005-0000-0000-0000C4130000}"/>
    <cellStyle name="40% - Accent5 9 5" xfId="1982" xr:uid="{00000000-0005-0000-0000-0000C5130000}"/>
    <cellStyle name="40% - Accent5 9 5 2" xfId="7835" xr:uid="{00000000-0005-0000-0000-0000C6130000}"/>
    <cellStyle name="40% - Accent5 9 6" xfId="7836" xr:uid="{00000000-0005-0000-0000-0000C7130000}"/>
    <cellStyle name="40% - Accent5 9 7" xfId="37152" xr:uid="{00000000-0005-0000-0000-0000C8130000}"/>
    <cellStyle name="40% - Accent5 9 8" xfId="37153" xr:uid="{00000000-0005-0000-0000-0000C9130000}"/>
    <cellStyle name="40% - Accent6" xfId="44" builtinId="51" hidden="1"/>
    <cellStyle name="40% - Accent6 10" xfId="1983" xr:uid="{00000000-0005-0000-0000-0000CA130000}"/>
    <cellStyle name="40% - Accent6 10 2" xfId="1984" xr:uid="{00000000-0005-0000-0000-0000CB130000}"/>
    <cellStyle name="40% - Accent6 10 2 2" xfId="1985" xr:uid="{00000000-0005-0000-0000-0000CC130000}"/>
    <cellStyle name="40% - Accent6 10 2 2 2" xfId="7837" xr:uid="{00000000-0005-0000-0000-0000CD130000}"/>
    <cellStyle name="40% - Accent6 10 2 3" xfId="7838" xr:uid="{00000000-0005-0000-0000-0000CE130000}"/>
    <cellStyle name="40% - Accent6 10 3" xfId="1986" xr:uid="{00000000-0005-0000-0000-0000CF130000}"/>
    <cellStyle name="40% - Accent6 10 3 2" xfId="7839" xr:uid="{00000000-0005-0000-0000-0000D0130000}"/>
    <cellStyle name="40% - Accent6 10 4" xfId="7840" xr:uid="{00000000-0005-0000-0000-0000D1130000}"/>
    <cellStyle name="40% - Accent6 10 5" xfId="37154" xr:uid="{00000000-0005-0000-0000-0000D2130000}"/>
    <cellStyle name="40% - Accent6 10 6" xfId="37155" xr:uid="{00000000-0005-0000-0000-0000D3130000}"/>
    <cellStyle name="40% - Accent6 10 7" xfId="37156" xr:uid="{00000000-0005-0000-0000-0000D4130000}"/>
    <cellStyle name="40% - Accent6 10 8" xfId="37157" xr:uid="{00000000-0005-0000-0000-0000D5130000}"/>
    <cellStyle name="40% - Accent6 11" xfId="1987" xr:uid="{00000000-0005-0000-0000-0000D6130000}"/>
    <cellStyle name="40% - Accent6 11 2" xfId="1988" xr:uid="{00000000-0005-0000-0000-0000D7130000}"/>
    <cellStyle name="40% - Accent6 11 2 2" xfId="1989" xr:uid="{00000000-0005-0000-0000-0000D8130000}"/>
    <cellStyle name="40% - Accent6 11 2 2 2" xfId="7841" xr:uid="{00000000-0005-0000-0000-0000D9130000}"/>
    <cellStyle name="40% - Accent6 11 2 3" xfId="7842" xr:uid="{00000000-0005-0000-0000-0000DA130000}"/>
    <cellStyle name="40% - Accent6 11 3" xfId="1990" xr:uid="{00000000-0005-0000-0000-0000DB130000}"/>
    <cellStyle name="40% - Accent6 11 3 2" xfId="7843" xr:uid="{00000000-0005-0000-0000-0000DC130000}"/>
    <cellStyle name="40% - Accent6 11 4" xfId="7844" xr:uid="{00000000-0005-0000-0000-0000DD130000}"/>
    <cellStyle name="40% - Accent6 11 5" xfId="37158" xr:uid="{00000000-0005-0000-0000-0000DE130000}"/>
    <cellStyle name="40% - Accent6 11 6" xfId="37159" xr:uid="{00000000-0005-0000-0000-0000DF130000}"/>
    <cellStyle name="40% - Accent6 11 7" xfId="37160" xr:uid="{00000000-0005-0000-0000-0000E0130000}"/>
    <cellStyle name="40% - Accent6 11 8" xfId="37161" xr:uid="{00000000-0005-0000-0000-0000E1130000}"/>
    <cellStyle name="40% - Accent6 12" xfId="1991" xr:uid="{00000000-0005-0000-0000-0000E2130000}"/>
    <cellStyle name="40% - Accent6 12 2" xfId="1992" xr:uid="{00000000-0005-0000-0000-0000E3130000}"/>
    <cellStyle name="40% - Accent6 12 2 2" xfId="1993" xr:uid="{00000000-0005-0000-0000-0000E4130000}"/>
    <cellStyle name="40% - Accent6 12 2 2 2" xfId="7845" xr:uid="{00000000-0005-0000-0000-0000E5130000}"/>
    <cellStyle name="40% - Accent6 12 2 3" xfId="7846" xr:uid="{00000000-0005-0000-0000-0000E6130000}"/>
    <cellStyle name="40% - Accent6 12 3" xfId="1994" xr:uid="{00000000-0005-0000-0000-0000E7130000}"/>
    <cellStyle name="40% - Accent6 12 3 2" xfId="7847" xr:uid="{00000000-0005-0000-0000-0000E8130000}"/>
    <cellStyle name="40% - Accent6 12 4" xfId="7848" xr:uid="{00000000-0005-0000-0000-0000E9130000}"/>
    <cellStyle name="40% - Accent6 12 5" xfId="37162" xr:uid="{00000000-0005-0000-0000-0000EA130000}"/>
    <cellStyle name="40% - Accent6 12 6" xfId="37163" xr:uid="{00000000-0005-0000-0000-0000EB130000}"/>
    <cellStyle name="40% - Accent6 12 7" xfId="37164" xr:uid="{00000000-0005-0000-0000-0000EC130000}"/>
    <cellStyle name="40% - Accent6 12 8" xfId="37165" xr:uid="{00000000-0005-0000-0000-0000ED130000}"/>
    <cellStyle name="40% - Accent6 13" xfId="1995" xr:uid="{00000000-0005-0000-0000-0000EE130000}"/>
    <cellStyle name="40% - Accent6 13 2" xfId="1996" xr:uid="{00000000-0005-0000-0000-0000EF130000}"/>
    <cellStyle name="40% - Accent6 13 2 2" xfId="7849" xr:uid="{00000000-0005-0000-0000-0000F0130000}"/>
    <cellStyle name="40% - Accent6 13 3" xfId="7850" xr:uid="{00000000-0005-0000-0000-0000F1130000}"/>
    <cellStyle name="40% - Accent6 14" xfId="37166" xr:uid="{00000000-0005-0000-0000-0000F2130000}"/>
    <cellStyle name="40% - Accent6 15" xfId="37167" xr:uid="{00000000-0005-0000-0000-0000F3130000}"/>
    <cellStyle name="40% - Accent6 16" xfId="37168" xr:uid="{00000000-0005-0000-0000-0000F4130000}"/>
    <cellStyle name="40% - Accent6 17" xfId="37169" xr:uid="{00000000-0005-0000-0000-0000F5130000}"/>
    <cellStyle name="40% - Accent6 18" xfId="37170" xr:uid="{00000000-0005-0000-0000-0000F6130000}"/>
    <cellStyle name="40% - Accent6 2" xfId="1997" xr:uid="{00000000-0005-0000-0000-0000F7130000}"/>
    <cellStyle name="40% - Accent6 2 2" xfId="1998" xr:uid="{00000000-0005-0000-0000-0000F8130000}"/>
    <cellStyle name="40% - Accent6 2 2 2" xfId="7851" xr:uid="{00000000-0005-0000-0000-0000F9130000}"/>
    <cellStyle name="40% - Accent6 2 2 2 2" xfId="37171" xr:uid="{00000000-0005-0000-0000-0000FA130000}"/>
    <cellStyle name="40% - Accent6 2 2 2 3" xfId="37172" xr:uid="{00000000-0005-0000-0000-0000FB130000}"/>
    <cellStyle name="40% - Accent6 2 2 3" xfId="37173" xr:uid="{00000000-0005-0000-0000-0000FC130000}"/>
    <cellStyle name="40% - Accent6 2 2 3 2" xfId="37174" xr:uid="{00000000-0005-0000-0000-0000FD130000}"/>
    <cellStyle name="40% - Accent6 2 2 3 3" xfId="37175" xr:uid="{00000000-0005-0000-0000-0000FE130000}"/>
    <cellStyle name="40% - Accent6 2 2 3 3 2" xfId="37176" xr:uid="{00000000-0005-0000-0000-0000FF130000}"/>
    <cellStyle name="40% - Accent6 2 2 3 3 3" xfId="37177" xr:uid="{00000000-0005-0000-0000-000000140000}"/>
    <cellStyle name="40% - Accent6 2 2 3 4" xfId="37178" xr:uid="{00000000-0005-0000-0000-000001140000}"/>
    <cellStyle name="40% - Accent6 2 2 3 5" xfId="37179" xr:uid="{00000000-0005-0000-0000-000002140000}"/>
    <cellStyle name="40% - Accent6 2 2 3 6" xfId="37180" xr:uid="{00000000-0005-0000-0000-000003140000}"/>
    <cellStyle name="40% - Accent6 2 2 4" xfId="37181" xr:uid="{00000000-0005-0000-0000-000004140000}"/>
    <cellStyle name="40% - Accent6 2 2 4 2" xfId="37182" xr:uid="{00000000-0005-0000-0000-000005140000}"/>
    <cellStyle name="40% - Accent6 2 2 4 3" xfId="37183" xr:uid="{00000000-0005-0000-0000-000006140000}"/>
    <cellStyle name="40% - Accent6 2 2 4 4" xfId="37184" xr:uid="{00000000-0005-0000-0000-000007140000}"/>
    <cellStyle name="40% - Accent6 2 2 5" xfId="37185" xr:uid="{00000000-0005-0000-0000-000008140000}"/>
    <cellStyle name="40% - Accent6 2 3" xfId="1999" xr:uid="{00000000-0005-0000-0000-000009140000}"/>
    <cellStyle name="40% - Accent6 2 3 2" xfId="37186" xr:uid="{00000000-0005-0000-0000-00000A140000}"/>
    <cellStyle name="40% - Accent6 2 3 2 2" xfId="37187" xr:uid="{00000000-0005-0000-0000-00000B140000}"/>
    <cellStyle name="40% - Accent6 2 3 2 3" xfId="37188" xr:uid="{00000000-0005-0000-0000-00000C140000}"/>
    <cellStyle name="40% - Accent6 2 3 2 3 2" xfId="37189" xr:uid="{00000000-0005-0000-0000-00000D140000}"/>
    <cellStyle name="40% - Accent6 2 3 2 3 3" xfId="37190" xr:uid="{00000000-0005-0000-0000-00000E140000}"/>
    <cellStyle name="40% - Accent6 2 3 2 4" xfId="37191" xr:uid="{00000000-0005-0000-0000-00000F140000}"/>
    <cellStyle name="40% - Accent6 2 3 2 5" xfId="37192" xr:uid="{00000000-0005-0000-0000-000010140000}"/>
    <cellStyle name="40% - Accent6 2 3 2 6" xfId="37193" xr:uid="{00000000-0005-0000-0000-000011140000}"/>
    <cellStyle name="40% - Accent6 2 3 3" xfId="37194" xr:uid="{00000000-0005-0000-0000-000012140000}"/>
    <cellStyle name="40% - Accent6 2 3 4" xfId="37195" xr:uid="{00000000-0005-0000-0000-000013140000}"/>
    <cellStyle name="40% - Accent6 2 4" xfId="37196" xr:uid="{00000000-0005-0000-0000-000014140000}"/>
    <cellStyle name="40% - Accent6 2 4 2" xfId="37197" xr:uid="{00000000-0005-0000-0000-000015140000}"/>
    <cellStyle name="40% - Accent6 2 4 2 2" xfId="37198" xr:uid="{00000000-0005-0000-0000-000016140000}"/>
    <cellStyle name="40% - Accent6 2 4 2 3" xfId="37199" xr:uid="{00000000-0005-0000-0000-000017140000}"/>
    <cellStyle name="40% - Accent6 2 4 2 3 2" xfId="37200" xr:uid="{00000000-0005-0000-0000-000018140000}"/>
    <cellStyle name="40% - Accent6 2 4 2 3 3" xfId="37201" xr:uid="{00000000-0005-0000-0000-000019140000}"/>
    <cellStyle name="40% - Accent6 2 4 2 4" xfId="37202" xr:uid="{00000000-0005-0000-0000-00001A140000}"/>
    <cellStyle name="40% - Accent6 2 4 2 5" xfId="37203" xr:uid="{00000000-0005-0000-0000-00001B140000}"/>
    <cellStyle name="40% - Accent6 2 4 2 6" xfId="37204" xr:uid="{00000000-0005-0000-0000-00001C140000}"/>
    <cellStyle name="40% - Accent6 2 4 3" xfId="37205" xr:uid="{00000000-0005-0000-0000-00001D140000}"/>
    <cellStyle name="40% - Accent6 2 4 4" xfId="37206" xr:uid="{00000000-0005-0000-0000-00001E140000}"/>
    <cellStyle name="40% - Accent6 2 5" xfId="37207" xr:uid="{00000000-0005-0000-0000-00001F140000}"/>
    <cellStyle name="40% - Accent6 2 5 2" xfId="37208" xr:uid="{00000000-0005-0000-0000-000020140000}"/>
    <cellStyle name="40% - Accent6 2 5 2 2" xfId="37209" xr:uid="{00000000-0005-0000-0000-000021140000}"/>
    <cellStyle name="40% - Accent6 2 5 3" xfId="37210" xr:uid="{00000000-0005-0000-0000-000022140000}"/>
    <cellStyle name="40% - Accent6 2 5 3 2" xfId="37211" xr:uid="{00000000-0005-0000-0000-000023140000}"/>
    <cellStyle name="40% - Accent6 2 5 4" xfId="37212" xr:uid="{00000000-0005-0000-0000-000024140000}"/>
    <cellStyle name="40% - Accent6 2 5 4 2" xfId="37213" xr:uid="{00000000-0005-0000-0000-000025140000}"/>
    <cellStyle name="40% - Accent6 2 6" xfId="37214" xr:uid="{00000000-0005-0000-0000-000026140000}"/>
    <cellStyle name="40% - Accent6 2 6 2" xfId="37215" xr:uid="{00000000-0005-0000-0000-000027140000}"/>
    <cellStyle name="40% - Accent6 2 6 3" xfId="37216" xr:uid="{00000000-0005-0000-0000-000028140000}"/>
    <cellStyle name="40% - Accent6 2 6 4" xfId="37217" xr:uid="{00000000-0005-0000-0000-000029140000}"/>
    <cellStyle name="40% - Accent6 2 7" xfId="37218" xr:uid="{00000000-0005-0000-0000-00002A140000}"/>
    <cellStyle name="40% - Accent6 3" xfId="2000" xr:uid="{00000000-0005-0000-0000-00002B140000}"/>
    <cellStyle name="40% - Accent6 3 2" xfId="2001" xr:uid="{00000000-0005-0000-0000-00002C140000}"/>
    <cellStyle name="40% - Accent6 3 2 2" xfId="2002" xr:uid="{00000000-0005-0000-0000-00002D140000}"/>
    <cellStyle name="40% - Accent6 3 2 2 2" xfId="2003" xr:uid="{00000000-0005-0000-0000-00002E140000}"/>
    <cellStyle name="40% - Accent6 3 2 2 2 2" xfId="2004" xr:uid="{00000000-0005-0000-0000-00002F140000}"/>
    <cellStyle name="40% - Accent6 3 2 2 2 2 2" xfId="7852" xr:uid="{00000000-0005-0000-0000-000030140000}"/>
    <cellStyle name="40% - Accent6 3 2 2 2 2 2 2" xfId="7853" xr:uid="{00000000-0005-0000-0000-000031140000}"/>
    <cellStyle name="40% - Accent6 3 2 2 2 2 3" xfId="7854" xr:uid="{00000000-0005-0000-0000-000032140000}"/>
    <cellStyle name="40% - Accent6 3 2 2 2 3" xfId="7855" xr:uid="{00000000-0005-0000-0000-000033140000}"/>
    <cellStyle name="40% - Accent6 3 2 2 2 3 2" xfId="7856" xr:uid="{00000000-0005-0000-0000-000034140000}"/>
    <cellStyle name="40% - Accent6 3 2 2 2 4" xfId="7857" xr:uid="{00000000-0005-0000-0000-000035140000}"/>
    <cellStyle name="40% - Accent6 3 2 2 3" xfId="2005" xr:uid="{00000000-0005-0000-0000-000036140000}"/>
    <cellStyle name="40% - Accent6 3 2 2 3 2" xfId="7858" xr:uid="{00000000-0005-0000-0000-000037140000}"/>
    <cellStyle name="40% - Accent6 3 2 2 3 2 2" xfId="7859" xr:uid="{00000000-0005-0000-0000-000038140000}"/>
    <cellStyle name="40% - Accent6 3 2 2 3 3" xfId="7860" xr:uid="{00000000-0005-0000-0000-000039140000}"/>
    <cellStyle name="40% - Accent6 3 2 2 4" xfId="7861" xr:uid="{00000000-0005-0000-0000-00003A140000}"/>
    <cellStyle name="40% - Accent6 3 2 2 4 2" xfId="7862" xr:uid="{00000000-0005-0000-0000-00003B140000}"/>
    <cellStyle name="40% - Accent6 3 2 2 5" xfId="7863" xr:uid="{00000000-0005-0000-0000-00003C140000}"/>
    <cellStyle name="40% - Accent6 3 2 3" xfId="2006" xr:uid="{00000000-0005-0000-0000-00003D140000}"/>
    <cellStyle name="40% - Accent6 3 2 3 2" xfId="2007" xr:uid="{00000000-0005-0000-0000-00003E140000}"/>
    <cellStyle name="40% - Accent6 3 2 3 2 2" xfId="2008" xr:uid="{00000000-0005-0000-0000-00003F140000}"/>
    <cellStyle name="40% - Accent6 3 2 3 2 2 2" xfId="7864" xr:uid="{00000000-0005-0000-0000-000040140000}"/>
    <cellStyle name="40% - Accent6 3 2 3 2 3" xfId="7865" xr:uid="{00000000-0005-0000-0000-000041140000}"/>
    <cellStyle name="40% - Accent6 3 2 3 3" xfId="2009" xr:uid="{00000000-0005-0000-0000-000042140000}"/>
    <cellStyle name="40% - Accent6 3 2 3 3 2" xfId="7866" xr:uid="{00000000-0005-0000-0000-000043140000}"/>
    <cellStyle name="40% - Accent6 3 2 3 4" xfId="7867" xr:uid="{00000000-0005-0000-0000-000044140000}"/>
    <cellStyle name="40% - Accent6 3 2 4" xfId="2010" xr:uid="{00000000-0005-0000-0000-000045140000}"/>
    <cellStyle name="40% - Accent6 3 2 4 2" xfId="2011" xr:uid="{00000000-0005-0000-0000-000046140000}"/>
    <cellStyle name="40% - Accent6 3 2 4 2 2" xfId="7868" xr:uid="{00000000-0005-0000-0000-000047140000}"/>
    <cellStyle name="40% - Accent6 3 2 4 3" xfId="7869" xr:uid="{00000000-0005-0000-0000-000048140000}"/>
    <cellStyle name="40% - Accent6 3 2 5" xfId="2012" xr:uid="{00000000-0005-0000-0000-000049140000}"/>
    <cellStyle name="40% - Accent6 3 2 5 2" xfId="7870" xr:uid="{00000000-0005-0000-0000-00004A140000}"/>
    <cellStyle name="40% - Accent6 3 2 6" xfId="7871" xr:uid="{00000000-0005-0000-0000-00004B140000}"/>
    <cellStyle name="40% - Accent6 3 3" xfId="2013" xr:uid="{00000000-0005-0000-0000-00004C140000}"/>
    <cellStyle name="40% - Accent6 3 3 2" xfId="2014" xr:uid="{00000000-0005-0000-0000-00004D140000}"/>
    <cellStyle name="40% - Accent6 3 3 2 2" xfId="2015" xr:uid="{00000000-0005-0000-0000-00004E140000}"/>
    <cellStyle name="40% - Accent6 3 3 2 2 2" xfId="7872" xr:uid="{00000000-0005-0000-0000-00004F140000}"/>
    <cellStyle name="40% - Accent6 3 3 2 2 2 2" xfId="7873" xr:uid="{00000000-0005-0000-0000-000050140000}"/>
    <cellStyle name="40% - Accent6 3 3 2 2 3" xfId="7874" xr:uid="{00000000-0005-0000-0000-000051140000}"/>
    <cellStyle name="40% - Accent6 3 3 2 3" xfId="7875" xr:uid="{00000000-0005-0000-0000-000052140000}"/>
    <cellStyle name="40% - Accent6 3 3 2 3 2" xfId="7876" xr:uid="{00000000-0005-0000-0000-000053140000}"/>
    <cellStyle name="40% - Accent6 3 3 2 4" xfId="7877" xr:uid="{00000000-0005-0000-0000-000054140000}"/>
    <cellStyle name="40% - Accent6 3 3 3" xfId="2016" xr:uid="{00000000-0005-0000-0000-000055140000}"/>
    <cellStyle name="40% - Accent6 3 3 3 2" xfId="7878" xr:uid="{00000000-0005-0000-0000-000056140000}"/>
    <cellStyle name="40% - Accent6 3 3 3 2 2" xfId="7879" xr:uid="{00000000-0005-0000-0000-000057140000}"/>
    <cellStyle name="40% - Accent6 3 3 3 3" xfId="7880" xr:uid="{00000000-0005-0000-0000-000058140000}"/>
    <cellStyle name="40% - Accent6 3 3 4" xfId="7881" xr:uid="{00000000-0005-0000-0000-000059140000}"/>
    <cellStyle name="40% - Accent6 3 3 4 2" xfId="7882" xr:uid="{00000000-0005-0000-0000-00005A140000}"/>
    <cellStyle name="40% - Accent6 3 3 5" xfId="7883" xr:uid="{00000000-0005-0000-0000-00005B140000}"/>
    <cellStyle name="40% - Accent6 3 4" xfId="2017" xr:uid="{00000000-0005-0000-0000-00005C140000}"/>
    <cellStyle name="40% - Accent6 3 4 2" xfId="2018" xr:uid="{00000000-0005-0000-0000-00005D140000}"/>
    <cellStyle name="40% - Accent6 3 4 2 2" xfId="2019" xr:uid="{00000000-0005-0000-0000-00005E140000}"/>
    <cellStyle name="40% - Accent6 3 4 2 2 2" xfId="7884" xr:uid="{00000000-0005-0000-0000-00005F140000}"/>
    <cellStyle name="40% - Accent6 3 4 2 3" xfId="7885" xr:uid="{00000000-0005-0000-0000-000060140000}"/>
    <cellStyle name="40% - Accent6 3 4 3" xfId="2020" xr:uid="{00000000-0005-0000-0000-000061140000}"/>
    <cellStyle name="40% - Accent6 3 4 3 2" xfId="7886" xr:uid="{00000000-0005-0000-0000-000062140000}"/>
    <cellStyle name="40% - Accent6 3 4 4" xfId="7887" xr:uid="{00000000-0005-0000-0000-000063140000}"/>
    <cellStyle name="40% - Accent6 3 5" xfId="2021" xr:uid="{00000000-0005-0000-0000-000064140000}"/>
    <cellStyle name="40% - Accent6 3 5 2" xfId="2022" xr:uid="{00000000-0005-0000-0000-000065140000}"/>
    <cellStyle name="40% - Accent6 3 5 2 2" xfId="7888" xr:uid="{00000000-0005-0000-0000-000066140000}"/>
    <cellStyle name="40% - Accent6 3 5 3" xfId="7889" xr:uid="{00000000-0005-0000-0000-000067140000}"/>
    <cellStyle name="40% - Accent6 3 6" xfId="2023" xr:uid="{00000000-0005-0000-0000-000068140000}"/>
    <cellStyle name="40% - Accent6 3 6 2" xfId="7890" xr:uid="{00000000-0005-0000-0000-000069140000}"/>
    <cellStyle name="40% - Accent6 3 7" xfId="7891" xr:uid="{00000000-0005-0000-0000-00006A140000}"/>
    <cellStyle name="40% - Accent6 4" xfId="2024" xr:uid="{00000000-0005-0000-0000-00006B140000}"/>
    <cellStyle name="40% - Accent6 4 2" xfId="2025" xr:uid="{00000000-0005-0000-0000-00006C140000}"/>
    <cellStyle name="40% - Accent6 4 2 2" xfId="2026" xr:uid="{00000000-0005-0000-0000-00006D140000}"/>
    <cellStyle name="40% - Accent6 4 2 2 2" xfId="2027" xr:uid="{00000000-0005-0000-0000-00006E140000}"/>
    <cellStyle name="40% - Accent6 4 2 2 2 2" xfId="2028" xr:uid="{00000000-0005-0000-0000-00006F140000}"/>
    <cellStyle name="40% - Accent6 4 2 2 2 2 2" xfId="7892" xr:uid="{00000000-0005-0000-0000-000070140000}"/>
    <cellStyle name="40% - Accent6 4 2 2 2 2 2 2" xfId="7893" xr:uid="{00000000-0005-0000-0000-000071140000}"/>
    <cellStyle name="40% - Accent6 4 2 2 2 2 3" xfId="7894" xr:uid="{00000000-0005-0000-0000-000072140000}"/>
    <cellStyle name="40% - Accent6 4 2 2 2 3" xfId="7895" xr:uid="{00000000-0005-0000-0000-000073140000}"/>
    <cellStyle name="40% - Accent6 4 2 2 2 3 2" xfId="7896" xr:uid="{00000000-0005-0000-0000-000074140000}"/>
    <cellStyle name="40% - Accent6 4 2 2 2 4" xfId="7897" xr:uid="{00000000-0005-0000-0000-000075140000}"/>
    <cellStyle name="40% - Accent6 4 2 2 3" xfId="2029" xr:uid="{00000000-0005-0000-0000-000076140000}"/>
    <cellStyle name="40% - Accent6 4 2 2 3 2" xfId="7898" xr:uid="{00000000-0005-0000-0000-000077140000}"/>
    <cellStyle name="40% - Accent6 4 2 2 3 2 2" xfId="7899" xr:uid="{00000000-0005-0000-0000-000078140000}"/>
    <cellStyle name="40% - Accent6 4 2 2 3 3" xfId="7900" xr:uid="{00000000-0005-0000-0000-000079140000}"/>
    <cellStyle name="40% - Accent6 4 2 2 4" xfId="7901" xr:uid="{00000000-0005-0000-0000-00007A140000}"/>
    <cellStyle name="40% - Accent6 4 2 2 4 2" xfId="7902" xr:uid="{00000000-0005-0000-0000-00007B140000}"/>
    <cellStyle name="40% - Accent6 4 2 2 5" xfId="7903" xr:uid="{00000000-0005-0000-0000-00007C140000}"/>
    <cellStyle name="40% - Accent6 4 2 3" xfId="2030" xr:uid="{00000000-0005-0000-0000-00007D140000}"/>
    <cellStyle name="40% - Accent6 4 2 3 2" xfId="2031" xr:uid="{00000000-0005-0000-0000-00007E140000}"/>
    <cellStyle name="40% - Accent6 4 2 3 2 2" xfId="2032" xr:uid="{00000000-0005-0000-0000-00007F140000}"/>
    <cellStyle name="40% - Accent6 4 2 3 2 2 2" xfId="7904" xr:uid="{00000000-0005-0000-0000-000080140000}"/>
    <cellStyle name="40% - Accent6 4 2 3 2 3" xfId="7905" xr:uid="{00000000-0005-0000-0000-000081140000}"/>
    <cellStyle name="40% - Accent6 4 2 3 3" xfId="2033" xr:uid="{00000000-0005-0000-0000-000082140000}"/>
    <cellStyle name="40% - Accent6 4 2 3 3 2" xfId="7906" xr:uid="{00000000-0005-0000-0000-000083140000}"/>
    <cellStyle name="40% - Accent6 4 2 3 4" xfId="7907" xr:uid="{00000000-0005-0000-0000-000084140000}"/>
    <cellStyle name="40% - Accent6 4 2 4" xfId="2034" xr:uid="{00000000-0005-0000-0000-000085140000}"/>
    <cellStyle name="40% - Accent6 4 2 4 2" xfId="2035" xr:uid="{00000000-0005-0000-0000-000086140000}"/>
    <cellStyle name="40% - Accent6 4 2 4 2 2" xfId="7908" xr:uid="{00000000-0005-0000-0000-000087140000}"/>
    <cellStyle name="40% - Accent6 4 2 4 3" xfId="7909" xr:uid="{00000000-0005-0000-0000-000088140000}"/>
    <cellStyle name="40% - Accent6 4 2 5" xfId="2036" xr:uid="{00000000-0005-0000-0000-000089140000}"/>
    <cellStyle name="40% - Accent6 4 2 5 2" xfId="7910" xr:uid="{00000000-0005-0000-0000-00008A140000}"/>
    <cellStyle name="40% - Accent6 4 2 6" xfId="7911" xr:uid="{00000000-0005-0000-0000-00008B140000}"/>
    <cellStyle name="40% - Accent6 4 3" xfId="2037" xr:uid="{00000000-0005-0000-0000-00008C140000}"/>
    <cellStyle name="40% - Accent6 4 3 2" xfId="2038" xr:uid="{00000000-0005-0000-0000-00008D140000}"/>
    <cellStyle name="40% - Accent6 4 3 2 2" xfId="2039" xr:uid="{00000000-0005-0000-0000-00008E140000}"/>
    <cellStyle name="40% - Accent6 4 3 2 2 2" xfId="7912" xr:uid="{00000000-0005-0000-0000-00008F140000}"/>
    <cellStyle name="40% - Accent6 4 3 2 2 2 2" xfId="7913" xr:uid="{00000000-0005-0000-0000-000090140000}"/>
    <cellStyle name="40% - Accent6 4 3 2 2 3" xfId="7914" xr:uid="{00000000-0005-0000-0000-000091140000}"/>
    <cellStyle name="40% - Accent6 4 3 2 3" xfId="7915" xr:uid="{00000000-0005-0000-0000-000092140000}"/>
    <cellStyle name="40% - Accent6 4 3 2 3 2" xfId="7916" xr:uid="{00000000-0005-0000-0000-000093140000}"/>
    <cellStyle name="40% - Accent6 4 3 2 4" xfId="7917" xr:uid="{00000000-0005-0000-0000-000094140000}"/>
    <cellStyle name="40% - Accent6 4 3 3" xfId="2040" xr:uid="{00000000-0005-0000-0000-000095140000}"/>
    <cellStyle name="40% - Accent6 4 3 3 2" xfId="7918" xr:uid="{00000000-0005-0000-0000-000096140000}"/>
    <cellStyle name="40% - Accent6 4 3 3 2 2" xfId="7919" xr:uid="{00000000-0005-0000-0000-000097140000}"/>
    <cellStyle name="40% - Accent6 4 3 3 3" xfId="7920" xr:uid="{00000000-0005-0000-0000-000098140000}"/>
    <cellStyle name="40% - Accent6 4 3 4" xfId="7921" xr:uid="{00000000-0005-0000-0000-000099140000}"/>
    <cellStyle name="40% - Accent6 4 3 4 2" xfId="7922" xr:uid="{00000000-0005-0000-0000-00009A140000}"/>
    <cellStyle name="40% - Accent6 4 3 5" xfId="7923" xr:uid="{00000000-0005-0000-0000-00009B140000}"/>
    <cellStyle name="40% - Accent6 4 4" xfId="2041" xr:uid="{00000000-0005-0000-0000-00009C140000}"/>
    <cellStyle name="40% - Accent6 4 4 2" xfId="2042" xr:uid="{00000000-0005-0000-0000-00009D140000}"/>
    <cellStyle name="40% - Accent6 4 4 2 2" xfId="2043" xr:uid="{00000000-0005-0000-0000-00009E140000}"/>
    <cellStyle name="40% - Accent6 4 4 2 2 2" xfId="7924" xr:uid="{00000000-0005-0000-0000-00009F140000}"/>
    <cellStyle name="40% - Accent6 4 4 2 3" xfId="7925" xr:uid="{00000000-0005-0000-0000-0000A0140000}"/>
    <cellStyle name="40% - Accent6 4 4 3" xfId="2044" xr:uid="{00000000-0005-0000-0000-0000A1140000}"/>
    <cellStyle name="40% - Accent6 4 4 3 2" xfId="7926" xr:uid="{00000000-0005-0000-0000-0000A2140000}"/>
    <cellStyle name="40% - Accent6 4 4 4" xfId="7927" xr:uid="{00000000-0005-0000-0000-0000A3140000}"/>
    <cellStyle name="40% - Accent6 4 5" xfId="2045" xr:uid="{00000000-0005-0000-0000-0000A4140000}"/>
    <cellStyle name="40% - Accent6 4 5 2" xfId="2046" xr:uid="{00000000-0005-0000-0000-0000A5140000}"/>
    <cellStyle name="40% - Accent6 4 5 2 2" xfId="7928" xr:uid="{00000000-0005-0000-0000-0000A6140000}"/>
    <cellStyle name="40% - Accent6 4 5 3" xfId="7929" xr:uid="{00000000-0005-0000-0000-0000A7140000}"/>
    <cellStyle name="40% - Accent6 4 6" xfId="2047" xr:uid="{00000000-0005-0000-0000-0000A8140000}"/>
    <cellStyle name="40% - Accent6 4 6 2" xfId="7930" xr:uid="{00000000-0005-0000-0000-0000A9140000}"/>
    <cellStyle name="40% - Accent6 4 7" xfId="7931" xr:uid="{00000000-0005-0000-0000-0000AA140000}"/>
    <cellStyle name="40% - Accent6 5" xfId="2048" xr:uid="{00000000-0005-0000-0000-0000AB140000}"/>
    <cellStyle name="40% - Accent6 5 2" xfId="2049" xr:uid="{00000000-0005-0000-0000-0000AC140000}"/>
    <cellStyle name="40% - Accent6 5 2 2" xfId="2050" xr:uid="{00000000-0005-0000-0000-0000AD140000}"/>
    <cellStyle name="40% - Accent6 5 2 2 2" xfId="2051" xr:uid="{00000000-0005-0000-0000-0000AE140000}"/>
    <cellStyle name="40% - Accent6 5 2 2 2 2" xfId="2052" xr:uid="{00000000-0005-0000-0000-0000AF140000}"/>
    <cellStyle name="40% - Accent6 5 2 2 2 2 2" xfId="7932" xr:uid="{00000000-0005-0000-0000-0000B0140000}"/>
    <cellStyle name="40% - Accent6 5 2 2 2 2 2 2" xfId="7933" xr:uid="{00000000-0005-0000-0000-0000B1140000}"/>
    <cellStyle name="40% - Accent6 5 2 2 2 2 3" xfId="7934" xr:uid="{00000000-0005-0000-0000-0000B2140000}"/>
    <cellStyle name="40% - Accent6 5 2 2 2 3" xfId="7935" xr:uid="{00000000-0005-0000-0000-0000B3140000}"/>
    <cellStyle name="40% - Accent6 5 2 2 2 3 2" xfId="7936" xr:uid="{00000000-0005-0000-0000-0000B4140000}"/>
    <cellStyle name="40% - Accent6 5 2 2 2 4" xfId="7937" xr:uid="{00000000-0005-0000-0000-0000B5140000}"/>
    <cellStyle name="40% - Accent6 5 2 2 3" xfId="2053" xr:uid="{00000000-0005-0000-0000-0000B6140000}"/>
    <cellStyle name="40% - Accent6 5 2 2 3 2" xfId="7938" xr:uid="{00000000-0005-0000-0000-0000B7140000}"/>
    <cellStyle name="40% - Accent6 5 2 2 3 2 2" xfId="7939" xr:uid="{00000000-0005-0000-0000-0000B8140000}"/>
    <cellStyle name="40% - Accent6 5 2 2 3 3" xfId="7940" xr:uid="{00000000-0005-0000-0000-0000B9140000}"/>
    <cellStyle name="40% - Accent6 5 2 2 4" xfId="7941" xr:uid="{00000000-0005-0000-0000-0000BA140000}"/>
    <cellStyle name="40% - Accent6 5 2 2 4 2" xfId="7942" xr:uid="{00000000-0005-0000-0000-0000BB140000}"/>
    <cellStyle name="40% - Accent6 5 2 2 5" xfId="7943" xr:uid="{00000000-0005-0000-0000-0000BC140000}"/>
    <cellStyle name="40% - Accent6 5 2 3" xfId="2054" xr:uid="{00000000-0005-0000-0000-0000BD140000}"/>
    <cellStyle name="40% - Accent6 5 2 3 2" xfId="2055" xr:uid="{00000000-0005-0000-0000-0000BE140000}"/>
    <cellStyle name="40% - Accent6 5 2 3 2 2" xfId="2056" xr:uid="{00000000-0005-0000-0000-0000BF140000}"/>
    <cellStyle name="40% - Accent6 5 2 3 2 2 2" xfId="7944" xr:uid="{00000000-0005-0000-0000-0000C0140000}"/>
    <cellStyle name="40% - Accent6 5 2 3 2 3" xfId="7945" xr:uid="{00000000-0005-0000-0000-0000C1140000}"/>
    <cellStyle name="40% - Accent6 5 2 3 3" xfId="2057" xr:uid="{00000000-0005-0000-0000-0000C2140000}"/>
    <cellStyle name="40% - Accent6 5 2 3 3 2" xfId="7946" xr:uid="{00000000-0005-0000-0000-0000C3140000}"/>
    <cellStyle name="40% - Accent6 5 2 3 4" xfId="7947" xr:uid="{00000000-0005-0000-0000-0000C4140000}"/>
    <cellStyle name="40% - Accent6 5 2 4" xfId="2058" xr:uid="{00000000-0005-0000-0000-0000C5140000}"/>
    <cellStyle name="40% - Accent6 5 2 4 2" xfId="2059" xr:uid="{00000000-0005-0000-0000-0000C6140000}"/>
    <cellStyle name="40% - Accent6 5 2 4 2 2" xfId="7948" xr:uid="{00000000-0005-0000-0000-0000C7140000}"/>
    <cellStyle name="40% - Accent6 5 2 4 3" xfId="7949" xr:uid="{00000000-0005-0000-0000-0000C8140000}"/>
    <cellStyle name="40% - Accent6 5 2 5" xfId="2060" xr:uid="{00000000-0005-0000-0000-0000C9140000}"/>
    <cellStyle name="40% - Accent6 5 2 5 2" xfId="7950" xr:uid="{00000000-0005-0000-0000-0000CA140000}"/>
    <cellStyle name="40% - Accent6 5 2 6" xfId="7951" xr:uid="{00000000-0005-0000-0000-0000CB140000}"/>
    <cellStyle name="40% - Accent6 5 3" xfId="2061" xr:uid="{00000000-0005-0000-0000-0000CC140000}"/>
    <cellStyle name="40% - Accent6 5 3 2" xfId="2062" xr:uid="{00000000-0005-0000-0000-0000CD140000}"/>
    <cellStyle name="40% - Accent6 5 3 2 2" xfId="2063" xr:uid="{00000000-0005-0000-0000-0000CE140000}"/>
    <cellStyle name="40% - Accent6 5 3 2 2 2" xfId="7952" xr:uid="{00000000-0005-0000-0000-0000CF140000}"/>
    <cellStyle name="40% - Accent6 5 3 2 2 2 2" xfId="7953" xr:uid="{00000000-0005-0000-0000-0000D0140000}"/>
    <cellStyle name="40% - Accent6 5 3 2 2 3" xfId="7954" xr:uid="{00000000-0005-0000-0000-0000D1140000}"/>
    <cellStyle name="40% - Accent6 5 3 2 3" xfId="7955" xr:uid="{00000000-0005-0000-0000-0000D2140000}"/>
    <cellStyle name="40% - Accent6 5 3 2 3 2" xfId="7956" xr:uid="{00000000-0005-0000-0000-0000D3140000}"/>
    <cellStyle name="40% - Accent6 5 3 2 4" xfId="7957" xr:uid="{00000000-0005-0000-0000-0000D4140000}"/>
    <cellStyle name="40% - Accent6 5 3 3" xfId="2064" xr:uid="{00000000-0005-0000-0000-0000D5140000}"/>
    <cellStyle name="40% - Accent6 5 3 3 2" xfId="7958" xr:uid="{00000000-0005-0000-0000-0000D6140000}"/>
    <cellStyle name="40% - Accent6 5 3 3 2 2" xfId="7959" xr:uid="{00000000-0005-0000-0000-0000D7140000}"/>
    <cellStyle name="40% - Accent6 5 3 3 3" xfId="7960" xr:uid="{00000000-0005-0000-0000-0000D8140000}"/>
    <cellStyle name="40% - Accent6 5 3 4" xfId="7961" xr:uid="{00000000-0005-0000-0000-0000D9140000}"/>
    <cellStyle name="40% - Accent6 5 3 4 2" xfId="7962" xr:uid="{00000000-0005-0000-0000-0000DA140000}"/>
    <cellStyle name="40% - Accent6 5 3 5" xfId="7963" xr:uid="{00000000-0005-0000-0000-0000DB140000}"/>
    <cellStyle name="40% - Accent6 5 4" xfId="2065" xr:uid="{00000000-0005-0000-0000-0000DC140000}"/>
    <cellStyle name="40% - Accent6 5 4 2" xfId="2066" xr:uid="{00000000-0005-0000-0000-0000DD140000}"/>
    <cellStyle name="40% - Accent6 5 4 2 2" xfId="2067" xr:uid="{00000000-0005-0000-0000-0000DE140000}"/>
    <cellStyle name="40% - Accent6 5 4 2 2 2" xfId="7964" xr:uid="{00000000-0005-0000-0000-0000DF140000}"/>
    <cellStyle name="40% - Accent6 5 4 2 3" xfId="7965" xr:uid="{00000000-0005-0000-0000-0000E0140000}"/>
    <cellStyle name="40% - Accent6 5 4 3" xfId="2068" xr:uid="{00000000-0005-0000-0000-0000E1140000}"/>
    <cellStyle name="40% - Accent6 5 4 3 2" xfId="7966" xr:uid="{00000000-0005-0000-0000-0000E2140000}"/>
    <cellStyle name="40% - Accent6 5 4 4" xfId="7967" xr:uid="{00000000-0005-0000-0000-0000E3140000}"/>
    <cellStyle name="40% - Accent6 5 5" xfId="2069" xr:uid="{00000000-0005-0000-0000-0000E4140000}"/>
    <cellStyle name="40% - Accent6 5 5 2" xfId="2070" xr:uid="{00000000-0005-0000-0000-0000E5140000}"/>
    <cellStyle name="40% - Accent6 5 5 2 2" xfId="7968" xr:uid="{00000000-0005-0000-0000-0000E6140000}"/>
    <cellStyle name="40% - Accent6 5 5 3" xfId="7969" xr:uid="{00000000-0005-0000-0000-0000E7140000}"/>
    <cellStyle name="40% - Accent6 5 6" xfId="2071" xr:uid="{00000000-0005-0000-0000-0000E8140000}"/>
    <cellStyle name="40% - Accent6 5 6 2" xfId="7970" xr:uid="{00000000-0005-0000-0000-0000E9140000}"/>
    <cellStyle name="40% - Accent6 5 7" xfId="7971" xr:uid="{00000000-0005-0000-0000-0000EA140000}"/>
    <cellStyle name="40% - Accent6 6" xfId="2072" xr:uid="{00000000-0005-0000-0000-0000EB140000}"/>
    <cellStyle name="40% - Accent6 6 2" xfId="2073" xr:uid="{00000000-0005-0000-0000-0000EC140000}"/>
    <cellStyle name="40% - Accent6 6 2 2" xfId="2074" xr:uid="{00000000-0005-0000-0000-0000ED140000}"/>
    <cellStyle name="40% - Accent6 6 2 2 2" xfId="2075" xr:uid="{00000000-0005-0000-0000-0000EE140000}"/>
    <cellStyle name="40% - Accent6 6 2 2 2 2" xfId="2076" xr:uid="{00000000-0005-0000-0000-0000EF140000}"/>
    <cellStyle name="40% - Accent6 6 2 2 2 2 2" xfId="7972" xr:uid="{00000000-0005-0000-0000-0000F0140000}"/>
    <cellStyle name="40% - Accent6 6 2 2 2 3" xfId="7973" xr:uid="{00000000-0005-0000-0000-0000F1140000}"/>
    <cellStyle name="40% - Accent6 6 2 2 3" xfId="2077" xr:uid="{00000000-0005-0000-0000-0000F2140000}"/>
    <cellStyle name="40% - Accent6 6 2 2 3 2" xfId="7974" xr:uid="{00000000-0005-0000-0000-0000F3140000}"/>
    <cellStyle name="40% - Accent6 6 2 2 4" xfId="7975" xr:uid="{00000000-0005-0000-0000-0000F4140000}"/>
    <cellStyle name="40% - Accent6 6 2 3" xfId="2078" xr:uid="{00000000-0005-0000-0000-0000F5140000}"/>
    <cellStyle name="40% - Accent6 6 2 3 2" xfId="2079" xr:uid="{00000000-0005-0000-0000-0000F6140000}"/>
    <cellStyle name="40% - Accent6 6 2 3 2 2" xfId="2080" xr:uid="{00000000-0005-0000-0000-0000F7140000}"/>
    <cellStyle name="40% - Accent6 6 2 3 2 2 2" xfId="7976" xr:uid="{00000000-0005-0000-0000-0000F8140000}"/>
    <cellStyle name="40% - Accent6 6 2 3 2 3" xfId="7977" xr:uid="{00000000-0005-0000-0000-0000F9140000}"/>
    <cellStyle name="40% - Accent6 6 2 3 3" xfId="2081" xr:uid="{00000000-0005-0000-0000-0000FA140000}"/>
    <cellStyle name="40% - Accent6 6 2 3 3 2" xfId="7978" xr:uid="{00000000-0005-0000-0000-0000FB140000}"/>
    <cellStyle name="40% - Accent6 6 2 3 4" xfId="7979" xr:uid="{00000000-0005-0000-0000-0000FC140000}"/>
    <cellStyle name="40% - Accent6 6 2 4" xfId="2082" xr:uid="{00000000-0005-0000-0000-0000FD140000}"/>
    <cellStyle name="40% - Accent6 6 2 4 2" xfId="2083" xr:uid="{00000000-0005-0000-0000-0000FE140000}"/>
    <cellStyle name="40% - Accent6 6 2 4 2 2" xfId="7980" xr:uid="{00000000-0005-0000-0000-0000FF140000}"/>
    <cellStyle name="40% - Accent6 6 2 4 3" xfId="7981" xr:uid="{00000000-0005-0000-0000-000000150000}"/>
    <cellStyle name="40% - Accent6 6 2 5" xfId="2084" xr:uid="{00000000-0005-0000-0000-000001150000}"/>
    <cellStyle name="40% - Accent6 6 2 5 2" xfId="7982" xr:uid="{00000000-0005-0000-0000-000002150000}"/>
    <cellStyle name="40% - Accent6 6 2 6" xfId="7983" xr:uid="{00000000-0005-0000-0000-000003150000}"/>
    <cellStyle name="40% - Accent6 6 3" xfId="2085" xr:uid="{00000000-0005-0000-0000-000004150000}"/>
    <cellStyle name="40% - Accent6 6 3 2" xfId="2086" xr:uid="{00000000-0005-0000-0000-000005150000}"/>
    <cellStyle name="40% - Accent6 6 3 2 2" xfId="2087" xr:uid="{00000000-0005-0000-0000-000006150000}"/>
    <cellStyle name="40% - Accent6 6 3 2 2 2" xfId="7984" xr:uid="{00000000-0005-0000-0000-000007150000}"/>
    <cellStyle name="40% - Accent6 6 3 2 3" xfId="7985" xr:uid="{00000000-0005-0000-0000-000008150000}"/>
    <cellStyle name="40% - Accent6 6 3 3" xfId="2088" xr:uid="{00000000-0005-0000-0000-000009150000}"/>
    <cellStyle name="40% - Accent6 6 3 3 2" xfId="7986" xr:uid="{00000000-0005-0000-0000-00000A150000}"/>
    <cellStyle name="40% - Accent6 6 3 4" xfId="7987" xr:uid="{00000000-0005-0000-0000-00000B150000}"/>
    <cellStyle name="40% - Accent6 6 4" xfId="2089" xr:uid="{00000000-0005-0000-0000-00000C150000}"/>
    <cellStyle name="40% - Accent6 6 4 2" xfId="2090" xr:uid="{00000000-0005-0000-0000-00000D150000}"/>
    <cellStyle name="40% - Accent6 6 4 2 2" xfId="2091" xr:uid="{00000000-0005-0000-0000-00000E150000}"/>
    <cellStyle name="40% - Accent6 6 4 2 2 2" xfId="7988" xr:uid="{00000000-0005-0000-0000-00000F150000}"/>
    <cellStyle name="40% - Accent6 6 4 2 3" xfId="7989" xr:uid="{00000000-0005-0000-0000-000010150000}"/>
    <cellStyle name="40% - Accent6 6 4 3" xfId="2092" xr:uid="{00000000-0005-0000-0000-000011150000}"/>
    <cellStyle name="40% - Accent6 6 4 3 2" xfId="7990" xr:uid="{00000000-0005-0000-0000-000012150000}"/>
    <cellStyle name="40% - Accent6 6 4 4" xfId="7991" xr:uid="{00000000-0005-0000-0000-000013150000}"/>
    <cellStyle name="40% - Accent6 6 5" xfId="2093" xr:uid="{00000000-0005-0000-0000-000014150000}"/>
    <cellStyle name="40% - Accent6 6 5 2" xfId="2094" xr:uid="{00000000-0005-0000-0000-000015150000}"/>
    <cellStyle name="40% - Accent6 6 5 2 2" xfId="7992" xr:uid="{00000000-0005-0000-0000-000016150000}"/>
    <cellStyle name="40% - Accent6 6 5 3" xfId="7993" xr:uid="{00000000-0005-0000-0000-000017150000}"/>
    <cellStyle name="40% - Accent6 6 6" xfId="2095" xr:uid="{00000000-0005-0000-0000-000018150000}"/>
    <cellStyle name="40% - Accent6 6 6 2" xfId="7994" xr:uid="{00000000-0005-0000-0000-000019150000}"/>
    <cellStyle name="40% - Accent6 6 7" xfId="7995" xr:uid="{00000000-0005-0000-0000-00001A150000}"/>
    <cellStyle name="40% - Accent6 7" xfId="2096" xr:uid="{00000000-0005-0000-0000-00001B150000}"/>
    <cellStyle name="40% - Accent6 7 2" xfId="2097" xr:uid="{00000000-0005-0000-0000-00001C150000}"/>
    <cellStyle name="40% - Accent6 7 2 2" xfId="2098" xr:uid="{00000000-0005-0000-0000-00001D150000}"/>
    <cellStyle name="40% - Accent6 7 2 2 2" xfId="2099" xr:uid="{00000000-0005-0000-0000-00001E150000}"/>
    <cellStyle name="40% - Accent6 7 2 2 2 2" xfId="2100" xr:uid="{00000000-0005-0000-0000-00001F150000}"/>
    <cellStyle name="40% - Accent6 7 2 2 2 2 2" xfId="7996" xr:uid="{00000000-0005-0000-0000-000020150000}"/>
    <cellStyle name="40% - Accent6 7 2 2 2 3" xfId="7997" xr:uid="{00000000-0005-0000-0000-000021150000}"/>
    <cellStyle name="40% - Accent6 7 2 2 3" xfId="2101" xr:uid="{00000000-0005-0000-0000-000022150000}"/>
    <cellStyle name="40% - Accent6 7 2 2 3 2" xfId="7998" xr:uid="{00000000-0005-0000-0000-000023150000}"/>
    <cellStyle name="40% - Accent6 7 2 2 4" xfId="7999" xr:uid="{00000000-0005-0000-0000-000024150000}"/>
    <cellStyle name="40% - Accent6 7 2 3" xfId="2102" xr:uid="{00000000-0005-0000-0000-000025150000}"/>
    <cellStyle name="40% - Accent6 7 2 3 2" xfId="2103" xr:uid="{00000000-0005-0000-0000-000026150000}"/>
    <cellStyle name="40% - Accent6 7 2 3 2 2" xfId="2104" xr:uid="{00000000-0005-0000-0000-000027150000}"/>
    <cellStyle name="40% - Accent6 7 2 3 2 2 2" xfId="8000" xr:uid="{00000000-0005-0000-0000-000028150000}"/>
    <cellStyle name="40% - Accent6 7 2 3 2 3" xfId="8001" xr:uid="{00000000-0005-0000-0000-000029150000}"/>
    <cellStyle name="40% - Accent6 7 2 3 3" xfId="2105" xr:uid="{00000000-0005-0000-0000-00002A150000}"/>
    <cellStyle name="40% - Accent6 7 2 3 3 2" xfId="8002" xr:uid="{00000000-0005-0000-0000-00002B150000}"/>
    <cellStyle name="40% - Accent6 7 2 3 4" xfId="8003" xr:uid="{00000000-0005-0000-0000-00002C150000}"/>
    <cellStyle name="40% - Accent6 7 2 4" xfId="2106" xr:uid="{00000000-0005-0000-0000-00002D150000}"/>
    <cellStyle name="40% - Accent6 7 2 4 2" xfId="2107" xr:uid="{00000000-0005-0000-0000-00002E150000}"/>
    <cellStyle name="40% - Accent6 7 2 4 2 2" xfId="8004" xr:uid="{00000000-0005-0000-0000-00002F150000}"/>
    <cellStyle name="40% - Accent6 7 2 4 3" xfId="8005" xr:uid="{00000000-0005-0000-0000-000030150000}"/>
    <cellStyle name="40% - Accent6 7 2 5" xfId="2108" xr:uid="{00000000-0005-0000-0000-000031150000}"/>
    <cellStyle name="40% - Accent6 7 2 5 2" xfId="8006" xr:uid="{00000000-0005-0000-0000-000032150000}"/>
    <cellStyle name="40% - Accent6 7 2 6" xfId="8007" xr:uid="{00000000-0005-0000-0000-000033150000}"/>
    <cellStyle name="40% - Accent6 7 3" xfId="2109" xr:uid="{00000000-0005-0000-0000-000034150000}"/>
    <cellStyle name="40% - Accent6 7 3 2" xfId="2110" xr:uid="{00000000-0005-0000-0000-000035150000}"/>
    <cellStyle name="40% - Accent6 7 3 2 2" xfId="2111" xr:uid="{00000000-0005-0000-0000-000036150000}"/>
    <cellStyle name="40% - Accent6 7 3 2 2 2" xfId="8008" xr:uid="{00000000-0005-0000-0000-000037150000}"/>
    <cellStyle name="40% - Accent6 7 3 2 3" xfId="8009" xr:uid="{00000000-0005-0000-0000-000038150000}"/>
    <cellStyle name="40% - Accent6 7 3 3" xfId="2112" xr:uid="{00000000-0005-0000-0000-000039150000}"/>
    <cellStyle name="40% - Accent6 7 3 3 2" xfId="8010" xr:uid="{00000000-0005-0000-0000-00003A150000}"/>
    <cellStyle name="40% - Accent6 7 3 4" xfId="8011" xr:uid="{00000000-0005-0000-0000-00003B150000}"/>
    <cellStyle name="40% - Accent6 7 4" xfId="2113" xr:uid="{00000000-0005-0000-0000-00003C150000}"/>
    <cellStyle name="40% - Accent6 7 4 2" xfId="2114" xr:uid="{00000000-0005-0000-0000-00003D150000}"/>
    <cellStyle name="40% - Accent6 7 4 2 2" xfId="2115" xr:uid="{00000000-0005-0000-0000-00003E150000}"/>
    <cellStyle name="40% - Accent6 7 4 2 2 2" xfId="8012" xr:uid="{00000000-0005-0000-0000-00003F150000}"/>
    <cellStyle name="40% - Accent6 7 4 2 3" xfId="8013" xr:uid="{00000000-0005-0000-0000-000040150000}"/>
    <cellStyle name="40% - Accent6 7 4 3" xfId="2116" xr:uid="{00000000-0005-0000-0000-000041150000}"/>
    <cellStyle name="40% - Accent6 7 4 3 2" xfId="8014" xr:uid="{00000000-0005-0000-0000-000042150000}"/>
    <cellStyle name="40% - Accent6 7 4 4" xfId="8015" xr:uid="{00000000-0005-0000-0000-000043150000}"/>
    <cellStyle name="40% - Accent6 7 5" xfId="2117" xr:uid="{00000000-0005-0000-0000-000044150000}"/>
    <cellStyle name="40% - Accent6 7 5 2" xfId="2118" xr:uid="{00000000-0005-0000-0000-000045150000}"/>
    <cellStyle name="40% - Accent6 7 5 2 2" xfId="8016" xr:uid="{00000000-0005-0000-0000-000046150000}"/>
    <cellStyle name="40% - Accent6 7 5 3" xfId="8017" xr:uid="{00000000-0005-0000-0000-000047150000}"/>
    <cellStyle name="40% - Accent6 7 6" xfId="2119" xr:uid="{00000000-0005-0000-0000-000048150000}"/>
    <cellStyle name="40% - Accent6 7 6 2" xfId="8018" xr:uid="{00000000-0005-0000-0000-000049150000}"/>
    <cellStyle name="40% - Accent6 7 7" xfId="8019" xr:uid="{00000000-0005-0000-0000-00004A150000}"/>
    <cellStyle name="40% - Accent6 7 8" xfId="37219" xr:uid="{00000000-0005-0000-0000-00004B150000}"/>
    <cellStyle name="40% - Accent6 8" xfId="2120" xr:uid="{00000000-0005-0000-0000-00004C150000}"/>
    <cellStyle name="40% - Accent6 8 2" xfId="2121" xr:uid="{00000000-0005-0000-0000-00004D150000}"/>
    <cellStyle name="40% - Accent6 8 2 2" xfId="2122" xr:uid="{00000000-0005-0000-0000-00004E150000}"/>
    <cellStyle name="40% - Accent6 8 2 2 2" xfId="2123" xr:uid="{00000000-0005-0000-0000-00004F150000}"/>
    <cellStyle name="40% - Accent6 8 2 2 2 2" xfId="2124" xr:uid="{00000000-0005-0000-0000-000050150000}"/>
    <cellStyle name="40% - Accent6 8 2 2 2 2 2" xfId="8020" xr:uid="{00000000-0005-0000-0000-000051150000}"/>
    <cellStyle name="40% - Accent6 8 2 2 2 3" xfId="8021" xr:uid="{00000000-0005-0000-0000-000052150000}"/>
    <cellStyle name="40% - Accent6 8 2 2 3" xfId="2125" xr:uid="{00000000-0005-0000-0000-000053150000}"/>
    <cellStyle name="40% - Accent6 8 2 2 3 2" xfId="8022" xr:uid="{00000000-0005-0000-0000-000054150000}"/>
    <cellStyle name="40% - Accent6 8 2 2 4" xfId="8023" xr:uid="{00000000-0005-0000-0000-000055150000}"/>
    <cellStyle name="40% - Accent6 8 2 3" xfId="2126" xr:uid="{00000000-0005-0000-0000-000056150000}"/>
    <cellStyle name="40% - Accent6 8 2 3 2" xfId="2127" xr:uid="{00000000-0005-0000-0000-000057150000}"/>
    <cellStyle name="40% - Accent6 8 2 3 2 2" xfId="2128" xr:uid="{00000000-0005-0000-0000-000058150000}"/>
    <cellStyle name="40% - Accent6 8 2 3 2 2 2" xfId="8024" xr:uid="{00000000-0005-0000-0000-000059150000}"/>
    <cellStyle name="40% - Accent6 8 2 3 2 3" xfId="8025" xr:uid="{00000000-0005-0000-0000-00005A150000}"/>
    <cellStyle name="40% - Accent6 8 2 3 3" xfId="2129" xr:uid="{00000000-0005-0000-0000-00005B150000}"/>
    <cellStyle name="40% - Accent6 8 2 3 3 2" xfId="8026" xr:uid="{00000000-0005-0000-0000-00005C150000}"/>
    <cellStyle name="40% - Accent6 8 2 3 4" xfId="8027" xr:uid="{00000000-0005-0000-0000-00005D150000}"/>
    <cellStyle name="40% - Accent6 8 2 4" xfId="2130" xr:uid="{00000000-0005-0000-0000-00005E150000}"/>
    <cellStyle name="40% - Accent6 8 2 4 2" xfId="2131" xr:uid="{00000000-0005-0000-0000-00005F150000}"/>
    <cellStyle name="40% - Accent6 8 2 4 2 2" xfId="8028" xr:uid="{00000000-0005-0000-0000-000060150000}"/>
    <cellStyle name="40% - Accent6 8 2 4 3" xfId="8029" xr:uid="{00000000-0005-0000-0000-000061150000}"/>
    <cellStyle name="40% - Accent6 8 2 5" xfId="2132" xr:uid="{00000000-0005-0000-0000-000062150000}"/>
    <cellStyle name="40% - Accent6 8 2 5 2" xfId="8030" xr:uid="{00000000-0005-0000-0000-000063150000}"/>
    <cellStyle name="40% - Accent6 8 2 6" xfId="8031" xr:uid="{00000000-0005-0000-0000-000064150000}"/>
    <cellStyle name="40% - Accent6 8 3" xfId="2133" xr:uid="{00000000-0005-0000-0000-000065150000}"/>
    <cellStyle name="40% - Accent6 8 3 2" xfId="2134" xr:uid="{00000000-0005-0000-0000-000066150000}"/>
    <cellStyle name="40% - Accent6 8 3 2 2" xfId="2135" xr:uid="{00000000-0005-0000-0000-000067150000}"/>
    <cellStyle name="40% - Accent6 8 3 2 2 2" xfId="8032" xr:uid="{00000000-0005-0000-0000-000068150000}"/>
    <cellStyle name="40% - Accent6 8 3 2 3" xfId="8033" xr:uid="{00000000-0005-0000-0000-000069150000}"/>
    <cellStyle name="40% - Accent6 8 3 3" xfId="2136" xr:uid="{00000000-0005-0000-0000-00006A150000}"/>
    <cellStyle name="40% - Accent6 8 3 3 2" xfId="8034" xr:uid="{00000000-0005-0000-0000-00006B150000}"/>
    <cellStyle name="40% - Accent6 8 3 4" xfId="8035" xr:uid="{00000000-0005-0000-0000-00006C150000}"/>
    <cellStyle name="40% - Accent6 8 4" xfId="2137" xr:uid="{00000000-0005-0000-0000-00006D150000}"/>
    <cellStyle name="40% - Accent6 8 4 2" xfId="2138" xr:uid="{00000000-0005-0000-0000-00006E150000}"/>
    <cellStyle name="40% - Accent6 8 4 2 2" xfId="2139" xr:uid="{00000000-0005-0000-0000-00006F150000}"/>
    <cellStyle name="40% - Accent6 8 4 2 2 2" xfId="8036" xr:uid="{00000000-0005-0000-0000-000070150000}"/>
    <cellStyle name="40% - Accent6 8 4 2 3" xfId="8037" xr:uid="{00000000-0005-0000-0000-000071150000}"/>
    <cellStyle name="40% - Accent6 8 4 3" xfId="2140" xr:uid="{00000000-0005-0000-0000-000072150000}"/>
    <cellStyle name="40% - Accent6 8 4 3 2" xfId="8038" xr:uid="{00000000-0005-0000-0000-000073150000}"/>
    <cellStyle name="40% - Accent6 8 4 4" xfId="8039" xr:uid="{00000000-0005-0000-0000-000074150000}"/>
    <cellStyle name="40% - Accent6 8 5" xfId="2141" xr:uid="{00000000-0005-0000-0000-000075150000}"/>
    <cellStyle name="40% - Accent6 8 5 2" xfId="2142" xr:uid="{00000000-0005-0000-0000-000076150000}"/>
    <cellStyle name="40% - Accent6 8 5 2 2" xfId="8040" xr:uid="{00000000-0005-0000-0000-000077150000}"/>
    <cellStyle name="40% - Accent6 8 5 3" xfId="8041" xr:uid="{00000000-0005-0000-0000-000078150000}"/>
    <cellStyle name="40% - Accent6 8 6" xfId="2143" xr:uid="{00000000-0005-0000-0000-000079150000}"/>
    <cellStyle name="40% - Accent6 8 6 2" xfId="8042" xr:uid="{00000000-0005-0000-0000-00007A150000}"/>
    <cellStyle name="40% - Accent6 8 7" xfId="8043" xr:uid="{00000000-0005-0000-0000-00007B150000}"/>
    <cellStyle name="40% - Accent6 8 8" xfId="37220" xr:uid="{00000000-0005-0000-0000-00007C150000}"/>
    <cellStyle name="40% - Accent6 9" xfId="2144" xr:uid="{00000000-0005-0000-0000-00007D150000}"/>
    <cellStyle name="40% - Accent6 9 2" xfId="2145" xr:uid="{00000000-0005-0000-0000-00007E150000}"/>
    <cellStyle name="40% - Accent6 9 2 2" xfId="2146" xr:uid="{00000000-0005-0000-0000-00007F150000}"/>
    <cellStyle name="40% - Accent6 9 2 2 2" xfId="2147" xr:uid="{00000000-0005-0000-0000-000080150000}"/>
    <cellStyle name="40% - Accent6 9 2 2 2 2" xfId="8044" xr:uid="{00000000-0005-0000-0000-000081150000}"/>
    <cellStyle name="40% - Accent6 9 2 2 3" xfId="8045" xr:uid="{00000000-0005-0000-0000-000082150000}"/>
    <cellStyle name="40% - Accent6 9 2 3" xfId="2148" xr:uid="{00000000-0005-0000-0000-000083150000}"/>
    <cellStyle name="40% - Accent6 9 2 3 2" xfId="8046" xr:uid="{00000000-0005-0000-0000-000084150000}"/>
    <cellStyle name="40% - Accent6 9 2 4" xfId="8047" xr:uid="{00000000-0005-0000-0000-000085150000}"/>
    <cellStyle name="40% - Accent6 9 3" xfId="2149" xr:uid="{00000000-0005-0000-0000-000086150000}"/>
    <cellStyle name="40% - Accent6 9 3 2" xfId="2150" xr:uid="{00000000-0005-0000-0000-000087150000}"/>
    <cellStyle name="40% - Accent6 9 3 2 2" xfId="2151" xr:uid="{00000000-0005-0000-0000-000088150000}"/>
    <cellStyle name="40% - Accent6 9 3 2 2 2" xfId="8048" xr:uid="{00000000-0005-0000-0000-000089150000}"/>
    <cellStyle name="40% - Accent6 9 3 2 3" xfId="8049" xr:uid="{00000000-0005-0000-0000-00008A150000}"/>
    <cellStyle name="40% - Accent6 9 3 3" xfId="2152" xr:uid="{00000000-0005-0000-0000-00008B150000}"/>
    <cellStyle name="40% - Accent6 9 3 3 2" xfId="8050" xr:uid="{00000000-0005-0000-0000-00008C150000}"/>
    <cellStyle name="40% - Accent6 9 3 4" xfId="8051" xr:uid="{00000000-0005-0000-0000-00008D150000}"/>
    <cellStyle name="40% - Accent6 9 4" xfId="2153" xr:uid="{00000000-0005-0000-0000-00008E150000}"/>
    <cellStyle name="40% - Accent6 9 4 2" xfId="2154" xr:uid="{00000000-0005-0000-0000-00008F150000}"/>
    <cellStyle name="40% - Accent6 9 4 2 2" xfId="8052" xr:uid="{00000000-0005-0000-0000-000090150000}"/>
    <cellStyle name="40% - Accent6 9 4 3" xfId="8053" xr:uid="{00000000-0005-0000-0000-000091150000}"/>
    <cellStyle name="40% - Accent6 9 5" xfId="2155" xr:uid="{00000000-0005-0000-0000-000092150000}"/>
    <cellStyle name="40% - Accent6 9 5 2" xfId="8054" xr:uid="{00000000-0005-0000-0000-000093150000}"/>
    <cellStyle name="40% - Accent6 9 6" xfId="8055" xr:uid="{00000000-0005-0000-0000-000094150000}"/>
    <cellStyle name="40% - Accent6 9 7" xfId="37221" xr:uid="{00000000-0005-0000-0000-000095150000}"/>
    <cellStyle name="40% - Accent6 9 8" xfId="37222" xr:uid="{00000000-0005-0000-0000-000096150000}"/>
    <cellStyle name="60% - Accent1" xfId="25" builtinId="32" hidden="1"/>
    <cellStyle name="60% - Accent1 2" xfId="2156" xr:uid="{00000000-0005-0000-0000-000097150000}"/>
    <cellStyle name="60% - Accent1 2 2" xfId="2157" xr:uid="{00000000-0005-0000-0000-000098150000}"/>
    <cellStyle name="60% - Accent1 2 2 2" xfId="8056" xr:uid="{00000000-0005-0000-0000-000099150000}"/>
    <cellStyle name="60% - Accent1 2 2 2 2" xfId="37223" xr:uid="{00000000-0005-0000-0000-00009A150000}"/>
    <cellStyle name="60% - Accent1 2 2 2 3" xfId="37224" xr:uid="{00000000-0005-0000-0000-00009B150000}"/>
    <cellStyle name="60% - Accent1 2 2 2 3 2" xfId="37225" xr:uid="{00000000-0005-0000-0000-00009C150000}"/>
    <cellStyle name="60% - Accent1 2 2 2 3 3" xfId="37226" xr:uid="{00000000-0005-0000-0000-00009D150000}"/>
    <cellStyle name="60% - Accent1 2 2 2 4" xfId="37227" xr:uid="{00000000-0005-0000-0000-00009E150000}"/>
    <cellStyle name="60% - Accent1 2 2 2 5" xfId="37228" xr:uid="{00000000-0005-0000-0000-00009F150000}"/>
    <cellStyle name="60% - Accent1 2 2 2 6" xfId="37229" xr:uid="{00000000-0005-0000-0000-0000A0150000}"/>
    <cellStyle name="60% - Accent1 2 2 3" xfId="37230" xr:uid="{00000000-0005-0000-0000-0000A1150000}"/>
    <cellStyle name="60% - Accent1 2 2 3 2" xfId="37231" xr:uid="{00000000-0005-0000-0000-0000A2150000}"/>
    <cellStyle name="60% - Accent1 2 2 3 3" xfId="37232" xr:uid="{00000000-0005-0000-0000-0000A3150000}"/>
    <cellStyle name="60% - Accent1 2 2 3 4" xfId="37233" xr:uid="{00000000-0005-0000-0000-0000A4150000}"/>
    <cellStyle name="60% - Accent1 2 2 4" xfId="37234" xr:uid="{00000000-0005-0000-0000-0000A5150000}"/>
    <cellStyle name="60% - Accent1 2 3" xfId="2158" xr:uid="{00000000-0005-0000-0000-0000A6150000}"/>
    <cellStyle name="60% - Accent1 2 3 2" xfId="37235" xr:uid="{00000000-0005-0000-0000-0000A7150000}"/>
    <cellStyle name="60% - Accent1 2 3 3" xfId="37236" xr:uid="{00000000-0005-0000-0000-0000A8150000}"/>
    <cellStyle name="60% - Accent1 2 4" xfId="37237" xr:uid="{00000000-0005-0000-0000-0000A9150000}"/>
    <cellStyle name="60% - Accent1 2 4 2" xfId="37238" xr:uid="{00000000-0005-0000-0000-0000AA150000}"/>
    <cellStyle name="60% - Accent1 2 4 3" xfId="37239" xr:uid="{00000000-0005-0000-0000-0000AB150000}"/>
    <cellStyle name="60% - Accent1 2 5" xfId="37240" xr:uid="{00000000-0005-0000-0000-0000AC150000}"/>
    <cellStyle name="60% - Accent1 2 5 2" xfId="37241" xr:uid="{00000000-0005-0000-0000-0000AD150000}"/>
    <cellStyle name="60% - Accent1 2 5 3" xfId="37242" xr:uid="{00000000-0005-0000-0000-0000AE150000}"/>
    <cellStyle name="60% - Accent1 2 6" xfId="37243" xr:uid="{00000000-0005-0000-0000-0000AF150000}"/>
    <cellStyle name="60% - Accent1 2 6 2" xfId="37244" xr:uid="{00000000-0005-0000-0000-0000B0150000}"/>
    <cellStyle name="60% - Accent1 2 6 3" xfId="37245" xr:uid="{00000000-0005-0000-0000-0000B1150000}"/>
    <cellStyle name="60% - Accent1 2 6 4" xfId="37246" xr:uid="{00000000-0005-0000-0000-0000B2150000}"/>
    <cellStyle name="60% - Accent1 2 7" xfId="37247" xr:uid="{00000000-0005-0000-0000-0000B3150000}"/>
    <cellStyle name="60% - Accent1 3" xfId="2159" xr:uid="{00000000-0005-0000-0000-0000B4150000}"/>
    <cellStyle name="60% - Accent1 3 2" xfId="37248" xr:uid="{00000000-0005-0000-0000-0000B5150000}"/>
    <cellStyle name="60% - Accent1 3 2 2" xfId="37249" xr:uid="{00000000-0005-0000-0000-0000B6150000}"/>
    <cellStyle name="60% - Accent1 3 2 3" xfId="37250" xr:uid="{00000000-0005-0000-0000-0000B7150000}"/>
    <cellStyle name="60% - Accent1 3 2 4" xfId="37251" xr:uid="{00000000-0005-0000-0000-0000B8150000}"/>
    <cellStyle name="60% - Accent1 3 3" xfId="37252" xr:uid="{00000000-0005-0000-0000-0000B9150000}"/>
    <cellStyle name="60% - Accent1 4" xfId="8057" xr:uid="{00000000-0005-0000-0000-0000BA150000}"/>
    <cellStyle name="60% - Accent1 4 2" xfId="37253" xr:uid="{00000000-0005-0000-0000-0000BB150000}"/>
    <cellStyle name="60% - Accent1 4 3" xfId="37254" xr:uid="{00000000-0005-0000-0000-0000BC150000}"/>
    <cellStyle name="60% - Accent1 5" xfId="37255" xr:uid="{00000000-0005-0000-0000-0000BD150000}"/>
    <cellStyle name="60% - Accent1 6" xfId="37256" xr:uid="{00000000-0005-0000-0000-0000BE150000}"/>
    <cellStyle name="60% - Accent2" xfId="29" builtinId="36" hidden="1"/>
    <cellStyle name="60% - Accent2 2" xfId="2160" xr:uid="{00000000-0005-0000-0000-0000BF150000}"/>
    <cellStyle name="60% - Accent2 2 2" xfId="2161" xr:uid="{00000000-0005-0000-0000-0000C0150000}"/>
    <cellStyle name="60% - Accent2 2 2 2" xfId="8058" xr:uid="{00000000-0005-0000-0000-0000C1150000}"/>
    <cellStyle name="60% - Accent2 2 2 2 2" xfId="37257" xr:uid="{00000000-0005-0000-0000-0000C2150000}"/>
    <cellStyle name="60% - Accent2 2 2 2 3" xfId="37258" xr:uid="{00000000-0005-0000-0000-0000C3150000}"/>
    <cellStyle name="60% - Accent2 2 2 2 3 2" xfId="37259" xr:uid="{00000000-0005-0000-0000-0000C4150000}"/>
    <cellStyle name="60% - Accent2 2 2 2 3 3" xfId="37260" xr:uid="{00000000-0005-0000-0000-0000C5150000}"/>
    <cellStyle name="60% - Accent2 2 2 2 4" xfId="37261" xr:uid="{00000000-0005-0000-0000-0000C6150000}"/>
    <cellStyle name="60% - Accent2 2 2 2 5" xfId="37262" xr:uid="{00000000-0005-0000-0000-0000C7150000}"/>
    <cellStyle name="60% - Accent2 2 2 2 6" xfId="37263" xr:uid="{00000000-0005-0000-0000-0000C8150000}"/>
    <cellStyle name="60% - Accent2 2 2 3" xfId="37264" xr:uid="{00000000-0005-0000-0000-0000C9150000}"/>
    <cellStyle name="60% - Accent2 2 2 3 2" xfId="37265" xr:uid="{00000000-0005-0000-0000-0000CA150000}"/>
    <cellStyle name="60% - Accent2 2 2 3 3" xfId="37266" xr:uid="{00000000-0005-0000-0000-0000CB150000}"/>
    <cellStyle name="60% - Accent2 2 2 3 4" xfId="37267" xr:uid="{00000000-0005-0000-0000-0000CC150000}"/>
    <cellStyle name="60% - Accent2 2 2 4" xfId="37268" xr:uid="{00000000-0005-0000-0000-0000CD150000}"/>
    <cellStyle name="60% - Accent2 2 3" xfId="2162" xr:uid="{00000000-0005-0000-0000-0000CE150000}"/>
    <cellStyle name="60% - Accent2 2 3 2" xfId="37269" xr:uid="{00000000-0005-0000-0000-0000CF150000}"/>
    <cellStyle name="60% - Accent2 2 3 3" xfId="37270" xr:uid="{00000000-0005-0000-0000-0000D0150000}"/>
    <cellStyle name="60% - Accent2 2 4" xfId="37271" xr:uid="{00000000-0005-0000-0000-0000D1150000}"/>
    <cellStyle name="60% - Accent2 2 4 2" xfId="37272" xr:uid="{00000000-0005-0000-0000-0000D2150000}"/>
    <cellStyle name="60% - Accent2 2 4 3" xfId="37273" xr:uid="{00000000-0005-0000-0000-0000D3150000}"/>
    <cellStyle name="60% - Accent2 2 5" xfId="37274" xr:uid="{00000000-0005-0000-0000-0000D4150000}"/>
    <cellStyle name="60% - Accent2 2 5 2" xfId="37275" xr:uid="{00000000-0005-0000-0000-0000D5150000}"/>
    <cellStyle name="60% - Accent2 2 5 3" xfId="37276" xr:uid="{00000000-0005-0000-0000-0000D6150000}"/>
    <cellStyle name="60% - Accent2 2 6" xfId="37277" xr:uid="{00000000-0005-0000-0000-0000D7150000}"/>
    <cellStyle name="60% - Accent2 2 6 2" xfId="37278" xr:uid="{00000000-0005-0000-0000-0000D8150000}"/>
    <cellStyle name="60% - Accent2 2 6 3" xfId="37279" xr:uid="{00000000-0005-0000-0000-0000D9150000}"/>
    <cellStyle name="60% - Accent2 2 6 4" xfId="37280" xr:uid="{00000000-0005-0000-0000-0000DA150000}"/>
    <cellStyle name="60% - Accent2 2 7" xfId="37281" xr:uid="{00000000-0005-0000-0000-0000DB150000}"/>
    <cellStyle name="60% - Accent2 3" xfId="2163" xr:uid="{00000000-0005-0000-0000-0000DC150000}"/>
    <cellStyle name="60% - Accent2 3 2" xfId="37282" xr:uid="{00000000-0005-0000-0000-0000DD150000}"/>
    <cellStyle name="60% - Accent2 3 2 2" xfId="37283" xr:uid="{00000000-0005-0000-0000-0000DE150000}"/>
    <cellStyle name="60% - Accent2 3 2 3" xfId="37284" xr:uid="{00000000-0005-0000-0000-0000DF150000}"/>
    <cellStyle name="60% - Accent2 3 2 4" xfId="37285" xr:uid="{00000000-0005-0000-0000-0000E0150000}"/>
    <cellStyle name="60% - Accent2 3 3" xfId="37286" xr:uid="{00000000-0005-0000-0000-0000E1150000}"/>
    <cellStyle name="60% - Accent2 4" xfId="8059" xr:uid="{00000000-0005-0000-0000-0000E2150000}"/>
    <cellStyle name="60% - Accent2 4 2" xfId="37287" xr:uid="{00000000-0005-0000-0000-0000E3150000}"/>
    <cellStyle name="60% - Accent2 4 3" xfId="37288" xr:uid="{00000000-0005-0000-0000-0000E4150000}"/>
    <cellStyle name="60% - Accent2 5" xfId="37289" xr:uid="{00000000-0005-0000-0000-0000E5150000}"/>
    <cellStyle name="60% - Accent2 6" xfId="37290" xr:uid="{00000000-0005-0000-0000-0000E6150000}"/>
    <cellStyle name="60% - Accent3" xfId="33" builtinId="40" hidden="1"/>
    <cellStyle name="60% - Accent3 2" xfId="2164" xr:uid="{00000000-0005-0000-0000-0000E7150000}"/>
    <cellStyle name="60% - Accent3 2 2" xfId="2165" xr:uid="{00000000-0005-0000-0000-0000E8150000}"/>
    <cellStyle name="60% - Accent3 2 2 2" xfId="8060" xr:uid="{00000000-0005-0000-0000-0000E9150000}"/>
    <cellStyle name="60% - Accent3 2 2 2 2" xfId="37291" xr:uid="{00000000-0005-0000-0000-0000EA150000}"/>
    <cellStyle name="60% - Accent3 2 2 2 3" xfId="37292" xr:uid="{00000000-0005-0000-0000-0000EB150000}"/>
    <cellStyle name="60% - Accent3 2 2 2 3 2" xfId="37293" xr:uid="{00000000-0005-0000-0000-0000EC150000}"/>
    <cellStyle name="60% - Accent3 2 2 2 3 3" xfId="37294" xr:uid="{00000000-0005-0000-0000-0000ED150000}"/>
    <cellStyle name="60% - Accent3 2 2 2 4" xfId="37295" xr:uid="{00000000-0005-0000-0000-0000EE150000}"/>
    <cellStyle name="60% - Accent3 2 2 2 5" xfId="37296" xr:uid="{00000000-0005-0000-0000-0000EF150000}"/>
    <cellStyle name="60% - Accent3 2 2 2 6" xfId="37297" xr:uid="{00000000-0005-0000-0000-0000F0150000}"/>
    <cellStyle name="60% - Accent3 2 2 3" xfId="37298" xr:uid="{00000000-0005-0000-0000-0000F1150000}"/>
    <cellStyle name="60% - Accent3 2 2 3 2" xfId="37299" xr:uid="{00000000-0005-0000-0000-0000F2150000}"/>
    <cellStyle name="60% - Accent3 2 2 3 3" xfId="37300" xr:uid="{00000000-0005-0000-0000-0000F3150000}"/>
    <cellStyle name="60% - Accent3 2 2 3 4" xfId="37301" xr:uid="{00000000-0005-0000-0000-0000F4150000}"/>
    <cellStyle name="60% - Accent3 2 2 4" xfId="37302" xr:uid="{00000000-0005-0000-0000-0000F5150000}"/>
    <cellStyle name="60% - Accent3 2 3" xfId="2166" xr:uid="{00000000-0005-0000-0000-0000F6150000}"/>
    <cellStyle name="60% - Accent3 2 3 2" xfId="37303" xr:uid="{00000000-0005-0000-0000-0000F7150000}"/>
    <cellStyle name="60% - Accent3 2 3 3" xfId="37304" xr:uid="{00000000-0005-0000-0000-0000F8150000}"/>
    <cellStyle name="60% - Accent3 2 4" xfId="37305" xr:uid="{00000000-0005-0000-0000-0000F9150000}"/>
    <cellStyle name="60% - Accent3 2 4 2" xfId="37306" xr:uid="{00000000-0005-0000-0000-0000FA150000}"/>
    <cellStyle name="60% - Accent3 2 4 3" xfId="37307" xr:uid="{00000000-0005-0000-0000-0000FB150000}"/>
    <cellStyle name="60% - Accent3 2 5" xfId="37308" xr:uid="{00000000-0005-0000-0000-0000FC150000}"/>
    <cellStyle name="60% - Accent3 2 5 2" xfId="37309" xr:uid="{00000000-0005-0000-0000-0000FD150000}"/>
    <cellStyle name="60% - Accent3 2 5 3" xfId="37310" xr:uid="{00000000-0005-0000-0000-0000FE150000}"/>
    <cellStyle name="60% - Accent3 2 6" xfId="37311" xr:uid="{00000000-0005-0000-0000-0000FF150000}"/>
    <cellStyle name="60% - Accent3 2 6 2" xfId="37312" xr:uid="{00000000-0005-0000-0000-000000160000}"/>
    <cellStyle name="60% - Accent3 2 6 3" xfId="37313" xr:uid="{00000000-0005-0000-0000-000001160000}"/>
    <cellStyle name="60% - Accent3 2 6 4" xfId="37314" xr:uid="{00000000-0005-0000-0000-000002160000}"/>
    <cellStyle name="60% - Accent3 2 7" xfId="37315" xr:uid="{00000000-0005-0000-0000-000003160000}"/>
    <cellStyle name="60% - Accent3 3" xfId="2167" xr:uid="{00000000-0005-0000-0000-000004160000}"/>
    <cellStyle name="60% - Accent3 3 2" xfId="37316" xr:uid="{00000000-0005-0000-0000-000005160000}"/>
    <cellStyle name="60% - Accent3 3 2 2" xfId="37317" xr:uid="{00000000-0005-0000-0000-000006160000}"/>
    <cellStyle name="60% - Accent3 3 2 3" xfId="37318" xr:uid="{00000000-0005-0000-0000-000007160000}"/>
    <cellStyle name="60% - Accent3 3 2 4" xfId="37319" xr:uid="{00000000-0005-0000-0000-000008160000}"/>
    <cellStyle name="60% - Accent3 3 3" xfId="37320" xr:uid="{00000000-0005-0000-0000-000009160000}"/>
    <cellStyle name="60% - Accent3 4" xfId="8061" xr:uid="{00000000-0005-0000-0000-00000A160000}"/>
    <cellStyle name="60% - Accent3 4 2" xfId="37321" xr:uid="{00000000-0005-0000-0000-00000B160000}"/>
    <cellStyle name="60% - Accent3 4 3" xfId="37322" xr:uid="{00000000-0005-0000-0000-00000C160000}"/>
    <cellStyle name="60% - Accent3 5" xfId="37323" xr:uid="{00000000-0005-0000-0000-00000D160000}"/>
    <cellStyle name="60% - Accent3 6" xfId="37324" xr:uid="{00000000-0005-0000-0000-00000E160000}"/>
    <cellStyle name="60% - Accent4" xfId="37" builtinId="44" hidden="1"/>
    <cellStyle name="60% - Accent4 2" xfId="2168" xr:uid="{00000000-0005-0000-0000-00000F160000}"/>
    <cellStyle name="60% - Accent4 2 2" xfId="2169" xr:uid="{00000000-0005-0000-0000-000010160000}"/>
    <cellStyle name="60% - Accent4 2 2 2" xfId="8062" xr:uid="{00000000-0005-0000-0000-000011160000}"/>
    <cellStyle name="60% - Accent4 2 2 2 2" xfId="37325" xr:uid="{00000000-0005-0000-0000-000012160000}"/>
    <cellStyle name="60% - Accent4 2 2 2 3" xfId="37326" xr:uid="{00000000-0005-0000-0000-000013160000}"/>
    <cellStyle name="60% - Accent4 2 2 2 3 2" xfId="37327" xr:uid="{00000000-0005-0000-0000-000014160000}"/>
    <cellStyle name="60% - Accent4 2 2 2 3 3" xfId="37328" xr:uid="{00000000-0005-0000-0000-000015160000}"/>
    <cellStyle name="60% - Accent4 2 2 2 4" xfId="37329" xr:uid="{00000000-0005-0000-0000-000016160000}"/>
    <cellStyle name="60% - Accent4 2 2 2 5" xfId="37330" xr:uid="{00000000-0005-0000-0000-000017160000}"/>
    <cellStyle name="60% - Accent4 2 2 2 6" xfId="37331" xr:uid="{00000000-0005-0000-0000-000018160000}"/>
    <cellStyle name="60% - Accent4 2 2 3" xfId="37332" xr:uid="{00000000-0005-0000-0000-000019160000}"/>
    <cellStyle name="60% - Accent4 2 2 3 2" xfId="37333" xr:uid="{00000000-0005-0000-0000-00001A160000}"/>
    <cellStyle name="60% - Accent4 2 2 3 3" xfId="37334" xr:uid="{00000000-0005-0000-0000-00001B160000}"/>
    <cellStyle name="60% - Accent4 2 2 3 4" xfId="37335" xr:uid="{00000000-0005-0000-0000-00001C160000}"/>
    <cellStyle name="60% - Accent4 2 2 4" xfId="37336" xr:uid="{00000000-0005-0000-0000-00001D160000}"/>
    <cellStyle name="60% - Accent4 2 3" xfId="2170" xr:uid="{00000000-0005-0000-0000-00001E160000}"/>
    <cellStyle name="60% - Accent4 2 3 2" xfId="37337" xr:uid="{00000000-0005-0000-0000-00001F160000}"/>
    <cellStyle name="60% - Accent4 2 3 3" xfId="37338" xr:uid="{00000000-0005-0000-0000-000020160000}"/>
    <cellStyle name="60% - Accent4 2 4" xfId="37339" xr:uid="{00000000-0005-0000-0000-000021160000}"/>
    <cellStyle name="60% - Accent4 2 4 2" xfId="37340" xr:uid="{00000000-0005-0000-0000-000022160000}"/>
    <cellStyle name="60% - Accent4 2 4 3" xfId="37341" xr:uid="{00000000-0005-0000-0000-000023160000}"/>
    <cellStyle name="60% - Accent4 2 5" xfId="37342" xr:uid="{00000000-0005-0000-0000-000024160000}"/>
    <cellStyle name="60% - Accent4 2 5 2" xfId="37343" xr:uid="{00000000-0005-0000-0000-000025160000}"/>
    <cellStyle name="60% - Accent4 2 5 3" xfId="37344" xr:uid="{00000000-0005-0000-0000-000026160000}"/>
    <cellStyle name="60% - Accent4 2 6" xfId="37345" xr:uid="{00000000-0005-0000-0000-000027160000}"/>
    <cellStyle name="60% - Accent4 2 6 2" xfId="37346" xr:uid="{00000000-0005-0000-0000-000028160000}"/>
    <cellStyle name="60% - Accent4 2 6 3" xfId="37347" xr:uid="{00000000-0005-0000-0000-000029160000}"/>
    <cellStyle name="60% - Accent4 2 6 4" xfId="37348" xr:uid="{00000000-0005-0000-0000-00002A160000}"/>
    <cellStyle name="60% - Accent4 2 7" xfId="37349" xr:uid="{00000000-0005-0000-0000-00002B160000}"/>
    <cellStyle name="60% - Accent4 3" xfId="2171" xr:uid="{00000000-0005-0000-0000-00002C160000}"/>
    <cellStyle name="60% - Accent4 3 2" xfId="37350" xr:uid="{00000000-0005-0000-0000-00002D160000}"/>
    <cellStyle name="60% - Accent4 3 2 2" xfId="37351" xr:uid="{00000000-0005-0000-0000-00002E160000}"/>
    <cellStyle name="60% - Accent4 3 2 3" xfId="37352" xr:uid="{00000000-0005-0000-0000-00002F160000}"/>
    <cellStyle name="60% - Accent4 3 2 4" xfId="37353" xr:uid="{00000000-0005-0000-0000-000030160000}"/>
    <cellStyle name="60% - Accent4 3 3" xfId="37354" xr:uid="{00000000-0005-0000-0000-000031160000}"/>
    <cellStyle name="60% - Accent4 4" xfId="8063" xr:uid="{00000000-0005-0000-0000-000032160000}"/>
    <cellStyle name="60% - Accent4 4 2" xfId="37355" xr:uid="{00000000-0005-0000-0000-000033160000}"/>
    <cellStyle name="60% - Accent4 4 3" xfId="37356" xr:uid="{00000000-0005-0000-0000-000034160000}"/>
    <cellStyle name="60% - Accent4 5" xfId="37357" xr:uid="{00000000-0005-0000-0000-000035160000}"/>
    <cellStyle name="60% - Accent4 6" xfId="37358" xr:uid="{00000000-0005-0000-0000-000036160000}"/>
    <cellStyle name="60% - Accent5" xfId="41" builtinId="48" hidden="1"/>
    <cellStyle name="60% - Accent5 2" xfId="2172" xr:uid="{00000000-0005-0000-0000-000037160000}"/>
    <cellStyle name="60% - Accent5 2 2" xfId="2173" xr:uid="{00000000-0005-0000-0000-000038160000}"/>
    <cellStyle name="60% - Accent5 2 2 2" xfId="8064" xr:uid="{00000000-0005-0000-0000-000039160000}"/>
    <cellStyle name="60% - Accent5 2 2 2 2" xfId="37359" xr:uid="{00000000-0005-0000-0000-00003A160000}"/>
    <cellStyle name="60% - Accent5 2 2 2 3" xfId="37360" xr:uid="{00000000-0005-0000-0000-00003B160000}"/>
    <cellStyle name="60% - Accent5 2 2 2 3 2" xfId="37361" xr:uid="{00000000-0005-0000-0000-00003C160000}"/>
    <cellStyle name="60% - Accent5 2 2 2 3 3" xfId="37362" xr:uid="{00000000-0005-0000-0000-00003D160000}"/>
    <cellStyle name="60% - Accent5 2 2 2 4" xfId="37363" xr:uid="{00000000-0005-0000-0000-00003E160000}"/>
    <cellStyle name="60% - Accent5 2 2 2 5" xfId="37364" xr:uid="{00000000-0005-0000-0000-00003F160000}"/>
    <cellStyle name="60% - Accent5 2 2 2 6" xfId="37365" xr:uid="{00000000-0005-0000-0000-000040160000}"/>
    <cellStyle name="60% - Accent5 2 2 3" xfId="37366" xr:uid="{00000000-0005-0000-0000-000041160000}"/>
    <cellStyle name="60% - Accent5 2 2 3 2" xfId="37367" xr:uid="{00000000-0005-0000-0000-000042160000}"/>
    <cellStyle name="60% - Accent5 2 2 3 3" xfId="37368" xr:uid="{00000000-0005-0000-0000-000043160000}"/>
    <cellStyle name="60% - Accent5 2 2 3 4" xfId="37369" xr:uid="{00000000-0005-0000-0000-000044160000}"/>
    <cellStyle name="60% - Accent5 2 2 4" xfId="37370" xr:uid="{00000000-0005-0000-0000-000045160000}"/>
    <cellStyle name="60% - Accent5 2 3" xfId="2174" xr:uid="{00000000-0005-0000-0000-000046160000}"/>
    <cellStyle name="60% - Accent5 2 3 2" xfId="37371" xr:uid="{00000000-0005-0000-0000-000047160000}"/>
    <cellStyle name="60% - Accent5 2 3 3" xfId="37372" xr:uid="{00000000-0005-0000-0000-000048160000}"/>
    <cellStyle name="60% - Accent5 2 4" xfId="37373" xr:uid="{00000000-0005-0000-0000-000049160000}"/>
    <cellStyle name="60% - Accent5 2 4 2" xfId="37374" xr:uid="{00000000-0005-0000-0000-00004A160000}"/>
    <cellStyle name="60% - Accent5 2 4 3" xfId="37375" xr:uid="{00000000-0005-0000-0000-00004B160000}"/>
    <cellStyle name="60% - Accent5 2 5" xfId="37376" xr:uid="{00000000-0005-0000-0000-00004C160000}"/>
    <cellStyle name="60% - Accent5 2 5 2" xfId="37377" xr:uid="{00000000-0005-0000-0000-00004D160000}"/>
    <cellStyle name="60% - Accent5 2 5 3" xfId="37378" xr:uid="{00000000-0005-0000-0000-00004E160000}"/>
    <cellStyle name="60% - Accent5 2 6" xfId="37379" xr:uid="{00000000-0005-0000-0000-00004F160000}"/>
    <cellStyle name="60% - Accent5 2 6 2" xfId="37380" xr:uid="{00000000-0005-0000-0000-000050160000}"/>
    <cellStyle name="60% - Accent5 2 6 3" xfId="37381" xr:uid="{00000000-0005-0000-0000-000051160000}"/>
    <cellStyle name="60% - Accent5 2 6 4" xfId="37382" xr:uid="{00000000-0005-0000-0000-000052160000}"/>
    <cellStyle name="60% - Accent5 2 7" xfId="37383" xr:uid="{00000000-0005-0000-0000-000053160000}"/>
    <cellStyle name="60% - Accent5 3" xfId="2175" xr:uid="{00000000-0005-0000-0000-000054160000}"/>
    <cellStyle name="60% - Accent5 3 2" xfId="37384" xr:uid="{00000000-0005-0000-0000-000055160000}"/>
    <cellStyle name="60% - Accent5 3 2 2" xfId="37385" xr:uid="{00000000-0005-0000-0000-000056160000}"/>
    <cellStyle name="60% - Accent5 3 2 3" xfId="37386" xr:uid="{00000000-0005-0000-0000-000057160000}"/>
    <cellStyle name="60% - Accent5 3 2 4" xfId="37387" xr:uid="{00000000-0005-0000-0000-000058160000}"/>
    <cellStyle name="60% - Accent5 3 3" xfId="37388" xr:uid="{00000000-0005-0000-0000-000059160000}"/>
    <cellStyle name="60% - Accent5 4" xfId="8065" xr:uid="{00000000-0005-0000-0000-00005A160000}"/>
    <cellStyle name="60% - Accent5 4 2" xfId="37389" xr:uid="{00000000-0005-0000-0000-00005B160000}"/>
    <cellStyle name="60% - Accent5 4 3" xfId="37390" xr:uid="{00000000-0005-0000-0000-00005C160000}"/>
    <cellStyle name="60% - Accent5 5" xfId="37391" xr:uid="{00000000-0005-0000-0000-00005D160000}"/>
    <cellStyle name="60% - Accent5 6" xfId="37392" xr:uid="{00000000-0005-0000-0000-00005E160000}"/>
    <cellStyle name="60% - Accent6" xfId="45" builtinId="52" hidden="1"/>
    <cellStyle name="60% - Accent6 2" xfId="2176" xr:uid="{00000000-0005-0000-0000-00005F160000}"/>
    <cellStyle name="60% - Accent6 2 2" xfId="2177" xr:uid="{00000000-0005-0000-0000-000060160000}"/>
    <cellStyle name="60% - Accent6 2 2 2" xfId="37393" xr:uid="{00000000-0005-0000-0000-000061160000}"/>
    <cellStyle name="60% - Accent6 2 2 2 2" xfId="37394" xr:uid="{00000000-0005-0000-0000-000062160000}"/>
    <cellStyle name="60% - Accent6 2 2 2 3" xfId="37395" xr:uid="{00000000-0005-0000-0000-000063160000}"/>
    <cellStyle name="60% - Accent6 2 2 2 3 2" xfId="37396" xr:uid="{00000000-0005-0000-0000-000064160000}"/>
    <cellStyle name="60% - Accent6 2 2 2 3 3" xfId="37397" xr:uid="{00000000-0005-0000-0000-000065160000}"/>
    <cellStyle name="60% - Accent6 2 2 2 4" xfId="37398" xr:uid="{00000000-0005-0000-0000-000066160000}"/>
    <cellStyle name="60% - Accent6 2 2 2 5" xfId="37399" xr:uid="{00000000-0005-0000-0000-000067160000}"/>
    <cellStyle name="60% - Accent6 2 2 2 6" xfId="37400" xr:uid="{00000000-0005-0000-0000-000068160000}"/>
    <cellStyle name="60% - Accent6 2 2 3" xfId="37401" xr:uid="{00000000-0005-0000-0000-000069160000}"/>
    <cellStyle name="60% - Accent6 2 2 3 2" xfId="37402" xr:uid="{00000000-0005-0000-0000-00006A160000}"/>
    <cellStyle name="60% - Accent6 2 2 3 3" xfId="37403" xr:uid="{00000000-0005-0000-0000-00006B160000}"/>
    <cellStyle name="60% - Accent6 2 2 3 4" xfId="37404" xr:uid="{00000000-0005-0000-0000-00006C160000}"/>
    <cellStyle name="60% - Accent6 2 2 4" xfId="37405" xr:uid="{00000000-0005-0000-0000-00006D160000}"/>
    <cellStyle name="60% - Accent6 2 3" xfId="2178" xr:uid="{00000000-0005-0000-0000-00006E160000}"/>
    <cellStyle name="60% - Accent6 2 3 2" xfId="37406" xr:uid="{00000000-0005-0000-0000-00006F160000}"/>
    <cellStyle name="60% - Accent6 2 3 3" xfId="37407" xr:uid="{00000000-0005-0000-0000-000070160000}"/>
    <cellStyle name="60% - Accent6 2 4" xfId="37408" xr:uid="{00000000-0005-0000-0000-000071160000}"/>
    <cellStyle name="60% - Accent6 2 4 2" xfId="37409" xr:uid="{00000000-0005-0000-0000-000072160000}"/>
    <cellStyle name="60% - Accent6 2 4 3" xfId="37410" xr:uid="{00000000-0005-0000-0000-000073160000}"/>
    <cellStyle name="60% - Accent6 2 5" xfId="37411" xr:uid="{00000000-0005-0000-0000-000074160000}"/>
    <cellStyle name="60% - Accent6 2 5 2" xfId="37412" xr:uid="{00000000-0005-0000-0000-000075160000}"/>
    <cellStyle name="60% - Accent6 2 5 3" xfId="37413" xr:uid="{00000000-0005-0000-0000-000076160000}"/>
    <cellStyle name="60% - Accent6 2 6" xfId="37414" xr:uid="{00000000-0005-0000-0000-000077160000}"/>
    <cellStyle name="60% - Accent6 2 6 2" xfId="37415" xr:uid="{00000000-0005-0000-0000-000078160000}"/>
    <cellStyle name="60% - Accent6 2 6 3" xfId="37416" xr:uid="{00000000-0005-0000-0000-000079160000}"/>
    <cellStyle name="60% - Accent6 2 6 4" xfId="37417" xr:uid="{00000000-0005-0000-0000-00007A160000}"/>
    <cellStyle name="60% - Accent6 2 7" xfId="37418" xr:uid="{00000000-0005-0000-0000-00007B160000}"/>
    <cellStyle name="60% - Accent6 3" xfId="2179" xr:uid="{00000000-0005-0000-0000-00007C160000}"/>
    <cellStyle name="60% - Accent6 3 2" xfId="37419" xr:uid="{00000000-0005-0000-0000-00007D160000}"/>
    <cellStyle name="60% - Accent6 3 2 2" xfId="37420" xr:uid="{00000000-0005-0000-0000-00007E160000}"/>
    <cellStyle name="60% - Accent6 3 2 3" xfId="37421" xr:uid="{00000000-0005-0000-0000-00007F160000}"/>
    <cellStyle name="60% - Accent6 3 2 4" xfId="37422" xr:uid="{00000000-0005-0000-0000-000080160000}"/>
    <cellStyle name="60% - Accent6 3 3" xfId="37423" xr:uid="{00000000-0005-0000-0000-000081160000}"/>
    <cellStyle name="60% - Accent6 4" xfId="8066" xr:uid="{00000000-0005-0000-0000-000082160000}"/>
    <cellStyle name="60% - Accent6 4 2" xfId="37424" xr:uid="{00000000-0005-0000-0000-000083160000}"/>
    <cellStyle name="60% - Accent6 4 3" xfId="37425" xr:uid="{00000000-0005-0000-0000-000084160000}"/>
    <cellStyle name="60% - Accent6 5" xfId="37426" xr:uid="{00000000-0005-0000-0000-000085160000}"/>
    <cellStyle name="60% - Accent6 6" xfId="37427" xr:uid="{00000000-0005-0000-0000-000086160000}"/>
    <cellStyle name="Accent1" xfId="22" builtinId="29" hidden="1"/>
    <cellStyle name="Accent1 2" xfId="2180" xr:uid="{00000000-0005-0000-0000-000087160000}"/>
    <cellStyle name="Accent1 2 2" xfId="2181" xr:uid="{00000000-0005-0000-0000-000088160000}"/>
    <cellStyle name="Accent1 2 2 2" xfId="8067" xr:uid="{00000000-0005-0000-0000-000089160000}"/>
    <cellStyle name="Accent1 2 2 2 2" xfId="37428" xr:uid="{00000000-0005-0000-0000-00008A160000}"/>
    <cellStyle name="Accent1 2 2 2 3" xfId="37429" xr:uid="{00000000-0005-0000-0000-00008B160000}"/>
    <cellStyle name="Accent1 2 2 2 3 2" xfId="37430" xr:uid="{00000000-0005-0000-0000-00008C160000}"/>
    <cellStyle name="Accent1 2 2 2 3 3" xfId="37431" xr:uid="{00000000-0005-0000-0000-00008D160000}"/>
    <cellStyle name="Accent1 2 2 2 4" xfId="37432" xr:uid="{00000000-0005-0000-0000-00008E160000}"/>
    <cellStyle name="Accent1 2 2 2 5" xfId="37433" xr:uid="{00000000-0005-0000-0000-00008F160000}"/>
    <cellStyle name="Accent1 2 2 2 6" xfId="37434" xr:uid="{00000000-0005-0000-0000-000090160000}"/>
    <cellStyle name="Accent1 2 2 3" xfId="37435" xr:uid="{00000000-0005-0000-0000-000091160000}"/>
    <cellStyle name="Accent1 2 2 3 2" xfId="37436" xr:uid="{00000000-0005-0000-0000-000092160000}"/>
    <cellStyle name="Accent1 2 2 3 3" xfId="37437" xr:uid="{00000000-0005-0000-0000-000093160000}"/>
    <cellStyle name="Accent1 2 2 3 4" xfId="37438" xr:uid="{00000000-0005-0000-0000-000094160000}"/>
    <cellStyle name="Accent1 2 2 4" xfId="37439" xr:uid="{00000000-0005-0000-0000-000095160000}"/>
    <cellStyle name="Accent1 2 3" xfId="2182" xr:uid="{00000000-0005-0000-0000-000096160000}"/>
    <cellStyle name="Accent1 2 3 2" xfId="37440" xr:uid="{00000000-0005-0000-0000-000097160000}"/>
    <cellStyle name="Accent1 2 3 3" xfId="37441" xr:uid="{00000000-0005-0000-0000-000098160000}"/>
    <cellStyle name="Accent1 2 4" xfId="37442" xr:uid="{00000000-0005-0000-0000-000099160000}"/>
    <cellStyle name="Accent1 2 4 2" xfId="37443" xr:uid="{00000000-0005-0000-0000-00009A160000}"/>
    <cellStyle name="Accent1 2 4 3" xfId="37444" xr:uid="{00000000-0005-0000-0000-00009B160000}"/>
    <cellStyle name="Accent1 2 5" xfId="37445" xr:uid="{00000000-0005-0000-0000-00009C160000}"/>
    <cellStyle name="Accent1 2 5 2" xfId="37446" xr:uid="{00000000-0005-0000-0000-00009D160000}"/>
    <cellStyle name="Accent1 2 5 3" xfId="37447" xr:uid="{00000000-0005-0000-0000-00009E160000}"/>
    <cellStyle name="Accent1 2 6" xfId="37448" xr:uid="{00000000-0005-0000-0000-00009F160000}"/>
    <cellStyle name="Accent1 2 6 2" xfId="37449" xr:uid="{00000000-0005-0000-0000-0000A0160000}"/>
    <cellStyle name="Accent1 2 6 3" xfId="37450" xr:uid="{00000000-0005-0000-0000-0000A1160000}"/>
    <cellStyle name="Accent1 2 6 4" xfId="37451" xr:uid="{00000000-0005-0000-0000-0000A2160000}"/>
    <cellStyle name="Accent1 2 7" xfId="37452" xr:uid="{00000000-0005-0000-0000-0000A3160000}"/>
    <cellStyle name="Accent1 3" xfId="2183" xr:uid="{00000000-0005-0000-0000-0000A4160000}"/>
    <cellStyle name="Accent1 3 2" xfId="37453" xr:uid="{00000000-0005-0000-0000-0000A5160000}"/>
    <cellStyle name="Accent1 3 2 2" xfId="37454" xr:uid="{00000000-0005-0000-0000-0000A6160000}"/>
    <cellStyle name="Accent1 3 2 3" xfId="37455" xr:uid="{00000000-0005-0000-0000-0000A7160000}"/>
    <cellStyle name="Accent1 3 2 4" xfId="37456" xr:uid="{00000000-0005-0000-0000-0000A8160000}"/>
    <cellStyle name="Accent1 3 3" xfId="37457" xr:uid="{00000000-0005-0000-0000-0000A9160000}"/>
    <cellStyle name="Accent1 4" xfId="8068" xr:uid="{00000000-0005-0000-0000-0000AA160000}"/>
    <cellStyle name="Accent1 4 2" xfId="37458" xr:uid="{00000000-0005-0000-0000-0000AB160000}"/>
    <cellStyle name="Accent1 4 3" xfId="37459" xr:uid="{00000000-0005-0000-0000-0000AC160000}"/>
    <cellStyle name="Accent1 5" xfId="37460" xr:uid="{00000000-0005-0000-0000-0000AD160000}"/>
    <cellStyle name="Accent1 6" xfId="37461" xr:uid="{00000000-0005-0000-0000-0000AE160000}"/>
    <cellStyle name="Accent2" xfId="26" builtinId="33" hidden="1"/>
    <cellStyle name="Accent2 2" xfId="2184" xr:uid="{00000000-0005-0000-0000-0000AF160000}"/>
    <cellStyle name="Accent2 2 2" xfId="2185" xr:uid="{00000000-0005-0000-0000-0000B0160000}"/>
    <cellStyle name="Accent2 2 2 2" xfId="8069" xr:uid="{00000000-0005-0000-0000-0000B1160000}"/>
    <cellStyle name="Accent2 2 2 2 2" xfId="37462" xr:uid="{00000000-0005-0000-0000-0000B2160000}"/>
    <cellStyle name="Accent2 2 2 2 3" xfId="37463" xr:uid="{00000000-0005-0000-0000-0000B3160000}"/>
    <cellStyle name="Accent2 2 2 2 3 2" xfId="37464" xr:uid="{00000000-0005-0000-0000-0000B4160000}"/>
    <cellStyle name="Accent2 2 2 2 3 3" xfId="37465" xr:uid="{00000000-0005-0000-0000-0000B5160000}"/>
    <cellStyle name="Accent2 2 2 2 4" xfId="37466" xr:uid="{00000000-0005-0000-0000-0000B6160000}"/>
    <cellStyle name="Accent2 2 2 2 5" xfId="37467" xr:uid="{00000000-0005-0000-0000-0000B7160000}"/>
    <cellStyle name="Accent2 2 2 2 6" xfId="37468" xr:uid="{00000000-0005-0000-0000-0000B8160000}"/>
    <cellStyle name="Accent2 2 2 3" xfId="37469" xr:uid="{00000000-0005-0000-0000-0000B9160000}"/>
    <cellStyle name="Accent2 2 2 3 2" xfId="37470" xr:uid="{00000000-0005-0000-0000-0000BA160000}"/>
    <cellStyle name="Accent2 2 2 3 3" xfId="37471" xr:uid="{00000000-0005-0000-0000-0000BB160000}"/>
    <cellStyle name="Accent2 2 2 3 4" xfId="37472" xr:uid="{00000000-0005-0000-0000-0000BC160000}"/>
    <cellStyle name="Accent2 2 2 4" xfId="37473" xr:uid="{00000000-0005-0000-0000-0000BD160000}"/>
    <cellStyle name="Accent2 2 3" xfId="2186" xr:uid="{00000000-0005-0000-0000-0000BE160000}"/>
    <cellStyle name="Accent2 2 3 2" xfId="37474" xr:uid="{00000000-0005-0000-0000-0000BF160000}"/>
    <cellStyle name="Accent2 2 3 3" xfId="37475" xr:uid="{00000000-0005-0000-0000-0000C0160000}"/>
    <cellStyle name="Accent2 2 4" xfId="37476" xr:uid="{00000000-0005-0000-0000-0000C1160000}"/>
    <cellStyle name="Accent2 2 4 2" xfId="37477" xr:uid="{00000000-0005-0000-0000-0000C2160000}"/>
    <cellStyle name="Accent2 2 4 3" xfId="37478" xr:uid="{00000000-0005-0000-0000-0000C3160000}"/>
    <cellStyle name="Accent2 2 5" xfId="37479" xr:uid="{00000000-0005-0000-0000-0000C4160000}"/>
    <cellStyle name="Accent2 2 5 2" xfId="37480" xr:uid="{00000000-0005-0000-0000-0000C5160000}"/>
    <cellStyle name="Accent2 2 5 3" xfId="37481" xr:uid="{00000000-0005-0000-0000-0000C6160000}"/>
    <cellStyle name="Accent2 2 6" xfId="37482" xr:uid="{00000000-0005-0000-0000-0000C7160000}"/>
    <cellStyle name="Accent2 2 6 2" xfId="37483" xr:uid="{00000000-0005-0000-0000-0000C8160000}"/>
    <cellStyle name="Accent2 2 6 3" xfId="37484" xr:uid="{00000000-0005-0000-0000-0000C9160000}"/>
    <cellStyle name="Accent2 2 6 4" xfId="37485" xr:uid="{00000000-0005-0000-0000-0000CA160000}"/>
    <cellStyle name="Accent2 2 7" xfId="37486" xr:uid="{00000000-0005-0000-0000-0000CB160000}"/>
    <cellStyle name="Accent2 3" xfId="2187" xr:uid="{00000000-0005-0000-0000-0000CC160000}"/>
    <cellStyle name="Accent2 3 2" xfId="37487" xr:uid="{00000000-0005-0000-0000-0000CD160000}"/>
    <cellStyle name="Accent2 3 2 2" xfId="37488" xr:uid="{00000000-0005-0000-0000-0000CE160000}"/>
    <cellStyle name="Accent2 3 2 3" xfId="37489" xr:uid="{00000000-0005-0000-0000-0000CF160000}"/>
    <cellStyle name="Accent2 3 2 4" xfId="37490" xr:uid="{00000000-0005-0000-0000-0000D0160000}"/>
    <cellStyle name="Accent2 3 3" xfId="37491" xr:uid="{00000000-0005-0000-0000-0000D1160000}"/>
    <cellStyle name="Accent2 4" xfId="8070" xr:uid="{00000000-0005-0000-0000-0000D2160000}"/>
    <cellStyle name="Accent2 4 2" xfId="37492" xr:uid="{00000000-0005-0000-0000-0000D3160000}"/>
    <cellStyle name="Accent2 4 3" xfId="37493" xr:uid="{00000000-0005-0000-0000-0000D4160000}"/>
    <cellStyle name="Accent2 5" xfId="37494" xr:uid="{00000000-0005-0000-0000-0000D5160000}"/>
    <cellStyle name="Accent2 6" xfId="37495" xr:uid="{00000000-0005-0000-0000-0000D6160000}"/>
    <cellStyle name="Accent3" xfId="30" builtinId="37" hidden="1"/>
    <cellStyle name="Accent3 2" xfId="2188" xr:uid="{00000000-0005-0000-0000-0000D7160000}"/>
    <cellStyle name="Accent3 2 2" xfId="2189" xr:uid="{00000000-0005-0000-0000-0000D8160000}"/>
    <cellStyle name="Accent3 2 2 2" xfId="8071" xr:uid="{00000000-0005-0000-0000-0000D9160000}"/>
    <cellStyle name="Accent3 2 2 2 2" xfId="37496" xr:uid="{00000000-0005-0000-0000-0000DA160000}"/>
    <cellStyle name="Accent3 2 2 2 3" xfId="37497" xr:uid="{00000000-0005-0000-0000-0000DB160000}"/>
    <cellStyle name="Accent3 2 2 2 3 2" xfId="37498" xr:uid="{00000000-0005-0000-0000-0000DC160000}"/>
    <cellStyle name="Accent3 2 2 2 3 3" xfId="37499" xr:uid="{00000000-0005-0000-0000-0000DD160000}"/>
    <cellStyle name="Accent3 2 2 2 4" xfId="37500" xr:uid="{00000000-0005-0000-0000-0000DE160000}"/>
    <cellStyle name="Accent3 2 2 2 5" xfId="37501" xr:uid="{00000000-0005-0000-0000-0000DF160000}"/>
    <cellStyle name="Accent3 2 2 2 6" xfId="37502" xr:uid="{00000000-0005-0000-0000-0000E0160000}"/>
    <cellStyle name="Accent3 2 2 3" xfId="37503" xr:uid="{00000000-0005-0000-0000-0000E1160000}"/>
    <cellStyle name="Accent3 2 2 3 2" xfId="37504" xr:uid="{00000000-0005-0000-0000-0000E2160000}"/>
    <cellStyle name="Accent3 2 2 3 3" xfId="37505" xr:uid="{00000000-0005-0000-0000-0000E3160000}"/>
    <cellStyle name="Accent3 2 2 3 4" xfId="37506" xr:uid="{00000000-0005-0000-0000-0000E4160000}"/>
    <cellStyle name="Accent3 2 2 4" xfId="37507" xr:uid="{00000000-0005-0000-0000-0000E5160000}"/>
    <cellStyle name="Accent3 2 3" xfId="2190" xr:uid="{00000000-0005-0000-0000-0000E6160000}"/>
    <cellStyle name="Accent3 2 3 2" xfId="37508" xr:uid="{00000000-0005-0000-0000-0000E7160000}"/>
    <cellStyle name="Accent3 2 3 3" xfId="37509" xr:uid="{00000000-0005-0000-0000-0000E8160000}"/>
    <cellStyle name="Accent3 2 4" xfId="37510" xr:uid="{00000000-0005-0000-0000-0000E9160000}"/>
    <cellStyle name="Accent3 2 4 2" xfId="37511" xr:uid="{00000000-0005-0000-0000-0000EA160000}"/>
    <cellStyle name="Accent3 2 4 3" xfId="37512" xr:uid="{00000000-0005-0000-0000-0000EB160000}"/>
    <cellStyle name="Accent3 2 5" xfId="37513" xr:uid="{00000000-0005-0000-0000-0000EC160000}"/>
    <cellStyle name="Accent3 2 5 2" xfId="37514" xr:uid="{00000000-0005-0000-0000-0000ED160000}"/>
    <cellStyle name="Accent3 2 5 3" xfId="37515" xr:uid="{00000000-0005-0000-0000-0000EE160000}"/>
    <cellStyle name="Accent3 2 6" xfId="37516" xr:uid="{00000000-0005-0000-0000-0000EF160000}"/>
    <cellStyle name="Accent3 2 6 2" xfId="37517" xr:uid="{00000000-0005-0000-0000-0000F0160000}"/>
    <cellStyle name="Accent3 2 6 3" xfId="37518" xr:uid="{00000000-0005-0000-0000-0000F1160000}"/>
    <cellStyle name="Accent3 2 6 4" xfId="37519" xr:uid="{00000000-0005-0000-0000-0000F2160000}"/>
    <cellStyle name="Accent3 2 7" xfId="37520" xr:uid="{00000000-0005-0000-0000-0000F3160000}"/>
    <cellStyle name="Accent3 3" xfId="2191" xr:uid="{00000000-0005-0000-0000-0000F4160000}"/>
    <cellStyle name="Accent3 3 2" xfId="37521" xr:uid="{00000000-0005-0000-0000-0000F5160000}"/>
    <cellStyle name="Accent3 3 2 2" xfId="37522" xr:uid="{00000000-0005-0000-0000-0000F6160000}"/>
    <cellStyle name="Accent3 3 2 3" xfId="37523" xr:uid="{00000000-0005-0000-0000-0000F7160000}"/>
    <cellStyle name="Accent3 3 2 4" xfId="37524" xr:uid="{00000000-0005-0000-0000-0000F8160000}"/>
    <cellStyle name="Accent3 3 3" xfId="37525" xr:uid="{00000000-0005-0000-0000-0000F9160000}"/>
    <cellStyle name="Accent3 4" xfId="8072" xr:uid="{00000000-0005-0000-0000-0000FA160000}"/>
    <cellStyle name="Accent3 4 2" xfId="37526" xr:uid="{00000000-0005-0000-0000-0000FB160000}"/>
    <cellStyle name="Accent3 4 3" xfId="37527" xr:uid="{00000000-0005-0000-0000-0000FC160000}"/>
    <cellStyle name="Accent3 5" xfId="37528" xr:uid="{00000000-0005-0000-0000-0000FD160000}"/>
    <cellStyle name="Accent3 6" xfId="37529" xr:uid="{00000000-0005-0000-0000-0000FE160000}"/>
    <cellStyle name="Accent4" xfId="34" builtinId="41" hidden="1"/>
    <cellStyle name="Accent4 2" xfId="2192" xr:uid="{00000000-0005-0000-0000-0000FF160000}"/>
    <cellStyle name="Accent4 2 2" xfId="2193" xr:uid="{00000000-0005-0000-0000-000000170000}"/>
    <cellStyle name="Accent4 2 2 2" xfId="8073" xr:uid="{00000000-0005-0000-0000-000001170000}"/>
    <cellStyle name="Accent4 2 2 2 2" xfId="37530" xr:uid="{00000000-0005-0000-0000-000002170000}"/>
    <cellStyle name="Accent4 2 2 2 3" xfId="37531" xr:uid="{00000000-0005-0000-0000-000003170000}"/>
    <cellStyle name="Accent4 2 2 2 3 2" xfId="37532" xr:uid="{00000000-0005-0000-0000-000004170000}"/>
    <cellStyle name="Accent4 2 2 2 3 3" xfId="37533" xr:uid="{00000000-0005-0000-0000-000005170000}"/>
    <cellStyle name="Accent4 2 2 2 4" xfId="37534" xr:uid="{00000000-0005-0000-0000-000006170000}"/>
    <cellStyle name="Accent4 2 2 2 5" xfId="37535" xr:uid="{00000000-0005-0000-0000-000007170000}"/>
    <cellStyle name="Accent4 2 2 2 6" xfId="37536" xr:uid="{00000000-0005-0000-0000-000008170000}"/>
    <cellStyle name="Accent4 2 2 3" xfId="37537" xr:uid="{00000000-0005-0000-0000-000009170000}"/>
    <cellStyle name="Accent4 2 2 3 2" xfId="37538" xr:uid="{00000000-0005-0000-0000-00000A170000}"/>
    <cellStyle name="Accent4 2 2 3 3" xfId="37539" xr:uid="{00000000-0005-0000-0000-00000B170000}"/>
    <cellStyle name="Accent4 2 2 3 4" xfId="37540" xr:uid="{00000000-0005-0000-0000-00000C170000}"/>
    <cellStyle name="Accent4 2 2 4" xfId="37541" xr:uid="{00000000-0005-0000-0000-00000D170000}"/>
    <cellStyle name="Accent4 2 3" xfId="2194" xr:uid="{00000000-0005-0000-0000-00000E170000}"/>
    <cellStyle name="Accent4 2 3 2" xfId="37542" xr:uid="{00000000-0005-0000-0000-00000F170000}"/>
    <cellStyle name="Accent4 2 3 3" xfId="37543" xr:uid="{00000000-0005-0000-0000-000010170000}"/>
    <cellStyle name="Accent4 2 4" xfId="37544" xr:uid="{00000000-0005-0000-0000-000011170000}"/>
    <cellStyle name="Accent4 2 4 2" xfId="37545" xr:uid="{00000000-0005-0000-0000-000012170000}"/>
    <cellStyle name="Accent4 2 4 3" xfId="37546" xr:uid="{00000000-0005-0000-0000-000013170000}"/>
    <cellStyle name="Accent4 2 5" xfId="37547" xr:uid="{00000000-0005-0000-0000-000014170000}"/>
    <cellStyle name="Accent4 2 5 2" xfId="37548" xr:uid="{00000000-0005-0000-0000-000015170000}"/>
    <cellStyle name="Accent4 2 5 3" xfId="37549" xr:uid="{00000000-0005-0000-0000-000016170000}"/>
    <cellStyle name="Accent4 2 6" xfId="37550" xr:uid="{00000000-0005-0000-0000-000017170000}"/>
    <cellStyle name="Accent4 2 6 2" xfId="37551" xr:uid="{00000000-0005-0000-0000-000018170000}"/>
    <cellStyle name="Accent4 2 6 3" xfId="37552" xr:uid="{00000000-0005-0000-0000-000019170000}"/>
    <cellStyle name="Accent4 2 6 4" xfId="37553" xr:uid="{00000000-0005-0000-0000-00001A170000}"/>
    <cellStyle name="Accent4 2 7" xfId="37554" xr:uid="{00000000-0005-0000-0000-00001B170000}"/>
    <cellStyle name="Accent4 3" xfId="2195" xr:uid="{00000000-0005-0000-0000-00001C170000}"/>
    <cellStyle name="Accent4 3 2" xfId="37555" xr:uid="{00000000-0005-0000-0000-00001D170000}"/>
    <cellStyle name="Accent4 3 2 2" xfId="37556" xr:uid="{00000000-0005-0000-0000-00001E170000}"/>
    <cellStyle name="Accent4 3 2 3" xfId="37557" xr:uid="{00000000-0005-0000-0000-00001F170000}"/>
    <cellStyle name="Accent4 3 2 4" xfId="37558" xr:uid="{00000000-0005-0000-0000-000020170000}"/>
    <cellStyle name="Accent4 3 3" xfId="37559" xr:uid="{00000000-0005-0000-0000-000021170000}"/>
    <cellStyle name="Accent4 4" xfId="8074" xr:uid="{00000000-0005-0000-0000-000022170000}"/>
    <cellStyle name="Accent4 4 2" xfId="37560" xr:uid="{00000000-0005-0000-0000-000023170000}"/>
    <cellStyle name="Accent4 4 3" xfId="37561" xr:uid="{00000000-0005-0000-0000-000024170000}"/>
    <cellStyle name="Accent4 5" xfId="37562" xr:uid="{00000000-0005-0000-0000-000025170000}"/>
    <cellStyle name="Accent4 6" xfId="37563" xr:uid="{00000000-0005-0000-0000-000026170000}"/>
    <cellStyle name="Accent5" xfId="38" builtinId="45" hidden="1"/>
    <cellStyle name="Accent5 2" xfId="2196" xr:uid="{00000000-0005-0000-0000-000027170000}"/>
    <cellStyle name="Accent5 2 2" xfId="2197" xr:uid="{00000000-0005-0000-0000-000028170000}"/>
    <cellStyle name="Accent5 2 2 2" xfId="8075" xr:uid="{00000000-0005-0000-0000-000029170000}"/>
    <cellStyle name="Accent5 2 2 2 2" xfId="37564" xr:uid="{00000000-0005-0000-0000-00002A170000}"/>
    <cellStyle name="Accent5 2 2 2 3" xfId="37565" xr:uid="{00000000-0005-0000-0000-00002B170000}"/>
    <cellStyle name="Accent5 2 2 2 3 2" xfId="37566" xr:uid="{00000000-0005-0000-0000-00002C170000}"/>
    <cellStyle name="Accent5 2 2 2 3 3" xfId="37567" xr:uid="{00000000-0005-0000-0000-00002D170000}"/>
    <cellStyle name="Accent5 2 2 2 4" xfId="37568" xr:uid="{00000000-0005-0000-0000-00002E170000}"/>
    <cellStyle name="Accent5 2 2 2 5" xfId="37569" xr:uid="{00000000-0005-0000-0000-00002F170000}"/>
    <cellStyle name="Accent5 2 2 2 6" xfId="37570" xr:uid="{00000000-0005-0000-0000-000030170000}"/>
    <cellStyle name="Accent5 2 2 3" xfId="37571" xr:uid="{00000000-0005-0000-0000-000031170000}"/>
    <cellStyle name="Accent5 2 2 3 2" xfId="37572" xr:uid="{00000000-0005-0000-0000-000032170000}"/>
    <cellStyle name="Accent5 2 2 3 3" xfId="37573" xr:uid="{00000000-0005-0000-0000-000033170000}"/>
    <cellStyle name="Accent5 2 2 3 4" xfId="37574" xr:uid="{00000000-0005-0000-0000-000034170000}"/>
    <cellStyle name="Accent5 2 2 4" xfId="37575" xr:uid="{00000000-0005-0000-0000-000035170000}"/>
    <cellStyle name="Accent5 2 3" xfId="2198" xr:uid="{00000000-0005-0000-0000-000036170000}"/>
    <cellStyle name="Accent5 2 3 2" xfId="37576" xr:uid="{00000000-0005-0000-0000-000037170000}"/>
    <cellStyle name="Accent5 2 3 3" xfId="37577" xr:uid="{00000000-0005-0000-0000-000038170000}"/>
    <cellStyle name="Accent5 2 4" xfId="37578" xr:uid="{00000000-0005-0000-0000-000039170000}"/>
    <cellStyle name="Accent5 2 4 2" xfId="37579" xr:uid="{00000000-0005-0000-0000-00003A170000}"/>
    <cellStyle name="Accent5 2 4 3" xfId="37580" xr:uid="{00000000-0005-0000-0000-00003B170000}"/>
    <cellStyle name="Accent5 2 5" xfId="37581" xr:uid="{00000000-0005-0000-0000-00003C170000}"/>
    <cellStyle name="Accent5 2 5 2" xfId="37582" xr:uid="{00000000-0005-0000-0000-00003D170000}"/>
    <cellStyle name="Accent5 2 5 3" xfId="37583" xr:uid="{00000000-0005-0000-0000-00003E170000}"/>
    <cellStyle name="Accent5 2 6" xfId="37584" xr:uid="{00000000-0005-0000-0000-00003F170000}"/>
    <cellStyle name="Accent5 2 7" xfId="37585" xr:uid="{00000000-0005-0000-0000-000040170000}"/>
    <cellStyle name="Accent5 3" xfId="2199" xr:uid="{00000000-0005-0000-0000-000041170000}"/>
    <cellStyle name="Accent5 3 2" xfId="37586" xr:uid="{00000000-0005-0000-0000-000042170000}"/>
    <cellStyle name="Accent5 3 2 2" xfId="37587" xr:uid="{00000000-0005-0000-0000-000043170000}"/>
    <cellStyle name="Accent5 3 2 3" xfId="37588" xr:uid="{00000000-0005-0000-0000-000044170000}"/>
    <cellStyle name="Accent5 3 2 4" xfId="37589" xr:uid="{00000000-0005-0000-0000-000045170000}"/>
    <cellStyle name="Accent5 3 3" xfId="37590" xr:uid="{00000000-0005-0000-0000-000046170000}"/>
    <cellStyle name="Accent5 4" xfId="8076" xr:uid="{00000000-0005-0000-0000-000047170000}"/>
    <cellStyle name="Accent5 5" xfId="37591" xr:uid="{00000000-0005-0000-0000-000048170000}"/>
    <cellStyle name="Accent6" xfId="42" builtinId="49" hidden="1"/>
    <cellStyle name="Accent6 2" xfId="2200" xr:uid="{00000000-0005-0000-0000-000049170000}"/>
    <cellStyle name="Accent6 2 2" xfId="2201" xr:uid="{00000000-0005-0000-0000-00004A170000}"/>
    <cellStyle name="Accent6 2 2 2" xfId="8077" xr:uid="{00000000-0005-0000-0000-00004B170000}"/>
    <cellStyle name="Accent6 2 2 2 2" xfId="37592" xr:uid="{00000000-0005-0000-0000-00004C170000}"/>
    <cellStyle name="Accent6 2 2 2 3" xfId="37593" xr:uid="{00000000-0005-0000-0000-00004D170000}"/>
    <cellStyle name="Accent6 2 2 2 3 2" xfId="37594" xr:uid="{00000000-0005-0000-0000-00004E170000}"/>
    <cellStyle name="Accent6 2 2 2 3 3" xfId="37595" xr:uid="{00000000-0005-0000-0000-00004F170000}"/>
    <cellStyle name="Accent6 2 2 2 4" xfId="37596" xr:uid="{00000000-0005-0000-0000-000050170000}"/>
    <cellStyle name="Accent6 2 2 2 5" xfId="37597" xr:uid="{00000000-0005-0000-0000-000051170000}"/>
    <cellStyle name="Accent6 2 2 2 6" xfId="37598" xr:uid="{00000000-0005-0000-0000-000052170000}"/>
    <cellStyle name="Accent6 2 2 3" xfId="37599" xr:uid="{00000000-0005-0000-0000-000053170000}"/>
    <cellStyle name="Accent6 2 2 3 2" xfId="37600" xr:uid="{00000000-0005-0000-0000-000054170000}"/>
    <cellStyle name="Accent6 2 2 3 3" xfId="37601" xr:uid="{00000000-0005-0000-0000-000055170000}"/>
    <cellStyle name="Accent6 2 2 3 4" xfId="37602" xr:uid="{00000000-0005-0000-0000-000056170000}"/>
    <cellStyle name="Accent6 2 2 4" xfId="37603" xr:uid="{00000000-0005-0000-0000-000057170000}"/>
    <cellStyle name="Accent6 2 3" xfId="2202" xr:uid="{00000000-0005-0000-0000-000058170000}"/>
    <cellStyle name="Accent6 2 3 2" xfId="37604" xr:uid="{00000000-0005-0000-0000-000059170000}"/>
    <cellStyle name="Accent6 2 3 3" xfId="37605" xr:uid="{00000000-0005-0000-0000-00005A170000}"/>
    <cellStyle name="Accent6 2 4" xfId="37606" xr:uid="{00000000-0005-0000-0000-00005B170000}"/>
    <cellStyle name="Accent6 2 4 2" xfId="37607" xr:uid="{00000000-0005-0000-0000-00005C170000}"/>
    <cellStyle name="Accent6 2 4 3" xfId="37608" xr:uid="{00000000-0005-0000-0000-00005D170000}"/>
    <cellStyle name="Accent6 2 5" xfId="37609" xr:uid="{00000000-0005-0000-0000-00005E170000}"/>
    <cellStyle name="Accent6 2 5 2" xfId="37610" xr:uid="{00000000-0005-0000-0000-00005F170000}"/>
    <cellStyle name="Accent6 2 5 3" xfId="37611" xr:uid="{00000000-0005-0000-0000-000060170000}"/>
    <cellStyle name="Accent6 2 6" xfId="37612" xr:uid="{00000000-0005-0000-0000-000061170000}"/>
    <cellStyle name="Accent6 2 6 2" xfId="37613" xr:uid="{00000000-0005-0000-0000-000062170000}"/>
    <cellStyle name="Accent6 2 6 3" xfId="37614" xr:uid="{00000000-0005-0000-0000-000063170000}"/>
    <cellStyle name="Accent6 2 6 4" xfId="37615" xr:uid="{00000000-0005-0000-0000-000064170000}"/>
    <cellStyle name="Accent6 2 7" xfId="37616" xr:uid="{00000000-0005-0000-0000-000065170000}"/>
    <cellStyle name="Accent6 3" xfId="2203" xr:uid="{00000000-0005-0000-0000-000066170000}"/>
    <cellStyle name="Accent6 3 2" xfId="37617" xr:uid="{00000000-0005-0000-0000-000067170000}"/>
    <cellStyle name="Accent6 3 2 2" xfId="37618" xr:uid="{00000000-0005-0000-0000-000068170000}"/>
    <cellStyle name="Accent6 3 2 3" xfId="37619" xr:uid="{00000000-0005-0000-0000-000069170000}"/>
    <cellStyle name="Accent6 3 2 4" xfId="37620" xr:uid="{00000000-0005-0000-0000-00006A170000}"/>
    <cellStyle name="Accent6 3 3" xfId="37621" xr:uid="{00000000-0005-0000-0000-00006B170000}"/>
    <cellStyle name="Accent6 4" xfId="8078" xr:uid="{00000000-0005-0000-0000-00006C170000}"/>
    <cellStyle name="Accent6 4 2" xfId="37622" xr:uid="{00000000-0005-0000-0000-00006D170000}"/>
    <cellStyle name="Accent6 4 3" xfId="37623" xr:uid="{00000000-0005-0000-0000-00006E170000}"/>
    <cellStyle name="Accent6 5" xfId="37624" xr:uid="{00000000-0005-0000-0000-00006F170000}"/>
    <cellStyle name="Accent6 6" xfId="37625" xr:uid="{00000000-0005-0000-0000-000070170000}"/>
    <cellStyle name="Actual" xfId="2204" xr:uid="{00000000-0005-0000-0000-000071170000}"/>
    <cellStyle name="Actual2" xfId="2205" xr:uid="{00000000-0005-0000-0000-000072170000}"/>
    <cellStyle name="Actual2 10" xfId="8079" xr:uid="{00000000-0005-0000-0000-000073170000}"/>
    <cellStyle name="Actual2 10 2" xfId="8080" xr:uid="{00000000-0005-0000-0000-000074170000}"/>
    <cellStyle name="Actual2 10 2 2" xfId="8081" xr:uid="{00000000-0005-0000-0000-000075170000}"/>
    <cellStyle name="Actual2 10 2 2 2" xfId="8082" xr:uid="{00000000-0005-0000-0000-000076170000}"/>
    <cellStyle name="Actual2 10 2 3" xfId="8083" xr:uid="{00000000-0005-0000-0000-000077170000}"/>
    <cellStyle name="Actual2 10 2 3 2" xfId="8084" xr:uid="{00000000-0005-0000-0000-000078170000}"/>
    <cellStyle name="Actual2 10 2 4" xfId="8085" xr:uid="{00000000-0005-0000-0000-000079170000}"/>
    <cellStyle name="Actual2 10 2 5" xfId="8086" xr:uid="{00000000-0005-0000-0000-00007A170000}"/>
    <cellStyle name="Actual2 10 3" xfId="8087" xr:uid="{00000000-0005-0000-0000-00007B170000}"/>
    <cellStyle name="Actual2 10 3 2" xfId="8088" xr:uid="{00000000-0005-0000-0000-00007C170000}"/>
    <cellStyle name="Actual2 10 3 2 2" xfId="8089" xr:uid="{00000000-0005-0000-0000-00007D170000}"/>
    <cellStyle name="Actual2 10 3 3" xfId="8090" xr:uid="{00000000-0005-0000-0000-00007E170000}"/>
    <cellStyle name="Actual2 10 3 3 2" xfId="8091" xr:uid="{00000000-0005-0000-0000-00007F170000}"/>
    <cellStyle name="Actual2 10 3 4" xfId="8092" xr:uid="{00000000-0005-0000-0000-000080170000}"/>
    <cellStyle name="Actual2 10 3 5" xfId="8093" xr:uid="{00000000-0005-0000-0000-000081170000}"/>
    <cellStyle name="Actual2 10 4" xfId="8094" xr:uid="{00000000-0005-0000-0000-000082170000}"/>
    <cellStyle name="Actual2 10 4 2" xfId="8095" xr:uid="{00000000-0005-0000-0000-000083170000}"/>
    <cellStyle name="Actual2 10 4 2 2" xfId="8096" xr:uid="{00000000-0005-0000-0000-000084170000}"/>
    <cellStyle name="Actual2 10 4 3" xfId="8097" xr:uid="{00000000-0005-0000-0000-000085170000}"/>
    <cellStyle name="Actual2 10 4 3 2" xfId="8098" xr:uid="{00000000-0005-0000-0000-000086170000}"/>
    <cellStyle name="Actual2 10 4 4" xfId="8099" xr:uid="{00000000-0005-0000-0000-000087170000}"/>
    <cellStyle name="Actual2 10 4 5" xfId="8100" xr:uid="{00000000-0005-0000-0000-000088170000}"/>
    <cellStyle name="Actual2 10 5" xfId="8101" xr:uid="{00000000-0005-0000-0000-000089170000}"/>
    <cellStyle name="Actual2 10 5 2" xfId="8102" xr:uid="{00000000-0005-0000-0000-00008A170000}"/>
    <cellStyle name="Actual2 10 6" xfId="8103" xr:uid="{00000000-0005-0000-0000-00008B170000}"/>
    <cellStyle name="Actual2 10 6 2" xfId="8104" xr:uid="{00000000-0005-0000-0000-00008C170000}"/>
    <cellStyle name="Actual2 10 7" xfId="8105" xr:uid="{00000000-0005-0000-0000-00008D170000}"/>
    <cellStyle name="Actual2 10 8" xfId="8106" xr:uid="{00000000-0005-0000-0000-00008E170000}"/>
    <cellStyle name="Actual2 11" xfId="8107" xr:uid="{00000000-0005-0000-0000-00008F170000}"/>
    <cellStyle name="Actual2 11 2" xfId="8108" xr:uid="{00000000-0005-0000-0000-000090170000}"/>
    <cellStyle name="Actual2 11 2 2" xfId="8109" xr:uid="{00000000-0005-0000-0000-000091170000}"/>
    <cellStyle name="Actual2 11 2 2 2" xfId="8110" xr:uid="{00000000-0005-0000-0000-000092170000}"/>
    <cellStyle name="Actual2 11 2 3" xfId="8111" xr:uid="{00000000-0005-0000-0000-000093170000}"/>
    <cellStyle name="Actual2 11 2 3 2" xfId="8112" xr:uid="{00000000-0005-0000-0000-000094170000}"/>
    <cellStyle name="Actual2 11 2 4" xfId="8113" xr:uid="{00000000-0005-0000-0000-000095170000}"/>
    <cellStyle name="Actual2 11 2 5" xfId="8114" xr:uid="{00000000-0005-0000-0000-000096170000}"/>
    <cellStyle name="Actual2 11 3" xfId="8115" xr:uid="{00000000-0005-0000-0000-000097170000}"/>
    <cellStyle name="Actual2 11 3 2" xfId="8116" xr:uid="{00000000-0005-0000-0000-000098170000}"/>
    <cellStyle name="Actual2 11 3 2 2" xfId="8117" xr:uid="{00000000-0005-0000-0000-000099170000}"/>
    <cellStyle name="Actual2 11 3 3" xfId="8118" xr:uid="{00000000-0005-0000-0000-00009A170000}"/>
    <cellStyle name="Actual2 11 3 3 2" xfId="8119" xr:uid="{00000000-0005-0000-0000-00009B170000}"/>
    <cellStyle name="Actual2 11 3 4" xfId="8120" xr:uid="{00000000-0005-0000-0000-00009C170000}"/>
    <cellStyle name="Actual2 11 3 5" xfId="8121" xr:uid="{00000000-0005-0000-0000-00009D170000}"/>
    <cellStyle name="Actual2 11 4" xfId="8122" xr:uid="{00000000-0005-0000-0000-00009E170000}"/>
    <cellStyle name="Actual2 11 4 2" xfId="8123" xr:uid="{00000000-0005-0000-0000-00009F170000}"/>
    <cellStyle name="Actual2 11 4 2 2" xfId="8124" xr:uid="{00000000-0005-0000-0000-0000A0170000}"/>
    <cellStyle name="Actual2 11 4 3" xfId="8125" xr:uid="{00000000-0005-0000-0000-0000A1170000}"/>
    <cellStyle name="Actual2 11 4 3 2" xfId="8126" xr:uid="{00000000-0005-0000-0000-0000A2170000}"/>
    <cellStyle name="Actual2 11 4 4" xfId="8127" xr:uid="{00000000-0005-0000-0000-0000A3170000}"/>
    <cellStyle name="Actual2 11 4 5" xfId="8128" xr:uid="{00000000-0005-0000-0000-0000A4170000}"/>
    <cellStyle name="Actual2 11 5" xfId="8129" xr:uid="{00000000-0005-0000-0000-0000A5170000}"/>
    <cellStyle name="Actual2 11 5 2" xfId="8130" xr:uid="{00000000-0005-0000-0000-0000A6170000}"/>
    <cellStyle name="Actual2 11 6" xfId="8131" xr:uid="{00000000-0005-0000-0000-0000A7170000}"/>
    <cellStyle name="Actual2 11 6 2" xfId="8132" xr:uid="{00000000-0005-0000-0000-0000A8170000}"/>
    <cellStyle name="Actual2 11 7" xfId="8133" xr:uid="{00000000-0005-0000-0000-0000A9170000}"/>
    <cellStyle name="Actual2 11 8" xfId="8134" xr:uid="{00000000-0005-0000-0000-0000AA170000}"/>
    <cellStyle name="Actual2 12" xfId="8135" xr:uid="{00000000-0005-0000-0000-0000AB170000}"/>
    <cellStyle name="Actual2 12 2" xfId="8136" xr:uid="{00000000-0005-0000-0000-0000AC170000}"/>
    <cellStyle name="Actual2 12 2 2" xfId="8137" xr:uid="{00000000-0005-0000-0000-0000AD170000}"/>
    <cellStyle name="Actual2 12 2 2 2" xfId="8138" xr:uid="{00000000-0005-0000-0000-0000AE170000}"/>
    <cellStyle name="Actual2 12 2 3" xfId="8139" xr:uid="{00000000-0005-0000-0000-0000AF170000}"/>
    <cellStyle name="Actual2 12 2 3 2" xfId="8140" xr:uid="{00000000-0005-0000-0000-0000B0170000}"/>
    <cellStyle name="Actual2 12 2 4" xfId="8141" xr:uid="{00000000-0005-0000-0000-0000B1170000}"/>
    <cellStyle name="Actual2 12 2 5" xfId="8142" xr:uid="{00000000-0005-0000-0000-0000B2170000}"/>
    <cellStyle name="Actual2 12 3" xfId="8143" xr:uid="{00000000-0005-0000-0000-0000B3170000}"/>
    <cellStyle name="Actual2 12 3 2" xfId="8144" xr:uid="{00000000-0005-0000-0000-0000B4170000}"/>
    <cellStyle name="Actual2 12 3 2 2" xfId="8145" xr:uid="{00000000-0005-0000-0000-0000B5170000}"/>
    <cellStyle name="Actual2 12 3 3" xfId="8146" xr:uid="{00000000-0005-0000-0000-0000B6170000}"/>
    <cellStyle name="Actual2 12 3 3 2" xfId="8147" xr:uid="{00000000-0005-0000-0000-0000B7170000}"/>
    <cellStyle name="Actual2 12 3 4" xfId="8148" xr:uid="{00000000-0005-0000-0000-0000B8170000}"/>
    <cellStyle name="Actual2 12 3 5" xfId="8149" xr:uid="{00000000-0005-0000-0000-0000B9170000}"/>
    <cellStyle name="Actual2 12 4" xfId="8150" xr:uid="{00000000-0005-0000-0000-0000BA170000}"/>
    <cellStyle name="Actual2 12 4 2" xfId="8151" xr:uid="{00000000-0005-0000-0000-0000BB170000}"/>
    <cellStyle name="Actual2 12 4 2 2" xfId="8152" xr:uid="{00000000-0005-0000-0000-0000BC170000}"/>
    <cellStyle name="Actual2 12 4 3" xfId="8153" xr:uid="{00000000-0005-0000-0000-0000BD170000}"/>
    <cellStyle name="Actual2 12 4 3 2" xfId="8154" xr:uid="{00000000-0005-0000-0000-0000BE170000}"/>
    <cellStyle name="Actual2 12 4 4" xfId="8155" xr:uid="{00000000-0005-0000-0000-0000BF170000}"/>
    <cellStyle name="Actual2 12 4 5" xfId="8156" xr:uid="{00000000-0005-0000-0000-0000C0170000}"/>
    <cellStyle name="Actual2 12 5" xfId="8157" xr:uid="{00000000-0005-0000-0000-0000C1170000}"/>
    <cellStyle name="Actual2 12 5 2" xfId="8158" xr:uid="{00000000-0005-0000-0000-0000C2170000}"/>
    <cellStyle name="Actual2 12 6" xfId="8159" xr:uid="{00000000-0005-0000-0000-0000C3170000}"/>
    <cellStyle name="Actual2 12 6 2" xfId="8160" xr:uid="{00000000-0005-0000-0000-0000C4170000}"/>
    <cellStyle name="Actual2 12 7" xfId="8161" xr:uid="{00000000-0005-0000-0000-0000C5170000}"/>
    <cellStyle name="Actual2 12 8" xfId="8162" xr:uid="{00000000-0005-0000-0000-0000C6170000}"/>
    <cellStyle name="Actual2 13" xfId="8163" xr:uid="{00000000-0005-0000-0000-0000C7170000}"/>
    <cellStyle name="Actual2 13 2" xfId="8164" xr:uid="{00000000-0005-0000-0000-0000C8170000}"/>
    <cellStyle name="Actual2 13 2 2" xfId="8165" xr:uid="{00000000-0005-0000-0000-0000C9170000}"/>
    <cellStyle name="Actual2 13 2 2 2" xfId="8166" xr:uid="{00000000-0005-0000-0000-0000CA170000}"/>
    <cellStyle name="Actual2 13 2 3" xfId="8167" xr:uid="{00000000-0005-0000-0000-0000CB170000}"/>
    <cellStyle name="Actual2 13 2 3 2" xfId="8168" xr:uid="{00000000-0005-0000-0000-0000CC170000}"/>
    <cellStyle name="Actual2 13 2 4" xfId="8169" xr:uid="{00000000-0005-0000-0000-0000CD170000}"/>
    <cellStyle name="Actual2 13 2 5" xfId="8170" xr:uid="{00000000-0005-0000-0000-0000CE170000}"/>
    <cellStyle name="Actual2 13 3" xfId="8171" xr:uid="{00000000-0005-0000-0000-0000CF170000}"/>
    <cellStyle name="Actual2 13 3 2" xfId="8172" xr:uid="{00000000-0005-0000-0000-0000D0170000}"/>
    <cellStyle name="Actual2 13 3 2 2" xfId="8173" xr:uid="{00000000-0005-0000-0000-0000D1170000}"/>
    <cellStyle name="Actual2 13 3 3" xfId="8174" xr:uid="{00000000-0005-0000-0000-0000D2170000}"/>
    <cellStyle name="Actual2 13 3 3 2" xfId="8175" xr:uid="{00000000-0005-0000-0000-0000D3170000}"/>
    <cellStyle name="Actual2 13 3 4" xfId="8176" xr:uid="{00000000-0005-0000-0000-0000D4170000}"/>
    <cellStyle name="Actual2 13 3 5" xfId="8177" xr:uid="{00000000-0005-0000-0000-0000D5170000}"/>
    <cellStyle name="Actual2 13 4" xfId="8178" xr:uid="{00000000-0005-0000-0000-0000D6170000}"/>
    <cellStyle name="Actual2 13 4 2" xfId="8179" xr:uid="{00000000-0005-0000-0000-0000D7170000}"/>
    <cellStyle name="Actual2 13 4 2 2" xfId="8180" xr:uid="{00000000-0005-0000-0000-0000D8170000}"/>
    <cellStyle name="Actual2 13 4 3" xfId="8181" xr:uid="{00000000-0005-0000-0000-0000D9170000}"/>
    <cellStyle name="Actual2 13 4 3 2" xfId="8182" xr:uid="{00000000-0005-0000-0000-0000DA170000}"/>
    <cellStyle name="Actual2 13 4 4" xfId="8183" xr:uid="{00000000-0005-0000-0000-0000DB170000}"/>
    <cellStyle name="Actual2 13 4 5" xfId="8184" xr:uid="{00000000-0005-0000-0000-0000DC170000}"/>
    <cellStyle name="Actual2 13 5" xfId="8185" xr:uid="{00000000-0005-0000-0000-0000DD170000}"/>
    <cellStyle name="Actual2 13 5 2" xfId="8186" xr:uid="{00000000-0005-0000-0000-0000DE170000}"/>
    <cellStyle name="Actual2 13 6" xfId="8187" xr:uid="{00000000-0005-0000-0000-0000DF170000}"/>
    <cellStyle name="Actual2 13 6 2" xfId="8188" xr:uid="{00000000-0005-0000-0000-0000E0170000}"/>
    <cellStyle name="Actual2 13 7" xfId="8189" xr:uid="{00000000-0005-0000-0000-0000E1170000}"/>
    <cellStyle name="Actual2 13 8" xfId="8190" xr:uid="{00000000-0005-0000-0000-0000E2170000}"/>
    <cellStyle name="Actual2 14" xfId="8191" xr:uid="{00000000-0005-0000-0000-0000E3170000}"/>
    <cellStyle name="Actual2 14 2" xfId="8192" xr:uid="{00000000-0005-0000-0000-0000E4170000}"/>
    <cellStyle name="Actual2 14 2 2" xfId="8193" xr:uid="{00000000-0005-0000-0000-0000E5170000}"/>
    <cellStyle name="Actual2 14 2 2 2" xfId="8194" xr:uid="{00000000-0005-0000-0000-0000E6170000}"/>
    <cellStyle name="Actual2 14 2 3" xfId="8195" xr:uid="{00000000-0005-0000-0000-0000E7170000}"/>
    <cellStyle name="Actual2 14 2 3 2" xfId="8196" xr:uid="{00000000-0005-0000-0000-0000E8170000}"/>
    <cellStyle name="Actual2 14 2 4" xfId="8197" xr:uid="{00000000-0005-0000-0000-0000E9170000}"/>
    <cellStyle name="Actual2 14 2 5" xfId="8198" xr:uid="{00000000-0005-0000-0000-0000EA170000}"/>
    <cellStyle name="Actual2 14 3" xfId="8199" xr:uid="{00000000-0005-0000-0000-0000EB170000}"/>
    <cellStyle name="Actual2 14 3 2" xfId="8200" xr:uid="{00000000-0005-0000-0000-0000EC170000}"/>
    <cellStyle name="Actual2 14 3 2 2" xfId="8201" xr:uid="{00000000-0005-0000-0000-0000ED170000}"/>
    <cellStyle name="Actual2 14 3 3" xfId="8202" xr:uid="{00000000-0005-0000-0000-0000EE170000}"/>
    <cellStyle name="Actual2 14 3 3 2" xfId="8203" xr:uid="{00000000-0005-0000-0000-0000EF170000}"/>
    <cellStyle name="Actual2 14 3 4" xfId="8204" xr:uid="{00000000-0005-0000-0000-0000F0170000}"/>
    <cellStyle name="Actual2 14 3 5" xfId="8205" xr:uid="{00000000-0005-0000-0000-0000F1170000}"/>
    <cellStyle name="Actual2 14 4" xfId="8206" xr:uid="{00000000-0005-0000-0000-0000F2170000}"/>
    <cellStyle name="Actual2 14 4 2" xfId="8207" xr:uid="{00000000-0005-0000-0000-0000F3170000}"/>
    <cellStyle name="Actual2 14 4 2 2" xfId="8208" xr:uid="{00000000-0005-0000-0000-0000F4170000}"/>
    <cellStyle name="Actual2 14 4 3" xfId="8209" xr:uid="{00000000-0005-0000-0000-0000F5170000}"/>
    <cellStyle name="Actual2 14 4 3 2" xfId="8210" xr:uid="{00000000-0005-0000-0000-0000F6170000}"/>
    <cellStyle name="Actual2 14 4 4" xfId="8211" xr:uid="{00000000-0005-0000-0000-0000F7170000}"/>
    <cellStyle name="Actual2 14 4 5" xfId="8212" xr:uid="{00000000-0005-0000-0000-0000F8170000}"/>
    <cellStyle name="Actual2 14 5" xfId="8213" xr:uid="{00000000-0005-0000-0000-0000F9170000}"/>
    <cellStyle name="Actual2 14 5 2" xfId="8214" xr:uid="{00000000-0005-0000-0000-0000FA170000}"/>
    <cellStyle name="Actual2 14 6" xfId="8215" xr:uid="{00000000-0005-0000-0000-0000FB170000}"/>
    <cellStyle name="Actual2 14 6 2" xfId="8216" xr:uid="{00000000-0005-0000-0000-0000FC170000}"/>
    <cellStyle name="Actual2 14 7" xfId="8217" xr:uid="{00000000-0005-0000-0000-0000FD170000}"/>
    <cellStyle name="Actual2 14 8" xfId="8218" xr:uid="{00000000-0005-0000-0000-0000FE170000}"/>
    <cellStyle name="Actual2 15" xfId="8219" xr:uid="{00000000-0005-0000-0000-0000FF170000}"/>
    <cellStyle name="Actual2 15 2" xfId="8220" xr:uid="{00000000-0005-0000-0000-000000180000}"/>
    <cellStyle name="Actual2 15 2 2" xfId="8221" xr:uid="{00000000-0005-0000-0000-000001180000}"/>
    <cellStyle name="Actual2 15 2 2 2" xfId="8222" xr:uid="{00000000-0005-0000-0000-000002180000}"/>
    <cellStyle name="Actual2 15 2 3" xfId="8223" xr:uid="{00000000-0005-0000-0000-000003180000}"/>
    <cellStyle name="Actual2 15 2 3 2" xfId="8224" xr:uid="{00000000-0005-0000-0000-000004180000}"/>
    <cellStyle name="Actual2 15 2 4" xfId="8225" xr:uid="{00000000-0005-0000-0000-000005180000}"/>
    <cellStyle name="Actual2 15 2 5" xfId="8226" xr:uid="{00000000-0005-0000-0000-000006180000}"/>
    <cellStyle name="Actual2 15 3" xfId="8227" xr:uid="{00000000-0005-0000-0000-000007180000}"/>
    <cellStyle name="Actual2 15 3 2" xfId="8228" xr:uid="{00000000-0005-0000-0000-000008180000}"/>
    <cellStyle name="Actual2 15 3 2 2" xfId="8229" xr:uid="{00000000-0005-0000-0000-000009180000}"/>
    <cellStyle name="Actual2 15 3 3" xfId="8230" xr:uid="{00000000-0005-0000-0000-00000A180000}"/>
    <cellStyle name="Actual2 15 3 3 2" xfId="8231" xr:uid="{00000000-0005-0000-0000-00000B180000}"/>
    <cellStyle name="Actual2 15 3 4" xfId="8232" xr:uid="{00000000-0005-0000-0000-00000C180000}"/>
    <cellStyle name="Actual2 15 3 5" xfId="8233" xr:uid="{00000000-0005-0000-0000-00000D180000}"/>
    <cellStyle name="Actual2 15 4" xfId="8234" xr:uid="{00000000-0005-0000-0000-00000E180000}"/>
    <cellStyle name="Actual2 15 4 2" xfId="8235" xr:uid="{00000000-0005-0000-0000-00000F180000}"/>
    <cellStyle name="Actual2 15 4 2 2" xfId="8236" xr:uid="{00000000-0005-0000-0000-000010180000}"/>
    <cellStyle name="Actual2 15 4 3" xfId="8237" xr:uid="{00000000-0005-0000-0000-000011180000}"/>
    <cellStyle name="Actual2 15 4 3 2" xfId="8238" xr:uid="{00000000-0005-0000-0000-000012180000}"/>
    <cellStyle name="Actual2 15 4 4" xfId="8239" xr:uid="{00000000-0005-0000-0000-000013180000}"/>
    <cellStyle name="Actual2 15 4 5" xfId="8240" xr:uid="{00000000-0005-0000-0000-000014180000}"/>
    <cellStyle name="Actual2 15 5" xfId="8241" xr:uid="{00000000-0005-0000-0000-000015180000}"/>
    <cellStyle name="Actual2 15 5 2" xfId="8242" xr:uid="{00000000-0005-0000-0000-000016180000}"/>
    <cellStyle name="Actual2 15 6" xfId="8243" xr:uid="{00000000-0005-0000-0000-000017180000}"/>
    <cellStyle name="Actual2 15 6 2" xfId="8244" xr:uid="{00000000-0005-0000-0000-000018180000}"/>
    <cellStyle name="Actual2 15 7" xfId="8245" xr:uid="{00000000-0005-0000-0000-000019180000}"/>
    <cellStyle name="Actual2 15 8" xfId="8246" xr:uid="{00000000-0005-0000-0000-00001A180000}"/>
    <cellStyle name="Actual2 16" xfId="8247" xr:uid="{00000000-0005-0000-0000-00001B180000}"/>
    <cellStyle name="Actual2 16 2" xfId="8248" xr:uid="{00000000-0005-0000-0000-00001C180000}"/>
    <cellStyle name="Actual2 16 2 2" xfId="8249" xr:uid="{00000000-0005-0000-0000-00001D180000}"/>
    <cellStyle name="Actual2 16 2 2 2" xfId="8250" xr:uid="{00000000-0005-0000-0000-00001E180000}"/>
    <cellStyle name="Actual2 16 2 3" xfId="8251" xr:uid="{00000000-0005-0000-0000-00001F180000}"/>
    <cellStyle name="Actual2 16 2 3 2" xfId="8252" xr:uid="{00000000-0005-0000-0000-000020180000}"/>
    <cellStyle name="Actual2 16 2 4" xfId="8253" xr:uid="{00000000-0005-0000-0000-000021180000}"/>
    <cellStyle name="Actual2 16 2 5" xfId="8254" xr:uid="{00000000-0005-0000-0000-000022180000}"/>
    <cellStyle name="Actual2 16 3" xfId="8255" xr:uid="{00000000-0005-0000-0000-000023180000}"/>
    <cellStyle name="Actual2 16 3 2" xfId="8256" xr:uid="{00000000-0005-0000-0000-000024180000}"/>
    <cellStyle name="Actual2 16 3 2 2" xfId="8257" xr:uid="{00000000-0005-0000-0000-000025180000}"/>
    <cellStyle name="Actual2 16 3 3" xfId="8258" xr:uid="{00000000-0005-0000-0000-000026180000}"/>
    <cellStyle name="Actual2 16 3 3 2" xfId="8259" xr:uid="{00000000-0005-0000-0000-000027180000}"/>
    <cellStyle name="Actual2 16 3 4" xfId="8260" xr:uid="{00000000-0005-0000-0000-000028180000}"/>
    <cellStyle name="Actual2 16 3 5" xfId="8261" xr:uid="{00000000-0005-0000-0000-000029180000}"/>
    <cellStyle name="Actual2 16 4" xfId="8262" xr:uid="{00000000-0005-0000-0000-00002A180000}"/>
    <cellStyle name="Actual2 16 4 2" xfId="8263" xr:uid="{00000000-0005-0000-0000-00002B180000}"/>
    <cellStyle name="Actual2 16 4 2 2" xfId="8264" xr:uid="{00000000-0005-0000-0000-00002C180000}"/>
    <cellStyle name="Actual2 16 4 3" xfId="8265" xr:uid="{00000000-0005-0000-0000-00002D180000}"/>
    <cellStyle name="Actual2 16 4 3 2" xfId="8266" xr:uid="{00000000-0005-0000-0000-00002E180000}"/>
    <cellStyle name="Actual2 16 4 4" xfId="8267" xr:uid="{00000000-0005-0000-0000-00002F180000}"/>
    <cellStyle name="Actual2 16 4 5" xfId="8268" xr:uid="{00000000-0005-0000-0000-000030180000}"/>
    <cellStyle name="Actual2 16 5" xfId="8269" xr:uid="{00000000-0005-0000-0000-000031180000}"/>
    <cellStyle name="Actual2 16 5 2" xfId="8270" xr:uid="{00000000-0005-0000-0000-000032180000}"/>
    <cellStyle name="Actual2 16 6" xfId="8271" xr:uid="{00000000-0005-0000-0000-000033180000}"/>
    <cellStyle name="Actual2 16 6 2" xfId="8272" xr:uid="{00000000-0005-0000-0000-000034180000}"/>
    <cellStyle name="Actual2 16 7" xfId="8273" xr:uid="{00000000-0005-0000-0000-000035180000}"/>
    <cellStyle name="Actual2 16 8" xfId="8274" xr:uid="{00000000-0005-0000-0000-000036180000}"/>
    <cellStyle name="Actual2 17" xfId="8275" xr:uid="{00000000-0005-0000-0000-000037180000}"/>
    <cellStyle name="Actual2 17 2" xfId="8276" xr:uid="{00000000-0005-0000-0000-000038180000}"/>
    <cellStyle name="Actual2 17 2 2" xfId="8277" xr:uid="{00000000-0005-0000-0000-000039180000}"/>
    <cellStyle name="Actual2 17 2 2 2" xfId="8278" xr:uid="{00000000-0005-0000-0000-00003A180000}"/>
    <cellStyle name="Actual2 17 2 3" xfId="8279" xr:uid="{00000000-0005-0000-0000-00003B180000}"/>
    <cellStyle name="Actual2 17 2 3 2" xfId="8280" xr:uid="{00000000-0005-0000-0000-00003C180000}"/>
    <cellStyle name="Actual2 17 2 4" xfId="8281" xr:uid="{00000000-0005-0000-0000-00003D180000}"/>
    <cellStyle name="Actual2 17 2 5" xfId="8282" xr:uid="{00000000-0005-0000-0000-00003E180000}"/>
    <cellStyle name="Actual2 17 3" xfId="8283" xr:uid="{00000000-0005-0000-0000-00003F180000}"/>
    <cellStyle name="Actual2 17 3 2" xfId="8284" xr:uid="{00000000-0005-0000-0000-000040180000}"/>
    <cellStyle name="Actual2 17 3 2 2" xfId="8285" xr:uid="{00000000-0005-0000-0000-000041180000}"/>
    <cellStyle name="Actual2 17 3 3" xfId="8286" xr:uid="{00000000-0005-0000-0000-000042180000}"/>
    <cellStyle name="Actual2 17 3 3 2" xfId="8287" xr:uid="{00000000-0005-0000-0000-000043180000}"/>
    <cellStyle name="Actual2 17 3 4" xfId="8288" xr:uid="{00000000-0005-0000-0000-000044180000}"/>
    <cellStyle name="Actual2 17 3 5" xfId="8289" xr:uid="{00000000-0005-0000-0000-000045180000}"/>
    <cellStyle name="Actual2 17 4" xfId="8290" xr:uid="{00000000-0005-0000-0000-000046180000}"/>
    <cellStyle name="Actual2 17 4 2" xfId="8291" xr:uid="{00000000-0005-0000-0000-000047180000}"/>
    <cellStyle name="Actual2 17 4 2 2" xfId="8292" xr:uid="{00000000-0005-0000-0000-000048180000}"/>
    <cellStyle name="Actual2 17 4 3" xfId="8293" xr:uid="{00000000-0005-0000-0000-000049180000}"/>
    <cellStyle name="Actual2 17 4 3 2" xfId="8294" xr:uid="{00000000-0005-0000-0000-00004A180000}"/>
    <cellStyle name="Actual2 17 4 4" xfId="8295" xr:uid="{00000000-0005-0000-0000-00004B180000}"/>
    <cellStyle name="Actual2 17 4 5" xfId="8296" xr:uid="{00000000-0005-0000-0000-00004C180000}"/>
    <cellStyle name="Actual2 17 5" xfId="8297" xr:uid="{00000000-0005-0000-0000-00004D180000}"/>
    <cellStyle name="Actual2 17 5 2" xfId="8298" xr:uid="{00000000-0005-0000-0000-00004E180000}"/>
    <cellStyle name="Actual2 17 6" xfId="8299" xr:uid="{00000000-0005-0000-0000-00004F180000}"/>
    <cellStyle name="Actual2 17 6 2" xfId="8300" xr:uid="{00000000-0005-0000-0000-000050180000}"/>
    <cellStyle name="Actual2 17 7" xfId="8301" xr:uid="{00000000-0005-0000-0000-000051180000}"/>
    <cellStyle name="Actual2 17 8" xfId="8302" xr:uid="{00000000-0005-0000-0000-000052180000}"/>
    <cellStyle name="Actual2 18" xfId="8303" xr:uid="{00000000-0005-0000-0000-000053180000}"/>
    <cellStyle name="Actual2 18 2" xfId="8304" xr:uid="{00000000-0005-0000-0000-000054180000}"/>
    <cellStyle name="Actual2 18 2 2" xfId="8305" xr:uid="{00000000-0005-0000-0000-000055180000}"/>
    <cellStyle name="Actual2 18 2 2 2" xfId="8306" xr:uid="{00000000-0005-0000-0000-000056180000}"/>
    <cellStyle name="Actual2 18 2 3" xfId="8307" xr:uid="{00000000-0005-0000-0000-000057180000}"/>
    <cellStyle name="Actual2 18 2 3 2" xfId="8308" xr:uid="{00000000-0005-0000-0000-000058180000}"/>
    <cellStyle name="Actual2 18 2 4" xfId="8309" xr:uid="{00000000-0005-0000-0000-000059180000}"/>
    <cellStyle name="Actual2 18 2 5" xfId="8310" xr:uid="{00000000-0005-0000-0000-00005A180000}"/>
    <cellStyle name="Actual2 18 3" xfId="8311" xr:uid="{00000000-0005-0000-0000-00005B180000}"/>
    <cellStyle name="Actual2 18 3 2" xfId="8312" xr:uid="{00000000-0005-0000-0000-00005C180000}"/>
    <cellStyle name="Actual2 18 3 2 2" xfId="8313" xr:uid="{00000000-0005-0000-0000-00005D180000}"/>
    <cellStyle name="Actual2 18 3 3" xfId="8314" xr:uid="{00000000-0005-0000-0000-00005E180000}"/>
    <cellStyle name="Actual2 18 3 3 2" xfId="8315" xr:uid="{00000000-0005-0000-0000-00005F180000}"/>
    <cellStyle name="Actual2 18 3 4" xfId="8316" xr:uid="{00000000-0005-0000-0000-000060180000}"/>
    <cellStyle name="Actual2 18 3 5" xfId="8317" xr:uid="{00000000-0005-0000-0000-000061180000}"/>
    <cellStyle name="Actual2 18 4" xfId="8318" xr:uid="{00000000-0005-0000-0000-000062180000}"/>
    <cellStyle name="Actual2 18 4 2" xfId="8319" xr:uid="{00000000-0005-0000-0000-000063180000}"/>
    <cellStyle name="Actual2 18 4 2 2" xfId="8320" xr:uid="{00000000-0005-0000-0000-000064180000}"/>
    <cellStyle name="Actual2 18 4 3" xfId="8321" xr:uid="{00000000-0005-0000-0000-000065180000}"/>
    <cellStyle name="Actual2 18 4 3 2" xfId="8322" xr:uid="{00000000-0005-0000-0000-000066180000}"/>
    <cellStyle name="Actual2 18 4 4" xfId="8323" xr:uid="{00000000-0005-0000-0000-000067180000}"/>
    <cellStyle name="Actual2 18 4 5" xfId="8324" xr:uid="{00000000-0005-0000-0000-000068180000}"/>
    <cellStyle name="Actual2 18 5" xfId="8325" xr:uid="{00000000-0005-0000-0000-000069180000}"/>
    <cellStyle name="Actual2 18 5 2" xfId="8326" xr:uid="{00000000-0005-0000-0000-00006A180000}"/>
    <cellStyle name="Actual2 18 6" xfId="8327" xr:uid="{00000000-0005-0000-0000-00006B180000}"/>
    <cellStyle name="Actual2 18 6 2" xfId="8328" xr:uid="{00000000-0005-0000-0000-00006C180000}"/>
    <cellStyle name="Actual2 18 7" xfId="8329" xr:uid="{00000000-0005-0000-0000-00006D180000}"/>
    <cellStyle name="Actual2 18 8" xfId="8330" xr:uid="{00000000-0005-0000-0000-00006E180000}"/>
    <cellStyle name="Actual2 19" xfId="8331" xr:uid="{00000000-0005-0000-0000-00006F180000}"/>
    <cellStyle name="Actual2 19 2" xfId="8332" xr:uid="{00000000-0005-0000-0000-000070180000}"/>
    <cellStyle name="Actual2 19 2 2" xfId="8333" xr:uid="{00000000-0005-0000-0000-000071180000}"/>
    <cellStyle name="Actual2 19 2 2 2" xfId="8334" xr:uid="{00000000-0005-0000-0000-000072180000}"/>
    <cellStyle name="Actual2 19 2 3" xfId="8335" xr:uid="{00000000-0005-0000-0000-000073180000}"/>
    <cellStyle name="Actual2 19 2 3 2" xfId="8336" xr:uid="{00000000-0005-0000-0000-000074180000}"/>
    <cellStyle name="Actual2 19 2 4" xfId="8337" xr:uid="{00000000-0005-0000-0000-000075180000}"/>
    <cellStyle name="Actual2 19 2 5" xfId="8338" xr:uid="{00000000-0005-0000-0000-000076180000}"/>
    <cellStyle name="Actual2 19 3" xfId="8339" xr:uid="{00000000-0005-0000-0000-000077180000}"/>
    <cellStyle name="Actual2 19 3 2" xfId="8340" xr:uid="{00000000-0005-0000-0000-000078180000}"/>
    <cellStyle name="Actual2 19 3 2 2" xfId="8341" xr:uid="{00000000-0005-0000-0000-000079180000}"/>
    <cellStyle name="Actual2 19 3 3" xfId="8342" xr:uid="{00000000-0005-0000-0000-00007A180000}"/>
    <cellStyle name="Actual2 19 3 3 2" xfId="8343" xr:uid="{00000000-0005-0000-0000-00007B180000}"/>
    <cellStyle name="Actual2 19 3 4" xfId="8344" xr:uid="{00000000-0005-0000-0000-00007C180000}"/>
    <cellStyle name="Actual2 19 3 5" xfId="8345" xr:uid="{00000000-0005-0000-0000-00007D180000}"/>
    <cellStyle name="Actual2 19 4" xfId="8346" xr:uid="{00000000-0005-0000-0000-00007E180000}"/>
    <cellStyle name="Actual2 19 4 2" xfId="8347" xr:uid="{00000000-0005-0000-0000-00007F180000}"/>
    <cellStyle name="Actual2 19 4 2 2" xfId="8348" xr:uid="{00000000-0005-0000-0000-000080180000}"/>
    <cellStyle name="Actual2 19 4 3" xfId="8349" xr:uid="{00000000-0005-0000-0000-000081180000}"/>
    <cellStyle name="Actual2 19 4 3 2" xfId="8350" xr:uid="{00000000-0005-0000-0000-000082180000}"/>
    <cellStyle name="Actual2 19 4 4" xfId="8351" xr:uid="{00000000-0005-0000-0000-000083180000}"/>
    <cellStyle name="Actual2 19 4 5" xfId="8352" xr:uid="{00000000-0005-0000-0000-000084180000}"/>
    <cellStyle name="Actual2 19 5" xfId="8353" xr:uid="{00000000-0005-0000-0000-000085180000}"/>
    <cellStyle name="Actual2 19 5 2" xfId="8354" xr:uid="{00000000-0005-0000-0000-000086180000}"/>
    <cellStyle name="Actual2 19 6" xfId="8355" xr:uid="{00000000-0005-0000-0000-000087180000}"/>
    <cellStyle name="Actual2 19 6 2" xfId="8356" xr:uid="{00000000-0005-0000-0000-000088180000}"/>
    <cellStyle name="Actual2 19 7" xfId="8357" xr:uid="{00000000-0005-0000-0000-000089180000}"/>
    <cellStyle name="Actual2 19 8" xfId="8358" xr:uid="{00000000-0005-0000-0000-00008A180000}"/>
    <cellStyle name="Actual2 2" xfId="2206" xr:uid="{00000000-0005-0000-0000-00008B180000}"/>
    <cellStyle name="Actual2 2 10" xfId="8359" xr:uid="{00000000-0005-0000-0000-00008C180000}"/>
    <cellStyle name="Actual2 2 10 2" xfId="8360" xr:uid="{00000000-0005-0000-0000-00008D180000}"/>
    <cellStyle name="Actual2 2 10 2 2" xfId="8361" xr:uid="{00000000-0005-0000-0000-00008E180000}"/>
    <cellStyle name="Actual2 2 10 2 2 2" xfId="8362" xr:uid="{00000000-0005-0000-0000-00008F180000}"/>
    <cellStyle name="Actual2 2 10 2 3" xfId="8363" xr:uid="{00000000-0005-0000-0000-000090180000}"/>
    <cellStyle name="Actual2 2 10 2 3 2" xfId="8364" xr:uid="{00000000-0005-0000-0000-000091180000}"/>
    <cellStyle name="Actual2 2 10 2 4" xfId="8365" xr:uid="{00000000-0005-0000-0000-000092180000}"/>
    <cellStyle name="Actual2 2 10 2 5" xfId="8366" xr:uid="{00000000-0005-0000-0000-000093180000}"/>
    <cellStyle name="Actual2 2 10 3" xfId="8367" xr:uid="{00000000-0005-0000-0000-000094180000}"/>
    <cellStyle name="Actual2 2 10 3 2" xfId="8368" xr:uid="{00000000-0005-0000-0000-000095180000}"/>
    <cellStyle name="Actual2 2 10 3 2 2" xfId="8369" xr:uid="{00000000-0005-0000-0000-000096180000}"/>
    <cellStyle name="Actual2 2 10 3 3" xfId="8370" xr:uid="{00000000-0005-0000-0000-000097180000}"/>
    <cellStyle name="Actual2 2 10 3 3 2" xfId="8371" xr:uid="{00000000-0005-0000-0000-000098180000}"/>
    <cellStyle name="Actual2 2 10 3 4" xfId="8372" xr:uid="{00000000-0005-0000-0000-000099180000}"/>
    <cellStyle name="Actual2 2 10 3 5" xfId="8373" xr:uid="{00000000-0005-0000-0000-00009A180000}"/>
    <cellStyle name="Actual2 2 10 4" xfId="8374" xr:uid="{00000000-0005-0000-0000-00009B180000}"/>
    <cellStyle name="Actual2 2 10 4 2" xfId="8375" xr:uid="{00000000-0005-0000-0000-00009C180000}"/>
    <cellStyle name="Actual2 2 10 4 2 2" xfId="8376" xr:uid="{00000000-0005-0000-0000-00009D180000}"/>
    <cellStyle name="Actual2 2 10 4 3" xfId="8377" xr:uid="{00000000-0005-0000-0000-00009E180000}"/>
    <cellStyle name="Actual2 2 10 4 3 2" xfId="8378" xr:uid="{00000000-0005-0000-0000-00009F180000}"/>
    <cellStyle name="Actual2 2 10 4 4" xfId="8379" xr:uid="{00000000-0005-0000-0000-0000A0180000}"/>
    <cellStyle name="Actual2 2 10 4 5" xfId="8380" xr:uid="{00000000-0005-0000-0000-0000A1180000}"/>
    <cellStyle name="Actual2 2 10 5" xfId="8381" xr:uid="{00000000-0005-0000-0000-0000A2180000}"/>
    <cellStyle name="Actual2 2 10 5 2" xfId="8382" xr:uid="{00000000-0005-0000-0000-0000A3180000}"/>
    <cellStyle name="Actual2 2 10 6" xfId="8383" xr:uid="{00000000-0005-0000-0000-0000A4180000}"/>
    <cellStyle name="Actual2 2 10 6 2" xfId="8384" xr:uid="{00000000-0005-0000-0000-0000A5180000}"/>
    <cellStyle name="Actual2 2 10 7" xfId="8385" xr:uid="{00000000-0005-0000-0000-0000A6180000}"/>
    <cellStyle name="Actual2 2 10 8" xfId="8386" xr:uid="{00000000-0005-0000-0000-0000A7180000}"/>
    <cellStyle name="Actual2 2 11" xfId="8387" xr:uid="{00000000-0005-0000-0000-0000A8180000}"/>
    <cellStyle name="Actual2 2 11 2" xfId="8388" xr:uid="{00000000-0005-0000-0000-0000A9180000}"/>
    <cellStyle name="Actual2 2 11 2 2" xfId="8389" xr:uid="{00000000-0005-0000-0000-0000AA180000}"/>
    <cellStyle name="Actual2 2 11 2 2 2" xfId="8390" xr:uid="{00000000-0005-0000-0000-0000AB180000}"/>
    <cellStyle name="Actual2 2 11 2 3" xfId="8391" xr:uid="{00000000-0005-0000-0000-0000AC180000}"/>
    <cellStyle name="Actual2 2 11 2 3 2" xfId="8392" xr:uid="{00000000-0005-0000-0000-0000AD180000}"/>
    <cellStyle name="Actual2 2 11 2 4" xfId="8393" xr:uid="{00000000-0005-0000-0000-0000AE180000}"/>
    <cellStyle name="Actual2 2 11 2 5" xfId="8394" xr:uid="{00000000-0005-0000-0000-0000AF180000}"/>
    <cellStyle name="Actual2 2 11 3" xfId="8395" xr:uid="{00000000-0005-0000-0000-0000B0180000}"/>
    <cellStyle name="Actual2 2 11 3 2" xfId="8396" xr:uid="{00000000-0005-0000-0000-0000B1180000}"/>
    <cellStyle name="Actual2 2 11 3 2 2" xfId="8397" xr:uid="{00000000-0005-0000-0000-0000B2180000}"/>
    <cellStyle name="Actual2 2 11 3 3" xfId="8398" xr:uid="{00000000-0005-0000-0000-0000B3180000}"/>
    <cellStyle name="Actual2 2 11 3 3 2" xfId="8399" xr:uid="{00000000-0005-0000-0000-0000B4180000}"/>
    <cellStyle name="Actual2 2 11 3 4" xfId="8400" xr:uid="{00000000-0005-0000-0000-0000B5180000}"/>
    <cellStyle name="Actual2 2 11 3 5" xfId="8401" xr:uid="{00000000-0005-0000-0000-0000B6180000}"/>
    <cellStyle name="Actual2 2 11 4" xfId="8402" xr:uid="{00000000-0005-0000-0000-0000B7180000}"/>
    <cellStyle name="Actual2 2 11 4 2" xfId="8403" xr:uid="{00000000-0005-0000-0000-0000B8180000}"/>
    <cellStyle name="Actual2 2 11 4 2 2" xfId="8404" xr:uid="{00000000-0005-0000-0000-0000B9180000}"/>
    <cellStyle name="Actual2 2 11 4 3" xfId="8405" xr:uid="{00000000-0005-0000-0000-0000BA180000}"/>
    <cellStyle name="Actual2 2 11 4 3 2" xfId="8406" xr:uid="{00000000-0005-0000-0000-0000BB180000}"/>
    <cellStyle name="Actual2 2 11 4 4" xfId="8407" xr:uid="{00000000-0005-0000-0000-0000BC180000}"/>
    <cellStyle name="Actual2 2 11 4 5" xfId="8408" xr:uid="{00000000-0005-0000-0000-0000BD180000}"/>
    <cellStyle name="Actual2 2 11 5" xfId="8409" xr:uid="{00000000-0005-0000-0000-0000BE180000}"/>
    <cellStyle name="Actual2 2 11 5 2" xfId="8410" xr:uid="{00000000-0005-0000-0000-0000BF180000}"/>
    <cellStyle name="Actual2 2 11 6" xfId="8411" xr:uid="{00000000-0005-0000-0000-0000C0180000}"/>
    <cellStyle name="Actual2 2 11 6 2" xfId="8412" xr:uid="{00000000-0005-0000-0000-0000C1180000}"/>
    <cellStyle name="Actual2 2 11 7" xfId="8413" xr:uid="{00000000-0005-0000-0000-0000C2180000}"/>
    <cellStyle name="Actual2 2 11 8" xfId="8414" xr:uid="{00000000-0005-0000-0000-0000C3180000}"/>
    <cellStyle name="Actual2 2 12" xfId="8415" xr:uid="{00000000-0005-0000-0000-0000C4180000}"/>
    <cellStyle name="Actual2 2 12 2" xfId="8416" xr:uid="{00000000-0005-0000-0000-0000C5180000}"/>
    <cellStyle name="Actual2 2 12 2 2" xfId="8417" xr:uid="{00000000-0005-0000-0000-0000C6180000}"/>
    <cellStyle name="Actual2 2 12 2 2 2" xfId="8418" xr:uid="{00000000-0005-0000-0000-0000C7180000}"/>
    <cellStyle name="Actual2 2 12 2 3" xfId="8419" xr:uid="{00000000-0005-0000-0000-0000C8180000}"/>
    <cellStyle name="Actual2 2 12 2 3 2" xfId="8420" xr:uid="{00000000-0005-0000-0000-0000C9180000}"/>
    <cellStyle name="Actual2 2 12 2 4" xfId="8421" xr:uid="{00000000-0005-0000-0000-0000CA180000}"/>
    <cellStyle name="Actual2 2 12 2 5" xfId="8422" xr:uid="{00000000-0005-0000-0000-0000CB180000}"/>
    <cellStyle name="Actual2 2 12 3" xfId="8423" xr:uid="{00000000-0005-0000-0000-0000CC180000}"/>
    <cellStyle name="Actual2 2 12 3 2" xfId="8424" xr:uid="{00000000-0005-0000-0000-0000CD180000}"/>
    <cellStyle name="Actual2 2 12 3 2 2" xfId="8425" xr:uid="{00000000-0005-0000-0000-0000CE180000}"/>
    <cellStyle name="Actual2 2 12 3 3" xfId="8426" xr:uid="{00000000-0005-0000-0000-0000CF180000}"/>
    <cellStyle name="Actual2 2 12 3 3 2" xfId="8427" xr:uid="{00000000-0005-0000-0000-0000D0180000}"/>
    <cellStyle name="Actual2 2 12 3 4" xfId="8428" xr:uid="{00000000-0005-0000-0000-0000D1180000}"/>
    <cellStyle name="Actual2 2 12 3 5" xfId="8429" xr:uid="{00000000-0005-0000-0000-0000D2180000}"/>
    <cellStyle name="Actual2 2 12 4" xfId="8430" xr:uid="{00000000-0005-0000-0000-0000D3180000}"/>
    <cellStyle name="Actual2 2 12 4 2" xfId="8431" xr:uid="{00000000-0005-0000-0000-0000D4180000}"/>
    <cellStyle name="Actual2 2 12 4 2 2" xfId="8432" xr:uid="{00000000-0005-0000-0000-0000D5180000}"/>
    <cellStyle name="Actual2 2 12 4 3" xfId="8433" xr:uid="{00000000-0005-0000-0000-0000D6180000}"/>
    <cellStyle name="Actual2 2 12 4 3 2" xfId="8434" xr:uid="{00000000-0005-0000-0000-0000D7180000}"/>
    <cellStyle name="Actual2 2 12 4 4" xfId="8435" xr:uid="{00000000-0005-0000-0000-0000D8180000}"/>
    <cellStyle name="Actual2 2 12 4 5" xfId="8436" xr:uid="{00000000-0005-0000-0000-0000D9180000}"/>
    <cellStyle name="Actual2 2 12 5" xfId="8437" xr:uid="{00000000-0005-0000-0000-0000DA180000}"/>
    <cellStyle name="Actual2 2 12 5 2" xfId="8438" xr:uid="{00000000-0005-0000-0000-0000DB180000}"/>
    <cellStyle name="Actual2 2 12 6" xfId="8439" xr:uid="{00000000-0005-0000-0000-0000DC180000}"/>
    <cellStyle name="Actual2 2 12 6 2" xfId="8440" xr:uid="{00000000-0005-0000-0000-0000DD180000}"/>
    <cellStyle name="Actual2 2 12 7" xfId="8441" xr:uid="{00000000-0005-0000-0000-0000DE180000}"/>
    <cellStyle name="Actual2 2 12 8" xfId="8442" xr:uid="{00000000-0005-0000-0000-0000DF180000}"/>
    <cellStyle name="Actual2 2 13" xfId="8443" xr:uid="{00000000-0005-0000-0000-0000E0180000}"/>
    <cellStyle name="Actual2 2 13 2" xfId="8444" xr:uid="{00000000-0005-0000-0000-0000E1180000}"/>
    <cellStyle name="Actual2 2 13 2 2" xfId="8445" xr:uid="{00000000-0005-0000-0000-0000E2180000}"/>
    <cellStyle name="Actual2 2 13 2 2 2" xfId="8446" xr:uid="{00000000-0005-0000-0000-0000E3180000}"/>
    <cellStyle name="Actual2 2 13 2 3" xfId="8447" xr:uid="{00000000-0005-0000-0000-0000E4180000}"/>
    <cellStyle name="Actual2 2 13 2 3 2" xfId="8448" xr:uid="{00000000-0005-0000-0000-0000E5180000}"/>
    <cellStyle name="Actual2 2 13 2 4" xfId="8449" xr:uid="{00000000-0005-0000-0000-0000E6180000}"/>
    <cellStyle name="Actual2 2 13 2 5" xfId="8450" xr:uid="{00000000-0005-0000-0000-0000E7180000}"/>
    <cellStyle name="Actual2 2 13 3" xfId="8451" xr:uid="{00000000-0005-0000-0000-0000E8180000}"/>
    <cellStyle name="Actual2 2 13 3 2" xfId="8452" xr:uid="{00000000-0005-0000-0000-0000E9180000}"/>
    <cellStyle name="Actual2 2 13 3 2 2" xfId="8453" xr:uid="{00000000-0005-0000-0000-0000EA180000}"/>
    <cellStyle name="Actual2 2 13 3 3" xfId="8454" xr:uid="{00000000-0005-0000-0000-0000EB180000}"/>
    <cellStyle name="Actual2 2 13 3 3 2" xfId="8455" xr:uid="{00000000-0005-0000-0000-0000EC180000}"/>
    <cellStyle name="Actual2 2 13 3 4" xfId="8456" xr:uid="{00000000-0005-0000-0000-0000ED180000}"/>
    <cellStyle name="Actual2 2 13 3 5" xfId="8457" xr:uid="{00000000-0005-0000-0000-0000EE180000}"/>
    <cellStyle name="Actual2 2 13 4" xfId="8458" xr:uid="{00000000-0005-0000-0000-0000EF180000}"/>
    <cellStyle name="Actual2 2 13 4 2" xfId="8459" xr:uid="{00000000-0005-0000-0000-0000F0180000}"/>
    <cellStyle name="Actual2 2 13 4 2 2" xfId="8460" xr:uid="{00000000-0005-0000-0000-0000F1180000}"/>
    <cellStyle name="Actual2 2 13 4 3" xfId="8461" xr:uid="{00000000-0005-0000-0000-0000F2180000}"/>
    <cellStyle name="Actual2 2 13 4 3 2" xfId="8462" xr:uid="{00000000-0005-0000-0000-0000F3180000}"/>
    <cellStyle name="Actual2 2 13 4 4" xfId="8463" xr:uid="{00000000-0005-0000-0000-0000F4180000}"/>
    <cellStyle name="Actual2 2 13 4 5" xfId="8464" xr:uid="{00000000-0005-0000-0000-0000F5180000}"/>
    <cellStyle name="Actual2 2 13 5" xfId="8465" xr:uid="{00000000-0005-0000-0000-0000F6180000}"/>
    <cellStyle name="Actual2 2 13 5 2" xfId="8466" xr:uid="{00000000-0005-0000-0000-0000F7180000}"/>
    <cellStyle name="Actual2 2 13 6" xfId="8467" xr:uid="{00000000-0005-0000-0000-0000F8180000}"/>
    <cellStyle name="Actual2 2 13 6 2" xfId="8468" xr:uid="{00000000-0005-0000-0000-0000F9180000}"/>
    <cellStyle name="Actual2 2 13 7" xfId="8469" xr:uid="{00000000-0005-0000-0000-0000FA180000}"/>
    <cellStyle name="Actual2 2 13 8" xfId="8470" xr:uid="{00000000-0005-0000-0000-0000FB180000}"/>
    <cellStyle name="Actual2 2 14" xfId="8471" xr:uid="{00000000-0005-0000-0000-0000FC180000}"/>
    <cellStyle name="Actual2 2 14 2" xfId="8472" xr:uid="{00000000-0005-0000-0000-0000FD180000}"/>
    <cellStyle name="Actual2 2 14 2 2" xfId="8473" xr:uid="{00000000-0005-0000-0000-0000FE180000}"/>
    <cellStyle name="Actual2 2 14 2 2 2" xfId="8474" xr:uid="{00000000-0005-0000-0000-0000FF180000}"/>
    <cellStyle name="Actual2 2 14 2 3" xfId="8475" xr:uid="{00000000-0005-0000-0000-000000190000}"/>
    <cellStyle name="Actual2 2 14 2 3 2" xfId="8476" xr:uid="{00000000-0005-0000-0000-000001190000}"/>
    <cellStyle name="Actual2 2 14 2 4" xfId="8477" xr:uid="{00000000-0005-0000-0000-000002190000}"/>
    <cellStyle name="Actual2 2 14 2 5" xfId="8478" xr:uid="{00000000-0005-0000-0000-000003190000}"/>
    <cellStyle name="Actual2 2 14 3" xfId="8479" xr:uid="{00000000-0005-0000-0000-000004190000}"/>
    <cellStyle name="Actual2 2 14 3 2" xfId="8480" xr:uid="{00000000-0005-0000-0000-000005190000}"/>
    <cellStyle name="Actual2 2 14 3 2 2" xfId="8481" xr:uid="{00000000-0005-0000-0000-000006190000}"/>
    <cellStyle name="Actual2 2 14 3 3" xfId="8482" xr:uid="{00000000-0005-0000-0000-000007190000}"/>
    <cellStyle name="Actual2 2 14 3 3 2" xfId="8483" xr:uid="{00000000-0005-0000-0000-000008190000}"/>
    <cellStyle name="Actual2 2 14 3 4" xfId="8484" xr:uid="{00000000-0005-0000-0000-000009190000}"/>
    <cellStyle name="Actual2 2 14 3 5" xfId="8485" xr:uid="{00000000-0005-0000-0000-00000A190000}"/>
    <cellStyle name="Actual2 2 14 4" xfId="8486" xr:uid="{00000000-0005-0000-0000-00000B190000}"/>
    <cellStyle name="Actual2 2 14 4 2" xfId="8487" xr:uid="{00000000-0005-0000-0000-00000C190000}"/>
    <cellStyle name="Actual2 2 14 4 2 2" xfId="8488" xr:uid="{00000000-0005-0000-0000-00000D190000}"/>
    <cellStyle name="Actual2 2 14 4 3" xfId="8489" xr:uid="{00000000-0005-0000-0000-00000E190000}"/>
    <cellStyle name="Actual2 2 14 4 3 2" xfId="8490" xr:uid="{00000000-0005-0000-0000-00000F190000}"/>
    <cellStyle name="Actual2 2 14 4 4" xfId="8491" xr:uid="{00000000-0005-0000-0000-000010190000}"/>
    <cellStyle name="Actual2 2 14 4 5" xfId="8492" xr:uid="{00000000-0005-0000-0000-000011190000}"/>
    <cellStyle name="Actual2 2 14 5" xfId="8493" xr:uid="{00000000-0005-0000-0000-000012190000}"/>
    <cellStyle name="Actual2 2 14 5 2" xfId="8494" xr:uid="{00000000-0005-0000-0000-000013190000}"/>
    <cellStyle name="Actual2 2 14 6" xfId="8495" xr:uid="{00000000-0005-0000-0000-000014190000}"/>
    <cellStyle name="Actual2 2 14 6 2" xfId="8496" xr:uid="{00000000-0005-0000-0000-000015190000}"/>
    <cellStyle name="Actual2 2 14 7" xfId="8497" xr:uid="{00000000-0005-0000-0000-000016190000}"/>
    <cellStyle name="Actual2 2 14 8" xfId="8498" xr:uid="{00000000-0005-0000-0000-000017190000}"/>
    <cellStyle name="Actual2 2 15" xfId="8499" xr:uid="{00000000-0005-0000-0000-000018190000}"/>
    <cellStyle name="Actual2 2 15 2" xfId="8500" xr:uid="{00000000-0005-0000-0000-000019190000}"/>
    <cellStyle name="Actual2 2 15 2 2" xfId="8501" xr:uid="{00000000-0005-0000-0000-00001A190000}"/>
    <cellStyle name="Actual2 2 15 2 2 2" xfId="8502" xr:uid="{00000000-0005-0000-0000-00001B190000}"/>
    <cellStyle name="Actual2 2 15 2 3" xfId="8503" xr:uid="{00000000-0005-0000-0000-00001C190000}"/>
    <cellStyle name="Actual2 2 15 2 3 2" xfId="8504" xr:uid="{00000000-0005-0000-0000-00001D190000}"/>
    <cellStyle name="Actual2 2 15 2 4" xfId="8505" xr:uid="{00000000-0005-0000-0000-00001E190000}"/>
    <cellStyle name="Actual2 2 15 2 5" xfId="8506" xr:uid="{00000000-0005-0000-0000-00001F190000}"/>
    <cellStyle name="Actual2 2 15 3" xfId="8507" xr:uid="{00000000-0005-0000-0000-000020190000}"/>
    <cellStyle name="Actual2 2 15 3 2" xfId="8508" xr:uid="{00000000-0005-0000-0000-000021190000}"/>
    <cellStyle name="Actual2 2 15 3 2 2" xfId="8509" xr:uid="{00000000-0005-0000-0000-000022190000}"/>
    <cellStyle name="Actual2 2 15 3 3" xfId="8510" xr:uid="{00000000-0005-0000-0000-000023190000}"/>
    <cellStyle name="Actual2 2 15 3 3 2" xfId="8511" xr:uid="{00000000-0005-0000-0000-000024190000}"/>
    <cellStyle name="Actual2 2 15 3 4" xfId="8512" xr:uid="{00000000-0005-0000-0000-000025190000}"/>
    <cellStyle name="Actual2 2 15 3 5" xfId="8513" xr:uid="{00000000-0005-0000-0000-000026190000}"/>
    <cellStyle name="Actual2 2 15 4" xfId="8514" xr:uid="{00000000-0005-0000-0000-000027190000}"/>
    <cellStyle name="Actual2 2 15 4 2" xfId="8515" xr:uid="{00000000-0005-0000-0000-000028190000}"/>
    <cellStyle name="Actual2 2 15 4 2 2" xfId="8516" xr:uid="{00000000-0005-0000-0000-000029190000}"/>
    <cellStyle name="Actual2 2 15 4 3" xfId="8517" xr:uid="{00000000-0005-0000-0000-00002A190000}"/>
    <cellStyle name="Actual2 2 15 4 3 2" xfId="8518" xr:uid="{00000000-0005-0000-0000-00002B190000}"/>
    <cellStyle name="Actual2 2 15 4 4" xfId="8519" xr:uid="{00000000-0005-0000-0000-00002C190000}"/>
    <cellStyle name="Actual2 2 15 4 5" xfId="8520" xr:uid="{00000000-0005-0000-0000-00002D190000}"/>
    <cellStyle name="Actual2 2 15 5" xfId="8521" xr:uid="{00000000-0005-0000-0000-00002E190000}"/>
    <cellStyle name="Actual2 2 15 5 2" xfId="8522" xr:uid="{00000000-0005-0000-0000-00002F190000}"/>
    <cellStyle name="Actual2 2 15 6" xfId="8523" xr:uid="{00000000-0005-0000-0000-000030190000}"/>
    <cellStyle name="Actual2 2 15 6 2" xfId="8524" xr:uid="{00000000-0005-0000-0000-000031190000}"/>
    <cellStyle name="Actual2 2 15 7" xfId="8525" xr:uid="{00000000-0005-0000-0000-000032190000}"/>
    <cellStyle name="Actual2 2 15 8" xfId="8526" xr:uid="{00000000-0005-0000-0000-000033190000}"/>
    <cellStyle name="Actual2 2 16" xfId="8527" xr:uid="{00000000-0005-0000-0000-000034190000}"/>
    <cellStyle name="Actual2 2 16 2" xfId="8528" xr:uid="{00000000-0005-0000-0000-000035190000}"/>
    <cellStyle name="Actual2 2 16 2 2" xfId="8529" xr:uid="{00000000-0005-0000-0000-000036190000}"/>
    <cellStyle name="Actual2 2 16 2 2 2" xfId="8530" xr:uid="{00000000-0005-0000-0000-000037190000}"/>
    <cellStyle name="Actual2 2 16 2 3" xfId="8531" xr:uid="{00000000-0005-0000-0000-000038190000}"/>
    <cellStyle name="Actual2 2 16 2 3 2" xfId="8532" xr:uid="{00000000-0005-0000-0000-000039190000}"/>
    <cellStyle name="Actual2 2 16 2 4" xfId="8533" xr:uid="{00000000-0005-0000-0000-00003A190000}"/>
    <cellStyle name="Actual2 2 16 2 5" xfId="8534" xr:uid="{00000000-0005-0000-0000-00003B190000}"/>
    <cellStyle name="Actual2 2 16 3" xfId="8535" xr:uid="{00000000-0005-0000-0000-00003C190000}"/>
    <cellStyle name="Actual2 2 16 3 2" xfId="8536" xr:uid="{00000000-0005-0000-0000-00003D190000}"/>
    <cellStyle name="Actual2 2 16 3 2 2" xfId="8537" xr:uid="{00000000-0005-0000-0000-00003E190000}"/>
    <cellStyle name="Actual2 2 16 3 3" xfId="8538" xr:uid="{00000000-0005-0000-0000-00003F190000}"/>
    <cellStyle name="Actual2 2 16 3 3 2" xfId="8539" xr:uid="{00000000-0005-0000-0000-000040190000}"/>
    <cellStyle name="Actual2 2 16 3 4" xfId="8540" xr:uid="{00000000-0005-0000-0000-000041190000}"/>
    <cellStyle name="Actual2 2 16 3 5" xfId="8541" xr:uid="{00000000-0005-0000-0000-000042190000}"/>
    <cellStyle name="Actual2 2 16 4" xfId="8542" xr:uid="{00000000-0005-0000-0000-000043190000}"/>
    <cellStyle name="Actual2 2 16 4 2" xfId="8543" xr:uid="{00000000-0005-0000-0000-000044190000}"/>
    <cellStyle name="Actual2 2 16 4 2 2" xfId="8544" xr:uid="{00000000-0005-0000-0000-000045190000}"/>
    <cellStyle name="Actual2 2 16 4 3" xfId="8545" xr:uid="{00000000-0005-0000-0000-000046190000}"/>
    <cellStyle name="Actual2 2 16 4 3 2" xfId="8546" xr:uid="{00000000-0005-0000-0000-000047190000}"/>
    <cellStyle name="Actual2 2 16 4 4" xfId="8547" xr:uid="{00000000-0005-0000-0000-000048190000}"/>
    <cellStyle name="Actual2 2 16 4 5" xfId="8548" xr:uid="{00000000-0005-0000-0000-000049190000}"/>
    <cellStyle name="Actual2 2 16 5" xfId="8549" xr:uid="{00000000-0005-0000-0000-00004A190000}"/>
    <cellStyle name="Actual2 2 16 5 2" xfId="8550" xr:uid="{00000000-0005-0000-0000-00004B190000}"/>
    <cellStyle name="Actual2 2 16 6" xfId="8551" xr:uid="{00000000-0005-0000-0000-00004C190000}"/>
    <cellStyle name="Actual2 2 16 6 2" xfId="8552" xr:uid="{00000000-0005-0000-0000-00004D190000}"/>
    <cellStyle name="Actual2 2 16 7" xfId="8553" xr:uid="{00000000-0005-0000-0000-00004E190000}"/>
    <cellStyle name="Actual2 2 16 8" xfId="8554" xr:uid="{00000000-0005-0000-0000-00004F190000}"/>
    <cellStyle name="Actual2 2 17" xfId="8555" xr:uid="{00000000-0005-0000-0000-000050190000}"/>
    <cellStyle name="Actual2 2 17 2" xfId="8556" xr:uid="{00000000-0005-0000-0000-000051190000}"/>
    <cellStyle name="Actual2 2 17 2 2" xfId="8557" xr:uid="{00000000-0005-0000-0000-000052190000}"/>
    <cellStyle name="Actual2 2 17 2 2 2" xfId="8558" xr:uid="{00000000-0005-0000-0000-000053190000}"/>
    <cellStyle name="Actual2 2 17 2 3" xfId="8559" xr:uid="{00000000-0005-0000-0000-000054190000}"/>
    <cellStyle name="Actual2 2 17 2 3 2" xfId="8560" xr:uid="{00000000-0005-0000-0000-000055190000}"/>
    <cellStyle name="Actual2 2 17 2 4" xfId="8561" xr:uid="{00000000-0005-0000-0000-000056190000}"/>
    <cellStyle name="Actual2 2 17 2 5" xfId="8562" xr:uid="{00000000-0005-0000-0000-000057190000}"/>
    <cellStyle name="Actual2 2 17 3" xfId="8563" xr:uid="{00000000-0005-0000-0000-000058190000}"/>
    <cellStyle name="Actual2 2 17 3 2" xfId="8564" xr:uid="{00000000-0005-0000-0000-000059190000}"/>
    <cellStyle name="Actual2 2 17 3 2 2" xfId="8565" xr:uid="{00000000-0005-0000-0000-00005A190000}"/>
    <cellStyle name="Actual2 2 17 3 3" xfId="8566" xr:uid="{00000000-0005-0000-0000-00005B190000}"/>
    <cellStyle name="Actual2 2 17 3 3 2" xfId="8567" xr:uid="{00000000-0005-0000-0000-00005C190000}"/>
    <cellStyle name="Actual2 2 17 3 4" xfId="8568" xr:uid="{00000000-0005-0000-0000-00005D190000}"/>
    <cellStyle name="Actual2 2 17 3 5" xfId="8569" xr:uid="{00000000-0005-0000-0000-00005E190000}"/>
    <cellStyle name="Actual2 2 17 4" xfId="8570" xr:uid="{00000000-0005-0000-0000-00005F190000}"/>
    <cellStyle name="Actual2 2 17 4 2" xfId="8571" xr:uid="{00000000-0005-0000-0000-000060190000}"/>
    <cellStyle name="Actual2 2 17 4 2 2" xfId="8572" xr:uid="{00000000-0005-0000-0000-000061190000}"/>
    <cellStyle name="Actual2 2 17 4 3" xfId="8573" xr:uid="{00000000-0005-0000-0000-000062190000}"/>
    <cellStyle name="Actual2 2 17 4 3 2" xfId="8574" xr:uid="{00000000-0005-0000-0000-000063190000}"/>
    <cellStyle name="Actual2 2 17 4 4" xfId="8575" xr:uid="{00000000-0005-0000-0000-000064190000}"/>
    <cellStyle name="Actual2 2 17 4 5" xfId="8576" xr:uid="{00000000-0005-0000-0000-000065190000}"/>
    <cellStyle name="Actual2 2 17 5" xfId="8577" xr:uid="{00000000-0005-0000-0000-000066190000}"/>
    <cellStyle name="Actual2 2 17 5 2" xfId="8578" xr:uid="{00000000-0005-0000-0000-000067190000}"/>
    <cellStyle name="Actual2 2 17 6" xfId="8579" xr:uid="{00000000-0005-0000-0000-000068190000}"/>
    <cellStyle name="Actual2 2 17 6 2" xfId="8580" xr:uid="{00000000-0005-0000-0000-000069190000}"/>
    <cellStyle name="Actual2 2 17 7" xfId="8581" xr:uid="{00000000-0005-0000-0000-00006A190000}"/>
    <cellStyle name="Actual2 2 17 8" xfId="8582" xr:uid="{00000000-0005-0000-0000-00006B190000}"/>
    <cellStyle name="Actual2 2 18" xfId="8583" xr:uid="{00000000-0005-0000-0000-00006C190000}"/>
    <cellStyle name="Actual2 2 18 2" xfId="8584" xr:uid="{00000000-0005-0000-0000-00006D190000}"/>
    <cellStyle name="Actual2 2 18 2 2" xfId="8585" xr:uid="{00000000-0005-0000-0000-00006E190000}"/>
    <cellStyle name="Actual2 2 18 2 2 2" xfId="8586" xr:uid="{00000000-0005-0000-0000-00006F190000}"/>
    <cellStyle name="Actual2 2 18 2 3" xfId="8587" xr:uid="{00000000-0005-0000-0000-000070190000}"/>
    <cellStyle name="Actual2 2 18 2 3 2" xfId="8588" xr:uid="{00000000-0005-0000-0000-000071190000}"/>
    <cellStyle name="Actual2 2 18 2 4" xfId="8589" xr:uid="{00000000-0005-0000-0000-000072190000}"/>
    <cellStyle name="Actual2 2 18 2 5" xfId="8590" xr:uid="{00000000-0005-0000-0000-000073190000}"/>
    <cellStyle name="Actual2 2 18 3" xfId="8591" xr:uid="{00000000-0005-0000-0000-000074190000}"/>
    <cellStyle name="Actual2 2 18 3 2" xfId="8592" xr:uid="{00000000-0005-0000-0000-000075190000}"/>
    <cellStyle name="Actual2 2 18 3 2 2" xfId="8593" xr:uid="{00000000-0005-0000-0000-000076190000}"/>
    <cellStyle name="Actual2 2 18 3 3" xfId="8594" xr:uid="{00000000-0005-0000-0000-000077190000}"/>
    <cellStyle name="Actual2 2 18 3 3 2" xfId="8595" xr:uid="{00000000-0005-0000-0000-000078190000}"/>
    <cellStyle name="Actual2 2 18 3 4" xfId="8596" xr:uid="{00000000-0005-0000-0000-000079190000}"/>
    <cellStyle name="Actual2 2 18 3 5" xfId="8597" xr:uid="{00000000-0005-0000-0000-00007A190000}"/>
    <cellStyle name="Actual2 2 18 4" xfId="8598" xr:uid="{00000000-0005-0000-0000-00007B190000}"/>
    <cellStyle name="Actual2 2 18 4 2" xfId="8599" xr:uid="{00000000-0005-0000-0000-00007C190000}"/>
    <cellStyle name="Actual2 2 18 4 2 2" xfId="8600" xr:uid="{00000000-0005-0000-0000-00007D190000}"/>
    <cellStyle name="Actual2 2 18 4 3" xfId="8601" xr:uid="{00000000-0005-0000-0000-00007E190000}"/>
    <cellStyle name="Actual2 2 18 4 3 2" xfId="8602" xr:uid="{00000000-0005-0000-0000-00007F190000}"/>
    <cellStyle name="Actual2 2 18 4 4" xfId="8603" xr:uid="{00000000-0005-0000-0000-000080190000}"/>
    <cellStyle name="Actual2 2 18 4 5" xfId="8604" xr:uid="{00000000-0005-0000-0000-000081190000}"/>
    <cellStyle name="Actual2 2 18 5" xfId="8605" xr:uid="{00000000-0005-0000-0000-000082190000}"/>
    <cellStyle name="Actual2 2 18 5 2" xfId="8606" xr:uid="{00000000-0005-0000-0000-000083190000}"/>
    <cellStyle name="Actual2 2 18 6" xfId="8607" xr:uid="{00000000-0005-0000-0000-000084190000}"/>
    <cellStyle name="Actual2 2 18 6 2" xfId="8608" xr:uid="{00000000-0005-0000-0000-000085190000}"/>
    <cellStyle name="Actual2 2 18 7" xfId="8609" xr:uid="{00000000-0005-0000-0000-000086190000}"/>
    <cellStyle name="Actual2 2 18 8" xfId="8610" xr:uid="{00000000-0005-0000-0000-000087190000}"/>
    <cellStyle name="Actual2 2 19" xfId="8611" xr:uid="{00000000-0005-0000-0000-000088190000}"/>
    <cellStyle name="Actual2 2 19 2" xfId="8612" xr:uid="{00000000-0005-0000-0000-000089190000}"/>
    <cellStyle name="Actual2 2 19 2 2" xfId="8613" xr:uid="{00000000-0005-0000-0000-00008A190000}"/>
    <cellStyle name="Actual2 2 19 2 2 2" xfId="8614" xr:uid="{00000000-0005-0000-0000-00008B190000}"/>
    <cellStyle name="Actual2 2 19 2 3" xfId="8615" xr:uid="{00000000-0005-0000-0000-00008C190000}"/>
    <cellStyle name="Actual2 2 19 2 3 2" xfId="8616" xr:uid="{00000000-0005-0000-0000-00008D190000}"/>
    <cellStyle name="Actual2 2 19 2 4" xfId="8617" xr:uid="{00000000-0005-0000-0000-00008E190000}"/>
    <cellStyle name="Actual2 2 19 2 5" xfId="8618" xr:uid="{00000000-0005-0000-0000-00008F190000}"/>
    <cellStyle name="Actual2 2 19 3" xfId="8619" xr:uid="{00000000-0005-0000-0000-000090190000}"/>
    <cellStyle name="Actual2 2 19 3 2" xfId="8620" xr:uid="{00000000-0005-0000-0000-000091190000}"/>
    <cellStyle name="Actual2 2 19 3 2 2" xfId="8621" xr:uid="{00000000-0005-0000-0000-000092190000}"/>
    <cellStyle name="Actual2 2 19 3 3" xfId="8622" xr:uid="{00000000-0005-0000-0000-000093190000}"/>
    <cellStyle name="Actual2 2 19 3 3 2" xfId="8623" xr:uid="{00000000-0005-0000-0000-000094190000}"/>
    <cellStyle name="Actual2 2 19 3 4" xfId="8624" xr:uid="{00000000-0005-0000-0000-000095190000}"/>
    <cellStyle name="Actual2 2 19 3 5" xfId="8625" xr:uid="{00000000-0005-0000-0000-000096190000}"/>
    <cellStyle name="Actual2 2 19 4" xfId="8626" xr:uid="{00000000-0005-0000-0000-000097190000}"/>
    <cellStyle name="Actual2 2 19 4 2" xfId="8627" xr:uid="{00000000-0005-0000-0000-000098190000}"/>
    <cellStyle name="Actual2 2 19 4 2 2" xfId="8628" xr:uid="{00000000-0005-0000-0000-000099190000}"/>
    <cellStyle name="Actual2 2 19 4 3" xfId="8629" xr:uid="{00000000-0005-0000-0000-00009A190000}"/>
    <cellStyle name="Actual2 2 19 4 3 2" xfId="8630" xr:uid="{00000000-0005-0000-0000-00009B190000}"/>
    <cellStyle name="Actual2 2 19 4 4" xfId="8631" xr:uid="{00000000-0005-0000-0000-00009C190000}"/>
    <cellStyle name="Actual2 2 19 4 5" xfId="8632" xr:uid="{00000000-0005-0000-0000-00009D190000}"/>
    <cellStyle name="Actual2 2 19 5" xfId="8633" xr:uid="{00000000-0005-0000-0000-00009E190000}"/>
    <cellStyle name="Actual2 2 19 5 2" xfId="8634" xr:uid="{00000000-0005-0000-0000-00009F190000}"/>
    <cellStyle name="Actual2 2 19 6" xfId="8635" xr:uid="{00000000-0005-0000-0000-0000A0190000}"/>
    <cellStyle name="Actual2 2 19 6 2" xfId="8636" xr:uid="{00000000-0005-0000-0000-0000A1190000}"/>
    <cellStyle name="Actual2 2 19 7" xfId="8637" xr:uid="{00000000-0005-0000-0000-0000A2190000}"/>
    <cellStyle name="Actual2 2 19 8" xfId="8638" xr:uid="{00000000-0005-0000-0000-0000A3190000}"/>
    <cellStyle name="Actual2 2 2" xfId="2207" xr:uid="{00000000-0005-0000-0000-0000A4190000}"/>
    <cellStyle name="Actual2 2 2 2" xfId="8639" xr:uid="{00000000-0005-0000-0000-0000A5190000}"/>
    <cellStyle name="Actual2 2 2 2 2" xfId="8640" xr:uid="{00000000-0005-0000-0000-0000A6190000}"/>
    <cellStyle name="Actual2 2 2 2 2 2" xfId="8641" xr:uid="{00000000-0005-0000-0000-0000A7190000}"/>
    <cellStyle name="Actual2 2 2 2 3" xfId="8642" xr:uid="{00000000-0005-0000-0000-0000A8190000}"/>
    <cellStyle name="Actual2 2 2 2 3 2" xfId="8643" xr:uid="{00000000-0005-0000-0000-0000A9190000}"/>
    <cellStyle name="Actual2 2 2 2 4" xfId="8644" xr:uid="{00000000-0005-0000-0000-0000AA190000}"/>
    <cellStyle name="Actual2 2 2 2 5" xfId="8645" xr:uid="{00000000-0005-0000-0000-0000AB190000}"/>
    <cellStyle name="Actual2 2 2 3" xfId="8646" xr:uid="{00000000-0005-0000-0000-0000AC190000}"/>
    <cellStyle name="Actual2 2 2 3 2" xfId="8647" xr:uid="{00000000-0005-0000-0000-0000AD190000}"/>
    <cellStyle name="Actual2 2 2 3 2 2" xfId="8648" xr:uid="{00000000-0005-0000-0000-0000AE190000}"/>
    <cellStyle name="Actual2 2 2 3 3" xfId="8649" xr:uid="{00000000-0005-0000-0000-0000AF190000}"/>
    <cellStyle name="Actual2 2 2 3 3 2" xfId="8650" xr:uid="{00000000-0005-0000-0000-0000B0190000}"/>
    <cellStyle name="Actual2 2 2 3 4" xfId="8651" xr:uid="{00000000-0005-0000-0000-0000B1190000}"/>
    <cellStyle name="Actual2 2 2 3 5" xfId="8652" xr:uid="{00000000-0005-0000-0000-0000B2190000}"/>
    <cellStyle name="Actual2 2 2 4" xfId="8653" xr:uid="{00000000-0005-0000-0000-0000B3190000}"/>
    <cellStyle name="Actual2 2 2 4 2" xfId="8654" xr:uid="{00000000-0005-0000-0000-0000B4190000}"/>
    <cellStyle name="Actual2 2 2 4 2 2" xfId="8655" xr:uid="{00000000-0005-0000-0000-0000B5190000}"/>
    <cellStyle name="Actual2 2 2 4 3" xfId="8656" xr:uid="{00000000-0005-0000-0000-0000B6190000}"/>
    <cellStyle name="Actual2 2 2 4 3 2" xfId="8657" xr:uid="{00000000-0005-0000-0000-0000B7190000}"/>
    <cellStyle name="Actual2 2 2 4 4" xfId="8658" xr:uid="{00000000-0005-0000-0000-0000B8190000}"/>
    <cellStyle name="Actual2 2 2 4 5" xfId="8659" xr:uid="{00000000-0005-0000-0000-0000B9190000}"/>
    <cellStyle name="Actual2 2 2 5" xfId="8660" xr:uid="{00000000-0005-0000-0000-0000BA190000}"/>
    <cellStyle name="Actual2 2 2 5 2" xfId="8661" xr:uid="{00000000-0005-0000-0000-0000BB190000}"/>
    <cellStyle name="Actual2 2 2 6" xfId="8662" xr:uid="{00000000-0005-0000-0000-0000BC190000}"/>
    <cellStyle name="Actual2 2 2 6 2" xfId="8663" xr:uid="{00000000-0005-0000-0000-0000BD190000}"/>
    <cellStyle name="Actual2 2 2 7" xfId="8664" xr:uid="{00000000-0005-0000-0000-0000BE190000}"/>
    <cellStyle name="Actual2 2 2 8" xfId="8665" xr:uid="{00000000-0005-0000-0000-0000BF190000}"/>
    <cellStyle name="Actual2 2 20" xfId="8666" xr:uid="{00000000-0005-0000-0000-0000C0190000}"/>
    <cellStyle name="Actual2 2 20 2" xfId="8667" xr:uid="{00000000-0005-0000-0000-0000C1190000}"/>
    <cellStyle name="Actual2 2 20 2 2" xfId="8668" xr:uid="{00000000-0005-0000-0000-0000C2190000}"/>
    <cellStyle name="Actual2 2 20 2 2 2" xfId="8669" xr:uid="{00000000-0005-0000-0000-0000C3190000}"/>
    <cellStyle name="Actual2 2 20 2 3" xfId="8670" xr:uid="{00000000-0005-0000-0000-0000C4190000}"/>
    <cellStyle name="Actual2 2 20 2 3 2" xfId="8671" xr:uid="{00000000-0005-0000-0000-0000C5190000}"/>
    <cellStyle name="Actual2 2 20 2 4" xfId="8672" xr:uid="{00000000-0005-0000-0000-0000C6190000}"/>
    <cellStyle name="Actual2 2 20 2 5" xfId="8673" xr:uid="{00000000-0005-0000-0000-0000C7190000}"/>
    <cellStyle name="Actual2 2 20 3" xfId="8674" xr:uid="{00000000-0005-0000-0000-0000C8190000}"/>
    <cellStyle name="Actual2 2 20 3 2" xfId="8675" xr:uid="{00000000-0005-0000-0000-0000C9190000}"/>
    <cellStyle name="Actual2 2 20 3 2 2" xfId="8676" xr:uid="{00000000-0005-0000-0000-0000CA190000}"/>
    <cellStyle name="Actual2 2 20 3 3" xfId="8677" xr:uid="{00000000-0005-0000-0000-0000CB190000}"/>
    <cellStyle name="Actual2 2 20 3 3 2" xfId="8678" xr:uid="{00000000-0005-0000-0000-0000CC190000}"/>
    <cellStyle name="Actual2 2 20 3 4" xfId="8679" xr:uid="{00000000-0005-0000-0000-0000CD190000}"/>
    <cellStyle name="Actual2 2 20 3 5" xfId="8680" xr:uid="{00000000-0005-0000-0000-0000CE190000}"/>
    <cellStyle name="Actual2 2 20 4" xfId="8681" xr:uid="{00000000-0005-0000-0000-0000CF190000}"/>
    <cellStyle name="Actual2 2 20 4 2" xfId="8682" xr:uid="{00000000-0005-0000-0000-0000D0190000}"/>
    <cellStyle name="Actual2 2 20 4 2 2" xfId="8683" xr:uid="{00000000-0005-0000-0000-0000D1190000}"/>
    <cellStyle name="Actual2 2 20 4 3" xfId="8684" xr:uid="{00000000-0005-0000-0000-0000D2190000}"/>
    <cellStyle name="Actual2 2 20 4 3 2" xfId="8685" xr:uid="{00000000-0005-0000-0000-0000D3190000}"/>
    <cellStyle name="Actual2 2 20 4 4" xfId="8686" xr:uid="{00000000-0005-0000-0000-0000D4190000}"/>
    <cellStyle name="Actual2 2 20 4 5" xfId="8687" xr:uid="{00000000-0005-0000-0000-0000D5190000}"/>
    <cellStyle name="Actual2 2 20 5" xfId="8688" xr:uid="{00000000-0005-0000-0000-0000D6190000}"/>
    <cellStyle name="Actual2 2 20 5 2" xfId="8689" xr:uid="{00000000-0005-0000-0000-0000D7190000}"/>
    <cellStyle name="Actual2 2 20 6" xfId="8690" xr:uid="{00000000-0005-0000-0000-0000D8190000}"/>
    <cellStyle name="Actual2 2 20 6 2" xfId="8691" xr:uid="{00000000-0005-0000-0000-0000D9190000}"/>
    <cellStyle name="Actual2 2 20 7" xfId="8692" xr:uid="{00000000-0005-0000-0000-0000DA190000}"/>
    <cellStyle name="Actual2 2 20 8" xfId="8693" xr:uid="{00000000-0005-0000-0000-0000DB190000}"/>
    <cellStyle name="Actual2 2 21" xfId="8694" xr:uid="{00000000-0005-0000-0000-0000DC190000}"/>
    <cellStyle name="Actual2 2 21 2" xfId="8695" xr:uid="{00000000-0005-0000-0000-0000DD190000}"/>
    <cellStyle name="Actual2 2 21 2 2" xfId="8696" xr:uid="{00000000-0005-0000-0000-0000DE190000}"/>
    <cellStyle name="Actual2 2 21 2 2 2" xfId="8697" xr:uid="{00000000-0005-0000-0000-0000DF190000}"/>
    <cellStyle name="Actual2 2 21 2 3" xfId="8698" xr:uid="{00000000-0005-0000-0000-0000E0190000}"/>
    <cellStyle name="Actual2 2 21 2 3 2" xfId="8699" xr:uid="{00000000-0005-0000-0000-0000E1190000}"/>
    <cellStyle name="Actual2 2 21 2 4" xfId="8700" xr:uid="{00000000-0005-0000-0000-0000E2190000}"/>
    <cellStyle name="Actual2 2 21 2 5" xfId="8701" xr:uid="{00000000-0005-0000-0000-0000E3190000}"/>
    <cellStyle name="Actual2 2 21 3" xfId="8702" xr:uid="{00000000-0005-0000-0000-0000E4190000}"/>
    <cellStyle name="Actual2 2 21 3 2" xfId="8703" xr:uid="{00000000-0005-0000-0000-0000E5190000}"/>
    <cellStyle name="Actual2 2 21 3 2 2" xfId="8704" xr:uid="{00000000-0005-0000-0000-0000E6190000}"/>
    <cellStyle name="Actual2 2 21 3 3" xfId="8705" xr:uid="{00000000-0005-0000-0000-0000E7190000}"/>
    <cellStyle name="Actual2 2 21 3 3 2" xfId="8706" xr:uid="{00000000-0005-0000-0000-0000E8190000}"/>
    <cellStyle name="Actual2 2 21 3 4" xfId="8707" xr:uid="{00000000-0005-0000-0000-0000E9190000}"/>
    <cellStyle name="Actual2 2 21 3 5" xfId="8708" xr:uid="{00000000-0005-0000-0000-0000EA190000}"/>
    <cellStyle name="Actual2 2 21 4" xfId="8709" xr:uid="{00000000-0005-0000-0000-0000EB190000}"/>
    <cellStyle name="Actual2 2 21 4 2" xfId="8710" xr:uid="{00000000-0005-0000-0000-0000EC190000}"/>
    <cellStyle name="Actual2 2 21 4 2 2" xfId="8711" xr:uid="{00000000-0005-0000-0000-0000ED190000}"/>
    <cellStyle name="Actual2 2 21 4 3" xfId="8712" xr:uid="{00000000-0005-0000-0000-0000EE190000}"/>
    <cellStyle name="Actual2 2 21 4 3 2" xfId="8713" xr:uid="{00000000-0005-0000-0000-0000EF190000}"/>
    <cellStyle name="Actual2 2 21 4 4" xfId="8714" xr:uid="{00000000-0005-0000-0000-0000F0190000}"/>
    <cellStyle name="Actual2 2 21 4 5" xfId="8715" xr:uid="{00000000-0005-0000-0000-0000F1190000}"/>
    <cellStyle name="Actual2 2 21 5" xfId="8716" xr:uid="{00000000-0005-0000-0000-0000F2190000}"/>
    <cellStyle name="Actual2 2 21 5 2" xfId="8717" xr:uid="{00000000-0005-0000-0000-0000F3190000}"/>
    <cellStyle name="Actual2 2 21 6" xfId="8718" xr:uid="{00000000-0005-0000-0000-0000F4190000}"/>
    <cellStyle name="Actual2 2 21 6 2" xfId="8719" xr:uid="{00000000-0005-0000-0000-0000F5190000}"/>
    <cellStyle name="Actual2 2 21 7" xfId="8720" xr:uid="{00000000-0005-0000-0000-0000F6190000}"/>
    <cellStyle name="Actual2 2 21 8" xfId="8721" xr:uid="{00000000-0005-0000-0000-0000F7190000}"/>
    <cellStyle name="Actual2 2 22" xfId="8722" xr:uid="{00000000-0005-0000-0000-0000F8190000}"/>
    <cellStyle name="Actual2 2 22 2" xfId="8723" xr:uid="{00000000-0005-0000-0000-0000F9190000}"/>
    <cellStyle name="Actual2 2 22 2 2" xfId="8724" xr:uid="{00000000-0005-0000-0000-0000FA190000}"/>
    <cellStyle name="Actual2 2 22 2 2 2" xfId="8725" xr:uid="{00000000-0005-0000-0000-0000FB190000}"/>
    <cellStyle name="Actual2 2 22 2 3" xfId="8726" xr:uid="{00000000-0005-0000-0000-0000FC190000}"/>
    <cellStyle name="Actual2 2 22 2 3 2" xfId="8727" xr:uid="{00000000-0005-0000-0000-0000FD190000}"/>
    <cellStyle name="Actual2 2 22 2 4" xfId="8728" xr:uid="{00000000-0005-0000-0000-0000FE190000}"/>
    <cellStyle name="Actual2 2 22 2 5" xfId="8729" xr:uid="{00000000-0005-0000-0000-0000FF190000}"/>
    <cellStyle name="Actual2 2 22 3" xfId="8730" xr:uid="{00000000-0005-0000-0000-0000001A0000}"/>
    <cellStyle name="Actual2 2 22 3 2" xfId="8731" xr:uid="{00000000-0005-0000-0000-0000011A0000}"/>
    <cellStyle name="Actual2 2 22 3 2 2" xfId="8732" xr:uid="{00000000-0005-0000-0000-0000021A0000}"/>
    <cellStyle name="Actual2 2 22 3 3" xfId="8733" xr:uid="{00000000-0005-0000-0000-0000031A0000}"/>
    <cellStyle name="Actual2 2 22 3 3 2" xfId="8734" xr:uid="{00000000-0005-0000-0000-0000041A0000}"/>
    <cellStyle name="Actual2 2 22 3 4" xfId="8735" xr:uid="{00000000-0005-0000-0000-0000051A0000}"/>
    <cellStyle name="Actual2 2 22 3 5" xfId="8736" xr:uid="{00000000-0005-0000-0000-0000061A0000}"/>
    <cellStyle name="Actual2 2 22 4" xfId="8737" xr:uid="{00000000-0005-0000-0000-0000071A0000}"/>
    <cellStyle name="Actual2 2 22 4 2" xfId="8738" xr:uid="{00000000-0005-0000-0000-0000081A0000}"/>
    <cellStyle name="Actual2 2 22 4 2 2" xfId="8739" xr:uid="{00000000-0005-0000-0000-0000091A0000}"/>
    <cellStyle name="Actual2 2 22 4 3" xfId="8740" xr:uid="{00000000-0005-0000-0000-00000A1A0000}"/>
    <cellStyle name="Actual2 2 22 4 3 2" xfId="8741" xr:uid="{00000000-0005-0000-0000-00000B1A0000}"/>
    <cellStyle name="Actual2 2 22 4 4" xfId="8742" xr:uid="{00000000-0005-0000-0000-00000C1A0000}"/>
    <cellStyle name="Actual2 2 22 4 5" xfId="8743" xr:uid="{00000000-0005-0000-0000-00000D1A0000}"/>
    <cellStyle name="Actual2 2 22 5" xfId="8744" xr:uid="{00000000-0005-0000-0000-00000E1A0000}"/>
    <cellStyle name="Actual2 2 22 5 2" xfId="8745" xr:uid="{00000000-0005-0000-0000-00000F1A0000}"/>
    <cellStyle name="Actual2 2 22 6" xfId="8746" xr:uid="{00000000-0005-0000-0000-0000101A0000}"/>
    <cellStyle name="Actual2 2 22 6 2" xfId="8747" xr:uid="{00000000-0005-0000-0000-0000111A0000}"/>
    <cellStyle name="Actual2 2 22 7" xfId="8748" xr:uid="{00000000-0005-0000-0000-0000121A0000}"/>
    <cellStyle name="Actual2 2 22 8" xfId="8749" xr:uid="{00000000-0005-0000-0000-0000131A0000}"/>
    <cellStyle name="Actual2 2 23" xfId="8750" xr:uid="{00000000-0005-0000-0000-0000141A0000}"/>
    <cellStyle name="Actual2 2 23 2" xfId="8751" xr:uid="{00000000-0005-0000-0000-0000151A0000}"/>
    <cellStyle name="Actual2 2 23 2 2" xfId="8752" xr:uid="{00000000-0005-0000-0000-0000161A0000}"/>
    <cellStyle name="Actual2 2 23 2 2 2" xfId="8753" xr:uid="{00000000-0005-0000-0000-0000171A0000}"/>
    <cellStyle name="Actual2 2 23 2 3" xfId="8754" xr:uid="{00000000-0005-0000-0000-0000181A0000}"/>
    <cellStyle name="Actual2 2 23 2 3 2" xfId="8755" xr:uid="{00000000-0005-0000-0000-0000191A0000}"/>
    <cellStyle name="Actual2 2 23 2 4" xfId="8756" xr:uid="{00000000-0005-0000-0000-00001A1A0000}"/>
    <cellStyle name="Actual2 2 23 2 5" xfId="8757" xr:uid="{00000000-0005-0000-0000-00001B1A0000}"/>
    <cellStyle name="Actual2 2 23 3" xfId="8758" xr:uid="{00000000-0005-0000-0000-00001C1A0000}"/>
    <cellStyle name="Actual2 2 23 3 2" xfId="8759" xr:uid="{00000000-0005-0000-0000-00001D1A0000}"/>
    <cellStyle name="Actual2 2 23 3 2 2" xfId="8760" xr:uid="{00000000-0005-0000-0000-00001E1A0000}"/>
    <cellStyle name="Actual2 2 23 3 3" xfId="8761" xr:uid="{00000000-0005-0000-0000-00001F1A0000}"/>
    <cellStyle name="Actual2 2 23 3 3 2" xfId="8762" xr:uid="{00000000-0005-0000-0000-0000201A0000}"/>
    <cellStyle name="Actual2 2 23 3 4" xfId="8763" xr:uid="{00000000-0005-0000-0000-0000211A0000}"/>
    <cellStyle name="Actual2 2 23 3 5" xfId="8764" xr:uid="{00000000-0005-0000-0000-0000221A0000}"/>
    <cellStyle name="Actual2 2 23 4" xfId="8765" xr:uid="{00000000-0005-0000-0000-0000231A0000}"/>
    <cellStyle name="Actual2 2 23 4 2" xfId="8766" xr:uid="{00000000-0005-0000-0000-0000241A0000}"/>
    <cellStyle name="Actual2 2 23 4 2 2" xfId="8767" xr:uid="{00000000-0005-0000-0000-0000251A0000}"/>
    <cellStyle name="Actual2 2 23 4 3" xfId="8768" xr:uid="{00000000-0005-0000-0000-0000261A0000}"/>
    <cellStyle name="Actual2 2 23 4 3 2" xfId="8769" xr:uid="{00000000-0005-0000-0000-0000271A0000}"/>
    <cellStyle name="Actual2 2 23 4 4" xfId="8770" xr:uid="{00000000-0005-0000-0000-0000281A0000}"/>
    <cellStyle name="Actual2 2 23 4 5" xfId="8771" xr:uid="{00000000-0005-0000-0000-0000291A0000}"/>
    <cellStyle name="Actual2 2 23 5" xfId="8772" xr:uid="{00000000-0005-0000-0000-00002A1A0000}"/>
    <cellStyle name="Actual2 2 23 5 2" xfId="8773" xr:uid="{00000000-0005-0000-0000-00002B1A0000}"/>
    <cellStyle name="Actual2 2 23 6" xfId="8774" xr:uid="{00000000-0005-0000-0000-00002C1A0000}"/>
    <cellStyle name="Actual2 2 23 6 2" xfId="8775" xr:uid="{00000000-0005-0000-0000-00002D1A0000}"/>
    <cellStyle name="Actual2 2 23 7" xfId="8776" xr:uid="{00000000-0005-0000-0000-00002E1A0000}"/>
    <cellStyle name="Actual2 2 23 8" xfId="8777" xr:uid="{00000000-0005-0000-0000-00002F1A0000}"/>
    <cellStyle name="Actual2 2 24" xfId="8778" xr:uid="{00000000-0005-0000-0000-0000301A0000}"/>
    <cellStyle name="Actual2 2 24 2" xfId="8779" xr:uid="{00000000-0005-0000-0000-0000311A0000}"/>
    <cellStyle name="Actual2 2 24 2 2" xfId="8780" xr:uid="{00000000-0005-0000-0000-0000321A0000}"/>
    <cellStyle name="Actual2 2 24 2 2 2" xfId="8781" xr:uid="{00000000-0005-0000-0000-0000331A0000}"/>
    <cellStyle name="Actual2 2 24 2 3" xfId="8782" xr:uid="{00000000-0005-0000-0000-0000341A0000}"/>
    <cellStyle name="Actual2 2 24 2 3 2" xfId="8783" xr:uid="{00000000-0005-0000-0000-0000351A0000}"/>
    <cellStyle name="Actual2 2 24 2 4" xfId="8784" xr:uid="{00000000-0005-0000-0000-0000361A0000}"/>
    <cellStyle name="Actual2 2 24 2 5" xfId="8785" xr:uid="{00000000-0005-0000-0000-0000371A0000}"/>
    <cellStyle name="Actual2 2 24 3" xfId="8786" xr:uid="{00000000-0005-0000-0000-0000381A0000}"/>
    <cellStyle name="Actual2 2 24 3 2" xfId="8787" xr:uid="{00000000-0005-0000-0000-0000391A0000}"/>
    <cellStyle name="Actual2 2 24 3 2 2" xfId="8788" xr:uid="{00000000-0005-0000-0000-00003A1A0000}"/>
    <cellStyle name="Actual2 2 24 3 3" xfId="8789" xr:uid="{00000000-0005-0000-0000-00003B1A0000}"/>
    <cellStyle name="Actual2 2 24 3 3 2" xfId="8790" xr:uid="{00000000-0005-0000-0000-00003C1A0000}"/>
    <cellStyle name="Actual2 2 24 3 4" xfId="8791" xr:uid="{00000000-0005-0000-0000-00003D1A0000}"/>
    <cellStyle name="Actual2 2 24 3 5" xfId="8792" xr:uid="{00000000-0005-0000-0000-00003E1A0000}"/>
    <cellStyle name="Actual2 2 24 4" xfId="8793" xr:uid="{00000000-0005-0000-0000-00003F1A0000}"/>
    <cellStyle name="Actual2 2 24 4 2" xfId="8794" xr:uid="{00000000-0005-0000-0000-0000401A0000}"/>
    <cellStyle name="Actual2 2 24 4 2 2" xfId="8795" xr:uid="{00000000-0005-0000-0000-0000411A0000}"/>
    <cellStyle name="Actual2 2 24 4 3" xfId="8796" xr:uid="{00000000-0005-0000-0000-0000421A0000}"/>
    <cellStyle name="Actual2 2 24 4 3 2" xfId="8797" xr:uid="{00000000-0005-0000-0000-0000431A0000}"/>
    <cellStyle name="Actual2 2 24 4 4" xfId="8798" xr:uid="{00000000-0005-0000-0000-0000441A0000}"/>
    <cellStyle name="Actual2 2 24 4 5" xfId="8799" xr:uid="{00000000-0005-0000-0000-0000451A0000}"/>
    <cellStyle name="Actual2 2 24 5" xfId="8800" xr:uid="{00000000-0005-0000-0000-0000461A0000}"/>
    <cellStyle name="Actual2 2 24 5 2" xfId="8801" xr:uid="{00000000-0005-0000-0000-0000471A0000}"/>
    <cellStyle name="Actual2 2 24 6" xfId="8802" xr:uid="{00000000-0005-0000-0000-0000481A0000}"/>
    <cellStyle name="Actual2 2 24 6 2" xfId="8803" xr:uid="{00000000-0005-0000-0000-0000491A0000}"/>
    <cellStyle name="Actual2 2 24 7" xfId="8804" xr:uid="{00000000-0005-0000-0000-00004A1A0000}"/>
    <cellStyle name="Actual2 2 24 8" xfId="8805" xr:uid="{00000000-0005-0000-0000-00004B1A0000}"/>
    <cellStyle name="Actual2 2 25" xfId="8806" xr:uid="{00000000-0005-0000-0000-00004C1A0000}"/>
    <cellStyle name="Actual2 2 25 2" xfId="8807" xr:uid="{00000000-0005-0000-0000-00004D1A0000}"/>
    <cellStyle name="Actual2 2 25 2 2" xfId="8808" xr:uid="{00000000-0005-0000-0000-00004E1A0000}"/>
    <cellStyle name="Actual2 2 25 2 2 2" xfId="8809" xr:uid="{00000000-0005-0000-0000-00004F1A0000}"/>
    <cellStyle name="Actual2 2 25 2 3" xfId="8810" xr:uid="{00000000-0005-0000-0000-0000501A0000}"/>
    <cellStyle name="Actual2 2 25 2 3 2" xfId="8811" xr:uid="{00000000-0005-0000-0000-0000511A0000}"/>
    <cellStyle name="Actual2 2 25 2 4" xfId="8812" xr:uid="{00000000-0005-0000-0000-0000521A0000}"/>
    <cellStyle name="Actual2 2 25 2 5" xfId="8813" xr:uid="{00000000-0005-0000-0000-0000531A0000}"/>
    <cellStyle name="Actual2 2 25 3" xfId="8814" xr:uid="{00000000-0005-0000-0000-0000541A0000}"/>
    <cellStyle name="Actual2 2 25 3 2" xfId="8815" xr:uid="{00000000-0005-0000-0000-0000551A0000}"/>
    <cellStyle name="Actual2 2 25 3 2 2" xfId="8816" xr:uid="{00000000-0005-0000-0000-0000561A0000}"/>
    <cellStyle name="Actual2 2 25 3 3" xfId="8817" xr:uid="{00000000-0005-0000-0000-0000571A0000}"/>
    <cellStyle name="Actual2 2 25 3 3 2" xfId="8818" xr:uid="{00000000-0005-0000-0000-0000581A0000}"/>
    <cellStyle name="Actual2 2 25 3 4" xfId="8819" xr:uid="{00000000-0005-0000-0000-0000591A0000}"/>
    <cellStyle name="Actual2 2 25 3 5" xfId="8820" xr:uid="{00000000-0005-0000-0000-00005A1A0000}"/>
    <cellStyle name="Actual2 2 25 4" xfId="8821" xr:uid="{00000000-0005-0000-0000-00005B1A0000}"/>
    <cellStyle name="Actual2 2 25 4 2" xfId="8822" xr:uid="{00000000-0005-0000-0000-00005C1A0000}"/>
    <cellStyle name="Actual2 2 25 4 2 2" xfId="8823" xr:uid="{00000000-0005-0000-0000-00005D1A0000}"/>
    <cellStyle name="Actual2 2 25 4 3" xfId="8824" xr:uid="{00000000-0005-0000-0000-00005E1A0000}"/>
    <cellStyle name="Actual2 2 25 4 3 2" xfId="8825" xr:uid="{00000000-0005-0000-0000-00005F1A0000}"/>
    <cellStyle name="Actual2 2 25 4 4" xfId="8826" xr:uid="{00000000-0005-0000-0000-0000601A0000}"/>
    <cellStyle name="Actual2 2 25 4 5" xfId="8827" xr:uid="{00000000-0005-0000-0000-0000611A0000}"/>
    <cellStyle name="Actual2 2 25 5" xfId="8828" xr:uid="{00000000-0005-0000-0000-0000621A0000}"/>
    <cellStyle name="Actual2 2 25 5 2" xfId="8829" xr:uid="{00000000-0005-0000-0000-0000631A0000}"/>
    <cellStyle name="Actual2 2 25 6" xfId="8830" xr:uid="{00000000-0005-0000-0000-0000641A0000}"/>
    <cellStyle name="Actual2 2 25 6 2" xfId="8831" xr:uid="{00000000-0005-0000-0000-0000651A0000}"/>
    <cellStyle name="Actual2 2 25 7" xfId="8832" xr:uid="{00000000-0005-0000-0000-0000661A0000}"/>
    <cellStyle name="Actual2 2 25 8" xfId="8833" xr:uid="{00000000-0005-0000-0000-0000671A0000}"/>
    <cellStyle name="Actual2 2 26" xfId="8834" xr:uid="{00000000-0005-0000-0000-0000681A0000}"/>
    <cellStyle name="Actual2 2 26 2" xfId="8835" xr:uid="{00000000-0005-0000-0000-0000691A0000}"/>
    <cellStyle name="Actual2 2 26 2 2" xfId="8836" xr:uid="{00000000-0005-0000-0000-00006A1A0000}"/>
    <cellStyle name="Actual2 2 26 2 2 2" xfId="8837" xr:uid="{00000000-0005-0000-0000-00006B1A0000}"/>
    <cellStyle name="Actual2 2 26 2 3" xfId="8838" xr:uid="{00000000-0005-0000-0000-00006C1A0000}"/>
    <cellStyle name="Actual2 2 26 2 3 2" xfId="8839" xr:uid="{00000000-0005-0000-0000-00006D1A0000}"/>
    <cellStyle name="Actual2 2 26 2 4" xfId="8840" xr:uid="{00000000-0005-0000-0000-00006E1A0000}"/>
    <cellStyle name="Actual2 2 26 2 5" xfId="8841" xr:uid="{00000000-0005-0000-0000-00006F1A0000}"/>
    <cellStyle name="Actual2 2 26 3" xfId="8842" xr:uid="{00000000-0005-0000-0000-0000701A0000}"/>
    <cellStyle name="Actual2 2 26 3 2" xfId="8843" xr:uid="{00000000-0005-0000-0000-0000711A0000}"/>
    <cellStyle name="Actual2 2 26 3 2 2" xfId="8844" xr:uid="{00000000-0005-0000-0000-0000721A0000}"/>
    <cellStyle name="Actual2 2 26 3 3" xfId="8845" xr:uid="{00000000-0005-0000-0000-0000731A0000}"/>
    <cellStyle name="Actual2 2 26 3 3 2" xfId="8846" xr:uid="{00000000-0005-0000-0000-0000741A0000}"/>
    <cellStyle name="Actual2 2 26 3 4" xfId="8847" xr:uid="{00000000-0005-0000-0000-0000751A0000}"/>
    <cellStyle name="Actual2 2 26 3 5" xfId="8848" xr:uid="{00000000-0005-0000-0000-0000761A0000}"/>
    <cellStyle name="Actual2 2 26 4" xfId="8849" xr:uid="{00000000-0005-0000-0000-0000771A0000}"/>
    <cellStyle name="Actual2 2 26 4 2" xfId="8850" xr:uid="{00000000-0005-0000-0000-0000781A0000}"/>
    <cellStyle name="Actual2 2 26 4 2 2" xfId="8851" xr:uid="{00000000-0005-0000-0000-0000791A0000}"/>
    <cellStyle name="Actual2 2 26 4 3" xfId="8852" xr:uid="{00000000-0005-0000-0000-00007A1A0000}"/>
    <cellStyle name="Actual2 2 26 4 3 2" xfId="8853" xr:uid="{00000000-0005-0000-0000-00007B1A0000}"/>
    <cellStyle name="Actual2 2 26 4 4" xfId="8854" xr:uid="{00000000-0005-0000-0000-00007C1A0000}"/>
    <cellStyle name="Actual2 2 26 4 5" xfId="8855" xr:uid="{00000000-0005-0000-0000-00007D1A0000}"/>
    <cellStyle name="Actual2 2 26 5" xfId="8856" xr:uid="{00000000-0005-0000-0000-00007E1A0000}"/>
    <cellStyle name="Actual2 2 26 5 2" xfId="8857" xr:uid="{00000000-0005-0000-0000-00007F1A0000}"/>
    <cellStyle name="Actual2 2 26 6" xfId="8858" xr:uid="{00000000-0005-0000-0000-0000801A0000}"/>
    <cellStyle name="Actual2 2 26 6 2" xfId="8859" xr:uid="{00000000-0005-0000-0000-0000811A0000}"/>
    <cellStyle name="Actual2 2 26 7" xfId="8860" xr:uid="{00000000-0005-0000-0000-0000821A0000}"/>
    <cellStyle name="Actual2 2 26 8" xfId="8861" xr:uid="{00000000-0005-0000-0000-0000831A0000}"/>
    <cellStyle name="Actual2 2 27" xfId="8862" xr:uid="{00000000-0005-0000-0000-0000841A0000}"/>
    <cellStyle name="Actual2 2 27 2" xfId="8863" xr:uid="{00000000-0005-0000-0000-0000851A0000}"/>
    <cellStyle name="Actual2 2 27 2 2" xfId="8864" xr:uid="{00000000-0005-0000-0000-0000861A0000}"/>
    <cellStyle name="Actual2 2 27 2 2 2" xfId="8865" xr:uid="{00000000-0005-0000-0000-0000871A0000}"/>
    <cellStyle name="Actual2 2 27 2 3" xfId="8866" xr:uid="{00000000-0005-0000-0000-0000881A0000}"/>
    <cellStyle name="Actual2 2 27 2 3 2" xfId="8867" xr:uid="{00000000-0005-0000-0000-0000891A0000}"/>
    <cellStyle name="Actual2 2 27 2 4" xfId="8868" xr:uid="{00000000-0005-0000-0000-00008A1A0000}"/>
    <cellStyle name="Actual2 2 27 2 5" xfId="8869" xr:uid="{00000000-0005-0000-0000-00008B1A0000}"/>
    <cellStyle name="Actual2 2 27 3" xfId="8870" xr:uid="{00000000-0005-0000-0000-00008C1A0000}"/>
    <cellStyle name="Actual2 2 27 3 2" xfId="8871" xr:uid="{00000000-0005-0000-0000-00008D1A0000}"/>
    <cellStyle name="Actual2 2 27 3 2 2" xfId="8872" xr:uid="{00000000-0005-0000-0000-00008E1A0000}"/>
    <cellStyle name="Actual2 2 27 3 3" xfId="8873" xr:uid="{00000000-0005-0000-0000-00008F1A0000}"/>
    <cellStyle name="Actual2 2 27 3 3 2" xfId="8874" xr:uid="{00000000-0005-0000-0000-0000901A0000}"/>
    <cellStyle name="Actual2 2 27 3 4" xfId="8875" xr:uid="{00000000-0005-0000-0000-0000911A0000}"/>
    <cellStyle name="Actual2 2 27 3 5" xfId="8876" xr:uid="{00000000-0005-0000-0000-0000921A0000}"/>
    <cellStyle name="Actual2 2 27 4" xfId="8877" xr:uid="{00000000-0005-0000-0000-0000931A0000}"/>
    <cellStyle name="Actual2 2 27 4 2" xfId="8878" xr:uid="{00000000-0005-0000-0000-0000941A0000}"/>
    <cellStyle name="Actual2 2 27 4 2 2" xfId="8879" xr:uid="{00000000-0005-0000-0000-0000951A0000}"/>
    <cellStyle name="Actual2 2 27 4 3" xfId="8880" xr:uid="{00000000-0005-0000-0000-0000961A0000}"/>
    <cellStyle name="Actual2 2 27 4 3 2" xfId="8881" xr:uid="{00000000-0005-0000-0000-0000971A0000}"/>
    <cellStyle name="Actual2 2 27 4 4" xfId="8882" xr:uid="{00000000-0005-0000-0000-0000981A0000}"/>
    <cellStyle name="Actual2 2 27 4 5" xfId="8883" xr:uid="{00000000-0005-0000-0000-0000991A0000}"/>
    <cellStyle name="Actual2 2 27 5" xfId="8884" xr:uid="{00000000-0005-0000-0000-00009A1A0000}"/>
    <cellStyle name="Actual2 2 27 5 2" xfId="8885" xr:uid="{00000000-0005-0000-0000-00009B1A0000}"/>
    <cellStyle name="Actual2 2 27 6" xfId="8886" xr:uid="{00000000-0005-0000-0000-00009C1A0000}"/>
    <cellStyle name="Actual2 2 27 6 2" xfId="8887" xr:uid="{00000000-0005-0000-0000-00009D1A0000}"/>
    <cellStyle name="Actual2 2 27 7" xfId="8888" xr:uid="{00000000-0005-0000-0000-00009E1A0000}"/>
    <cellStyle name="Actual2 2 27 8" xfId="8889" xr:uid="{00000000-0005-0000-0000-00009F1A0000}"/>
    <cellStyle name="Actual2 2 28" xfId="8890" xr:uid="{00000000-0005-0000-0000-0000A01A0000}"/>
    <cellStyle name="Actual2 2 28 2" xfId="8891" xr:uid="{00000000-0005-0000-0000-0000A11A0000}"/>
    <cellStyle name="Actual2 2 28 2 2" xfId="8892" xr:uid="{00000000-0005-0000-0000-0000A21A0000}"/>
    <cellStyle name="Actual2 2 28 2 2 2" xfId="8893" xr:uid="{00000000-0005-0000-0000-0000A31A0000}"/>
    <cellStyle name="Actual2 2 28 2 3" xfId="8894" xr:uid="{00000000-0005-0000-0000-0000A41A0000}"/>
    <cellStyle name="Actual2 2 28 2 3 2" xfId="8895" xr:uid="{00000000-0005-0000-0000-0000A51A0000}"/>
    <cellStyle name="Actual2 2 28 2 4" xfId="8896" xr:uid="{00000000-0005-0000-0000-0000A61A0000}"/>
    <cellStyle name="Actual2 2 28 2 5" xfId="8897" xr:uid="{00000000-0005-0000-0000-0000A71A0000}"/>
    <cellStyle name="Actual2 2 28 3" xfId="8898" xr:uid="{00000000-0005-0000-0000-0000A81A0000}"/>
    <cellStyle name="Actual2 2 28 3 2" xfId="8899" xr:uid="{00000000-0005-0000-0000-0000A91A0000}"/>
    <cellStyle name="Actual2 2 28 3 2 2" xfId="8900" xr:uid="{00000000-0005-0000-0000-0000AA1A0000}"/>
    <cellStyle name="Actual2 2 28 3 3" xfId="8901" xr:uid="{00000000-0005-0000-0000-0000AB1A0000}"/>
    <cellStyle name="Actual2 2 28 3 3 2" xfId="8902" xr:uid="{00000000-0005-0000-0000-0000AC1A0000}"/>
    <cellStyle name="Actual2 2 28 3 4" xfId="8903" xr:uid="{00000000-0005-0000-0000-0000AD1A0000}"/>
    <cellStyle name="Actual2 2 28 3 5" xfId="8904" xr:uid="{00000000-0005-0000-0000-0000AE1A0000}"/>
    <cellStyle name="Actual2 2 28 4" xfId="8905" xr:uid="{00000000-0005-0000-0000-0000AF1A0000}"/>
    <cellStyle name="Actual2 2 28 4 2" xfId="8906" xr:uid="{00000000-0005-0000-0000-0000B01A0000}"/>
    <cellStyle name="Actual2 2 28 4 2 2" xfId="8907" xr:uid="{00000000-0005-0000-0000-0000B11A0000}"/>
    <cellStyle name="Actual2 2 28 4 3" xfId="8908" xr:uid="{00000000-0005-0000-0000-0000B21A0000}"/>
    <cellStyle name="Actual2 2 28 4 3 2" xfId="8909" xr:uid="{00000000-0005-0000-0000-0000B31A0000}"/>
    <cellStyle name="Actual2 2 28 4 4" xfId="8910" xr:uid="{00000000-0005-0000-0000-0000B41A0000}"/>
    <cellStyle name="Actual2 2 28 4 5" xfId="8911" xr:uid="{00000000-0005-0000-0000-0000B51A0000}"/>
    <cellStyle name="Actual2 2 28 5" xfId="8912" xr:uid="{00000000-0005-0000-0000-0000B61A0000}"/>
    <cellStyle name="Actual2 2 28 5 2" xfId="8913" xr:uid="{00000000-0005-0000-0000-0000B71A0000}"/>
    <cellStyle name="Actual2 2 28 6" xfId="8914" xr:uid="{00000000-0005-0000-0000-0000B81A0000}"/>
    <cellStyle name="Actual2 2 28 6 2" xfId="8915" xr:uid="{00000000-0005-0000-0000-0000B91A0000}"/>
    <cellStyle name="Actual2 2 28 7" xfId="8916" xr:uid="{00000000-0005-0000-0000-0000BA1A0000}"/>
    <cellStyle name="Actual2 2 28 8" xfId="8917" xr:uid="{00000000-0005-0000-0000-0000BB1A0000}"/>
    <cellStyle name="Actual2 2 29" xfId="8918" xr:uid="{00000000-0005-0000-0000-0000BC1A0000}"/>
    <cellStyle name="Actual2 2 29 2" xfId="8919" xr:uid="{00000000-0005-0000-0000-0000BD1A0000}"/>
    <cellStyle name="Actual2 2 29 2 2" xfId="8920" xr:uid="{00000000-0005-0000-0000-0000BE1A0000}"/>
    <cellStyle name="Actual2 2 29 2 2 2" xfId="8921" xr:uid="{00000000-0005-0000-0000-0000BF1A0000}"/>
    <cellStyle name="Actual2 2 29 2 3" xfId="8922" xr:uid="{00000000-0005-0000-0000-0000C01A0000}"/>
    <cellStyle name="Actual2 2 29 2 3 2" xfId="8923" xr:uid="{00000000-0005-0000-0000-0000C11A0000}"/>
    <cellStyle name="Actual2 2 29 2 4" xfId="8924" xr:uid="{00000000-0005-0000-0000-0000C21A0000}"/>
    <cellStyle name="Actual2 2 29 2 5" xfId="8925" xr:uid="{00000000-0005-0000-0000-0000C31A0000}"/>
    <cellStyle name="Actual2 2 29 3" xfId="8926" xr:uid="{00000000-0005-0000-0000-0000C41A0000}"/>
    <cellStyle name="Actual2 2 29 3 2" xfId="8927" xr:uid="{00000000-0005-0000-0000-0000C51A0000}"/>
    <cellStyle name="Actual2 2 29 3 2 2" xfId="8928" xr:uid="{00000000-0005-0000-0000-0000C61A0000}"/>
    <cellStyle name="Actual2 2 29 3 3" xfId="8929" xr:uid="{00000000-0005-0000-0000-0000C71A0000}"/>
    <cellStyle name="Actual2 2 29 3 3 2" xfId="8930" xr:uid="{00000000-0005-0000-0000-0000C81A0000}"/>
    <cellStyle name="Actual2 2 29 3 4" xfId="8931" xr:uid="{00000000-0005-0000-0000-0000C91A0000}"/>
    <cellStyle name="Actual2 2 29 3 5" xfId="8932" xr:uid="{00000000-0005-0000-0000-0000CA1A0000}"/>
    <cellStyle name="Actual2 2 29 4" xfId="8933" xr:uid="{00000000-0005-0000-0000-0000CB1A0000}"/>
    <cellStyle name="Actual2 2 29 4 2" xfId="8934" xr:uid="{00000000-0005-0000-0000-0000CC1A0000}"/>
    <cellStyle name="Actual2 2 29 4 2 2" xfId="8935" xr:uid="{00000000-0005-0000-0000-0000CD1A0000}"/>
    <cellStyle name="Actual2 2 29 4 3" xfId="8936" xr:uid="{00000000-0005-0000-0000-0000CE1A0000}"/>
    <cellStyle name="Actual2 2 29 4 3 2" xfId="8937" xr:uid="{00000000-0005-0000-0000-0000CF1A0000}"/>
    <cellStyle name="Actual2 2 29 4 4" xfId="8938" xr:uid="{00000000-0005-0000-0000-0000D01A0000}"/>
    <cellStyle name="Actual2 2 29 4 5" xfId="8939" xr:uid="{00000000-0005-0000-0000-0000D11A0000}"/>
    <cellStyle name="Actual2 2 29 5" xfId="8940" xr:uid="{00000000-0005-0000-0000-0000D21A0000}"/>
    <cellStyle name="Actual2 2 29 5 2" xfId="8941" xr:uid="{00000000-0005-0000-0000-0000D31A0000}"/>
    <cellStyle name="Actual2 2 29 6" xfId="8942" xr:uid="{00000000-0005-0000-0000-0000D41A0000}"/>
    <cellStyle name="Actual2 2 29 6 2" xfId="8943" xr:uid="{00000000-0005-0000-0000-0000D51A0000}"/>
    <cellStyle name="Actual2 2 29 7" xfId="8944" xr:uid="{00000000-0005-0000-0000-0000D61A0000}"/>
    <cellStyle name="Actual2 2 29 8" xfId="8945" xr:uid="{00000000-0005-0000-0000-0000D71A0000}"/>
    <cellStyle name="Actual2 2 3" xfId="8946" xr:uid="{00000000-0005-0000-0000-0000D81A0000}"/>
    <cellStyle name="Actual2 2 3 2" xfId="8947" xr:uid="{00000000-0005-0000-0000-0000D91A0000}"/>
    <cellStyle name="Actual2 2 3 2 2" xfId="8948" xr:uid="{00000000-0005-0000-0000-0000DA1A0000}"/>
    <cellStyle name="Actual2 2 3 2 2 2" xfId="8949" xr:uid="{00000000-0005-0000-0000-0000DB1A0000}"/>
    <cellStyle name="Actual2 2 3 2 3" xfId="8950" xr:uid="{00000000-0005-0000-0000-0000DC1A0000}"/>
    <cellStyle name="Actual2 2 3 2 3 2" xfId="8951" xr:uid="{00000000-0005-0000-0000-0000DD1A0000}"/>
    <cellStyle name="Actual2 2 3 2 4" xfId="8952" xr:uid="{00000000-0005-0000-0000-0000DE1A0000}"/>
    <cellStyle name="Actual2 2 3 2 5" xfId="8953" xr:uid="{00000000-0005-0000-0000-0000DF1A0000}"/>
    <cellStyle name="Actual2 2 3 3" xfId="8954" xr:uid="{00000000-0005-0000-0000-0000E01A0000}"/>
    <cellStyle name="Actual2 2 3 3 2" xfId="8955" xr:uid="{00000000-0005-0000-0000-0000E11A0000}"/>
    <cellStyle name="Actual2 2 3 3 2 2" xfId="8956" xr:uid="{00000000-0005-0000-0000-0000E21A0000}"/>
    <cellStyle name="Actual2 2 3 3 3" xfId="8957" xr:uid="{00000000-0005-0000-0000-0000E31A0000}"/>
    <cellStyle name="Actual2 2 3 3 3 2" xfId="8958" xr:uid="{00000000-0005-0000-0000-0000E41A0000}"/>
    <cellStyle name="Actual2 2 3 3 4" xfId="8959" xr:uid="{00000000-0005-0000-0000-0000E51A0000}"/>
    <cellStyle name="Actual2 2 3 3 5" xfId="8960" xr:uid="{00000000-0005-0000-0000-0000E61A0000}"/>
    <cellStyle name="Actual2 2 3 4" xfId="8961" xr:uid="{00000000-0005-0000-0000-0000E71A0000}"/>
    <cellStyle name="Actual2 2 3 4 2" xfId="8962" xr:uid="{00000000-0005-0000-0000-0000E81A0000}"/>
    <cellStyle name="Actual2 2 3 4 2 2" xfId="8963" xr:uid="{00000000-0005-0000-0000-0000E91A0000}"/>
    <cellStyle name="Actual2 2 3 4 3" xfId="8964" xr:uid="{00000000-0005-0000-0000-0000EA1A0000}"/>
    <cellStyle name="Actual2 2 3 4 3 2" xfId="8965" xr:uid="{00000000-0005-0000-0000-0000EB1A0000}"/>
    <cellStyle name="Actual2 2 3 4 4" xfId="8966" xr:uid="{00000000-0005-0000-0000-0000EC1A0000}"/>
    <cellStyle name="Actual2 2 3 4 5" xfId="8967" xr:uid="{00000000-0005-0000-0000-0000ED1A0000}"/>
    <cellStyle name="Actual2 2 3 5" xfId="8968" xr:uid="{00000000-0005-0000-0000-0000EE1A0000}"/>
    <cellStyle name="Actual2 2 3 5 2" xfId="8969" xr:uid="{00000000-0005-0000-0000-0000EF1A0000}"/>
    <cellStyle name="Actual2 2 3 6" xfId="8970" xr:uid="{00000000-0005-0000-0000-0000F01A0000}"/>
    <cellStyle name="Actual2 2 3 6 2" xfId="8971" xr:uid="{00000000-0005-0000-0000-0000F11A0000}"/>
    <cellStyle name="Actual2 2 3 7" xfId="8972" xr:uid="{00000000-0005-0000-0000-0000F21A0000}"/>
    <cellStyle name="Actual2 2 3 8" xfId="8973" xr:uid="{00000000-0005-0000-0000-0000F31A0000}"/>
    <cellStyle name="Actual2 2 30" xfId="8974" xr:uid="{00000000-0005-0000-0000-0000F41A0000}"/>
    <cellStyle name="Actual2 2 30 2" xfId="8975" xr:uid="{00000000-0005-0000-0000-0000F51A0000}"/>
    <cellStyle name="Actual2 2 30 2 2" xfId="8976" xr:uid="{00000000-0005-0000-0000-0000F61A0000}"/>
    <cellStyle name="Actual2 2 30 2 2 2" xfId="8977" xr:uid="{00000000-0005-0000-0000-0000F71A0000}"/>
    <cellStyle name="Actual2 2 30 2 3" xfId="8978" xr:uid="{00000000-0005-0000-0000-0000F81A0000}"/>
    <cellStyle name="Actual2 2 30 2 3 2" xfId="8979" xr:uid="{00000000-0005-0000-0000-0000F91A0000}"/>
    <cellStyle name="Actual2 2 30 2 4" xfId="8980" xr:uid="{00000000-0005-0000-0000-0000FA1A0000}"/>
    <cellStyle name="Actual2 2 30 2 5" xfId="8981" xr:uid="{00000000-0005-0000-0000-0000FB1A0000}"/>
    <cellStyle name="Actual2 2 30 3" xfId="8982" xr:uid="{00000000-0005-0000-0000-0000FC1A0000}"/>
    <cellStyle name="Actual2 2 30 3 2" xfId="8983" xr:uid="{00000000-0005-0000-0000-0000FD1A0000}"/>
    <cellStyle name="Actual2 2 30 3 2 2" xfId="8984" xr:uid="{00000000-0005-0000-0000-0000FE1A0000}"/>
    <cellStyle name="Actual2 2 30 3 3" xfId="8985" xr:uid="{00000000-0005-0000-0000-0000FF1A0000}"/>
    <cellStyle name="Actual2 2 30 3 3 2" xfId="8986" xr:uid="{00000000-0005-0000-0000-0000001B0000}"/>
    <cellStyle name="Actual2 2 30 3 4" xfId="8987" xr:uid="{00000000-0005-0000-0000-0000011B0000}"/>
    <cellStyle name="Actual2 2 30 3 5" xfId="8988" xr:uid="{00000000-0005-0000-0000-0000021B0000}"/>
    <cellStyle name="Actual2 2 30 4" xfId="8989" xr:uid="{00000000-0005-0000-0000-0000031B0000}"/>
    <cellStyle name="Actual2 2 30 4 2" xfId="8990" xr:uid="{00000000-0005-0000-0000-0000041B0000}"/>
    <cellStyle name="Actual2 2 30 4 2 2" xfId="8991" xr:uid="{00000000-0005-0000-0000-0000051B0000}"/>
    <cellStyle name="Actual2 2 30 4 3" xfId="8992" xr:uid="{00000000-0005-0000-0000-0000061B0000}"/>
    <cellStyle name="Actual2 2 30 4 3 2" xfId="8993" xr:uid="{00000000-0005-0000-0000-0000071B0000}"/>
    <cellStyle name="Actual2 2 30 4 4" xfId="8994" xr:uid="{00000000-0005-0000-0000-0000081B0000}"/>
    <cellStyle name="Actual2 2 30 4 5" xfId="8995" xr:uid="{00000000-0005-0000-0000-0000091B0000}"/>
    <cellStyle name="Actual2 2 30 5" xfId="8996" xr:uid="{00000000-0005-0000-0000-00000A1B0000}"/>
    <cellStyle name="Actual2 2 30 5 2" xfId="8997" xr:uid="{00000000-0005-0000-0000-00000B1B0000}"/>
    <cellStyle name="Actual2 2 30 6" xfId="8998" xr:uid="{00000000-0005-0000-0000-00000C1B0000}"/>
    <cellStyle name="Actual2 2 30 6 2" xfId="8999" xr:uid="{00000000-0005-0000-0000-00000D1B0000}"/>
    <cellStyle name="Actual2 2 30 7" xfId="9000" xr:uid="{00000000-0005-0000-0000-00000E1B0000}"/>
    <cellStyle name="Actual2 2 30 8" xfId="9001" xr:uid="{00000000-0005-0000-0000-00000F1B0000}"/>
    <cellStyle name="Actual2 2 31" xfId="9002" xr:uid="{00000000-0005-0000-0000-0000101B0000}"/>
    <cellStyle name="Actual2 2 31 2" xfId="9003" xr:uid="{00000000-0005-0000-0000-0000111B0000}"/>
    <cellStyle name="Actual2 2 31 2 2" xfId="9004" xr:uid="{00000000-0005-0000-0000-0000121B0000}"/>
    <cellStyle name="Actual2 2 31 2 2 2" xfId="9005" xr:uid="{00000000-0005-0000-0000-0000131B0000}"/>
    <cellStyle name="Actual2 2 31 2 3" xfId="9006" xr:uid="{00000000-0005-0000-0000-0000141B0000}"/>
    <cellStyle name="Actual2 2 31 2 3 2" xfId="9007" xr:uid="{00000000-0005-0000-0000-0000151B0000}"/>
    <cellStyle name="Actual2 2 31 2 4" xfId="9008" xr:uid="{00000000-0005-0000-0000-0000161B0000}"/>
    <cellStyle name="Actual2 2 31 2 5" xfId="9009" xr:uid="{00000000-0005-0000-0000-0000171B0000}"/>
    <cellStyle name="Actual2 2 31 3" xfId="9010" xr:uid="{00000000-0005-0000-0000-0000181B0000}"/>
    <cellStyle name="Actual2 2 31 3 2" xfId="9011" xr:uid="{00000000-0005-0000-0000-0000191B0000}"/>
    <cellStyle name="Actual2 2 31 3 2 2" xfId="9012" xr:uid="{00000000-0005-0000-0000-00001A1B0000}"/>
    <cellStyle name="Actual2 2 31 3 3" xfId="9013" xr:uid="{00000000-0005-0000-0000-00001B1B0000}"/>
    <cellStyle name="Actual2 2 31 3 3 2" xfId="9014" xr:uid="{00000000-0005-0000-0000-00001C1B0000}"/>
    <cellStyle name="Actual2 2 31 3 4" xfId="9015" xr:uid="{00000000-0005-0000-0000-00001D1B0000}"/>
    <cellStyle name="Actual2 2 31 3 5" xfId="9016" xr:uid="{00000000-0005-0000-0000-00001E1B0000}"/>
    <cellStyle name="Actual2 2 31 4" xfId="9017" xr:uid="{00000000-0005-0000-0000-00001F1B0000}"/>
    <cellStyle name="Actual2 2 31 4 2" xfId="9018" xr:uid="{00000000-0005-0000-0000-0000201B0000}"/>
    <cellStyle name="Actual2 2 31 4 2 2" xfId="9019" xr:uid="{00000000-0005-0000-0000-0000211B0000}"/>
    <cellStyle name="Actual2 2 31 4 3" xfId="9020" xr:uid="{00000000-0005-0000-0000-0000221B0000}"/>
    <cellStyle name="Actual2 2 31 4 3 2" xfId="9021" xr:uid="{00000000-0005-0000-0000-0000231B0000}"/>
    <cellStyle name="Actual2 2 31 4 4" xfId="9022" xr:uid="{00000000-0005-0000-0000-0000241B0000}"/>
    <cellStyle name="Actual2 2 31 4 5" xfId="9023" xr:uid="{00000000-0005-0000-0000-0000251B0000}"/>
    <cellStyle name="Actual2 2 31 5" xfId="9024" xr:uid="{00000000-0005-0000-0000-0000261B0000}"/>
    <cellStyle name="Actual2 2 31 5 2" xfId="9025" xr:uid="{00000000-0005-0000-0000-0000271B0000}"/>
    <cellStyle name="Actual2 2 31 6" xfId="9026" xr:uid="{00000000-0005-0000-0000-0000281B0000}"/>
    <cellStyle name="Actual2 2 31 6 2" xfId="9027" xr:uid="{00000000-0005-0000-0000-0000291B0000}"/>
    <cellStyle name="Actual2 2 31 7" xfId="9028" xr:uid="{00000000-0005-0000-0000-00002A1B0000}"/>
    <cellStyle name="Actual2 2 31 8" xfId="9029" xr:uid="{00000000-0005-0000-0000-00002B1B0000}"/>
    <cellStyle name="Actual2 2 32" xfId="9030" xr:uid="{00000000-0005-0000-0000-00002C1B0000}"/>
    <cellStyle name="Actual2 2 32 2" xfId="9031" xr:uid="{00000000-0005-0000-0000-00002D1B0000}"/>
    <cellStyle name="Actual2 2 32 2 2" xfId="9032" xr:uid="{00000000-0005-0000-0000-00002E1B0000}"/>
    <cellStyle name="Actual2 2 32 2 2 2" xfId="9033" xr:uid="{00000000-0005-0000-0000-00002F1B0000}"/>
    <cellStyle name="Actual2 2 32 2 3" xfId="9034" xr:uid="{00000000-0005-0000-0000-0000301B0000}"/>
    <cellStyle name="Actual2 2 32 2 3 2" xfId="9035" xr:uid="{00000000-0005-0000-0000-0000311B0000}"/>
    <cellStyle name="Actual2 2 32 2 4" xfId="9036" xr:uid="{00000000-0005-0000-0000-0000321B0000}"/>
    <cellStyle name="Actual2 2 32 2 5" xfId="9037" xr:uid="{00000000-0005-0000-0000-0000331B0000}"/>
    <cellStyle name="Actual2 2 32 3" xfId="9038" xr:uid="{00000000-0005-0000-0000-0000341B0000}"/>
    <cellStyle name="Actual2 2 32 3 2" xfId="9039" xr:uid="{00000000-0005-0000-0000-0000351B0000}"/>
    <cellStyle name="Actual2 2 32 3 2 2" xfId="9040" xr:uid="{00000000-0005-0000-0000-0000361B0000}"/>
    <cellStyle name="Actual2 2 32 3 3" xfId="9041" xr:uid="{00000000-0005-0000-0000-0000371B0000}"/>
    <cellStyle name="Actual2 2 32 3 3 2" xfId="9042" xr:uid="{00000000-0005-0000-0000-0000381B0000}"/>
    <cellStyle name="Actual2 2 32 3 4" xfId="9043" xr:uid="{00000000-0005-0000-0000-0000391B0000}"/>
    <cellStyle name="Actual2 2 32 3 5" xfId="9044" xr:uid="{00000000-0005-0000-0000-00003A1B0000}"/>
    <cellStyle name="Actual2 2 32 4" xfId="9045" xr:uid="{00000000-0005-0000-0000-00003B1B0000}"/>
    <cellStyle name="Actual2 2 32 4 2" xfId="9046" xr:uid="{00000000-0005-0000-0000-00003C1B0000}"/>
    <cellStyle name="Actual2 2 32 4 2 2" xfId="9047" xr:uid="{00000000-0005-0000-0000-00003D1B0000}"/>
    <cellStyle name="Actual2 2 32 4 3" xfId="9048" xr:uid="{00000000-0005-0000-0000-00003E1B0000}"/>
    <cellStyle name="Actual2 2 32 4 3 2" xfId="9049" xr:uid="{00000000-0005-0000-0000-00003F1B0000}"/>
    <cellStyle name="Actual2 2 32 4 4" xfId="9050" xr:uid="{00000000-0005-0000-0000-0000401B0000}"/>
    <cellStyle name="Actual2 2 32 4 5" xfId="9051" xr:uid="{00000000-0005-0000-0000-0000411B0000}"/>
    <cellStyle name="Actual2 2 32 5" xfId="9052" xr:uid="{00000000-0005-0000-0000-0000421B0000}"/>
    <cellStyle name="Actual2 2 32 5 2" xfId="9053" xr:uid="{00000000-0005-0000-0000-0000431B0000}"/>
    <cellStyle name="Actual2 2 32 6" xfId="9054" xr:uid="{00000000-0005-0000-0000-0000441B0000}"/>
    <cellStyle name="Actual2 2 32 6 2" xfId="9055" xr:uid="{00000000-0005-0000-0000-0000451B0000}"/>
    <cellStyle name="Actual2 2 32 7" xfId="9056" xr:uid="{00000000-0005-0000-0000-0000461B0000}"/>
    <cellStyle name="Actual2 2 32 8" xfId="9057" xr:uid="{00000000-0005-0000-0000-0000471B0000}"/>
    <cellStyle name="Actual2 2 33" xfId="9058" xr:uid="{00000000-0005-0000-0000-0000481B0000}"/>
    <cellStyle name="Actual2 2 33 2" xfId="9059" xr:uid="{00000000-0005-0000-0000-0000491B0000}"/>
    <cellStyle name="Actual2 2 33 2 2" xfId="9060" xr:uid="{00000000-0005-0000-0000-00004A1B0000}"/>
    <cellStyle name="Actual2 2 33 2 2 2" xfId="9061" xr:uid="{00000000-0005-0000-0000-00004B1B0000}"/>
    <cellStyle name="Actual2 2 33 2 3" xfId="9062" xr:uid="{00000000-0005-0000-0000-00004C1B0000}"/>
    <cellStyle name="Actual2 2 33 2 3 2" xfId="9063" xr:uid="{00000000-0005-0000-0000-00004D1B0000}"/>
    <cellStyle name="Actual2 2 33 2 4" xfId="9064" xr:uid="{00000000-0005-0000-0000-00004E1B0000}"/>
    <cellStyle name="Actual2 2 33 2 5" xfId="9065" xr:uid="{00000000-0005-0000-0000-00004F1B0000}"/>
    <cellStyle name="Actual2 2 33 3" xfId="9066" xr:uid="{00000000-0005-0000-0000-0000501B0000}"/>
    <cellStyle name="Actual2 2 33 3 2" xfId="9067" xr:uid="{00000000-0005-0000-0000-0000511B0000}"/>
    <cellStyle name="Actual2 2 33 3 2 2" xfId="9068" xr:uid="{00000000-0005-0000-0000-0000521B0000}"/>
    <cellStyle name="Actual2 2 33 3 3" xfId="9069" xr:uid="{00000000-0005-0000-0000-0000531B0000}"/>
    <cellStyle name="Actual2 2 33 3 3 2" xfId="9070" xr:uid="{00000000-0005-0000-0000-0000541B0000}"/>
    <cellStyle name="Actual2 2 33 3 4" xfId="9071" xr:uid="{00000000-0005-0000-0000-0000551B0000}"/>
    <cellStyle name="Actual2 2 33 3 5" xfId="9072" xr:uid="{00000000-0005-0000-0000-0000561B0000}"/>
    <cellStyle name="Actual2 2 33 4" xfId="9073" xr:uid="{00000000-0005-0000-0000-0000571B0000}"/>
    <cellStyle name="Actual2 2 33 4 2" xfId="9074" xr:uid="{00000000-0005-0000-0000-0000581B0000}"/>
    <cellStyle name="Actual2 2 33 4 2 2" xfId="9075" xr:uid="{00000000-0005-0000-0000-0000591B0000}"/>
    <cellStyle name="Actual2 2 33 4 3" xfId="9076" xr:uid="{00000000-0005-0000-0000-00005A1B0000}"/>
    <cellStyle name="Actual2 2 33 4 3 2" xfId="9077" xr:uid="{00000000-0005-0000-0000-00005B1B0000}"/>
    <cellStyle name="Actual2 2 33 4 4" xfId="9078" xr:uid="{00000000-0005-0000-0000-00005C1B0000}"/>
    <cellStyle name="Actual2 2 33 4 5" xfId="9079" xr:uid="{00000000-0005-0000-0000-00005D1B0000}"/>
    <cellStyle name="Actual2 2 33 5" xfId="9080" xr:uid="{00000000-0005-0000-0000-00005E1B0000}"/>
    <cellStyle name="Actual2 2 33 5 2" xfId="9081" xr:uid="{00000000-0005-0000-0000-00005F1B0000}"/>
    <cellStyle name="Actual2 2 33 6" xfId="9082" xr:uid="{00000000-0005-0000-0000-0000601B0000}"/>
    <cellStyle name="Actual2 2 33 6 2" xfId="9083" xr:uid="{00000000-0005-0000-0000-0000611B0000}"/>
    <cellStyle name="Actual2 2 33 7" xfId="9084" xr:uid="{00000000-0005-0000-0000-0000621B0000}"/>
    <cellStyle name="Actual2 2 33 8" xfId="9085" xr:uid="{00000000-0005-0000-0000-0000631B0000}"/>
    <cellStyle name="Actual2 2 4" xfId="9086" xr:uid="{00000000-0005-0000-0000-0000641B0000}"/>
    <cellStyle name="Actual2 2 4 2" xfId="9087" xr:uid="{00000000-0005-0000-0000-0000651B0000}"/>
    <cellStyle name="Actual2 2 4 2 2" xfId="9088" xr:uid="{00000000-0005-0000-0000-0000661B0000}"/>
    <cellStyle name="Actual2 2 4 2 2 2" xfId="9089" xr:uid="{00000000-0005-0000-0000-0000671B0000}"/>
    <cellStyle name="Actual2 2 4 2 3" xfId="9090" xr:uid="{00000000-0005-0000-0000-0000681B0000}"/>
    <cellStyle name="Actual2 2 4 2 3 2" xfId="9091" xr:uid="{00000000-0005-0000-0000-0000691B0000}"/>
    <cellStyle name="Actual2 2 4 2 4" xfId="9092" xr:uid="{00000000-0005-0000-0000-00006A1B0000}"/>
    <cellStyle name="Actual2 2 4 2 5" xfId="9093" xr:uid="{00000000-0005-0000-0000-00006B1B0000}"/>
    <cellStyle name="Actual2 2 4 3" xfId="9094" xr:uid="{00000000-0005-0000-0000-00006C1B0000}"/>
    <cellStyle name="Actual2 2 4 3 2" xfId="9095" xr:uid="{00000000-0005-0000-0000-00006D1B0000}"/>
    <cellStyle name="Actual2 2 4 3 2 2" xfId="9096" xr:uid="{00000000-0005-0000-0000-00006E1B0000}"/>
    <cellStyle name="Actual2 2 4 3 3" xfId="9097" xr:uid="{00000000-0005-0000-0000-00006F1B0000}"/>
    <cellStyle name="Actual2 2 4 3 3 2" xfId="9098" xr:uid="{00000000-0005-0000-0000-0000701B0000}"/>
    <cellStyle name="Actual2 2 4 3 4" xfId="9099" xr:uid="{00000000-0005-0000-0000-0000711B0000}"/>
    <cellStyle name="Actual2 2 4 3 5" xfId="9100" xr:uid="{00000000-0005-0000-0000-0000721B0000}"/>
    <cellStyle name="Actual2 2 4 4" xfId="9101" xr:uid="{00000000-0005-0000-0000-0000731B0000}"/>
    <cellStyle name="Actual2 2 4 4 2" xfId="9102" xr:uid="{00000000-0005-0000-0000-0000741B0000}"/>
    <cellStyle name="Actual2 2 4 4 2 2" xfId="9103" xr:uid="{00000000-0005-0000-0000-0000751B0000}"/>
    <cellStyle name="Actual2 2 4 4 3" xfId="9104" xr:uid="{00000000-0005-0000-0000-0000761B0000}"/>
    <cellStyle name="Actual2 2 4 4 3 2" xfId="9105" xr:uid="{00000000-0005-0000-0000-0000771B0000}"/>
    <cellStyle name="Actual2 2 4 4 4" xfId="9106" xr:uid="{00000000-0005-0000-0000-0000781B0000}"/>
    <cellStyle name="Actual2 2 4 4 5" xfId="9107" xr:uid="{00000000-0005-0000-0000-0000791B0000}"/>
    <cellStyle name="Actual2 2 4 5" xfId="9108" xr:uid="{00000000-0005-0000-0000-00007A1B0000}"/>
    <cellStyle name="Actual2 2 4 5 2" xfId="9109" xr:uid="{00000000-0005-0000-0000-00007B1B0000}"/>
    <cellStyle name="Actual2 2 4 6" xfId="9110" xr:uid="{00000000-0005-0000-0000-00007C1B0000}"/>
    <cellStyle name="Actual2 2 4 6 2" xfId="9111" xr:uid="{00000000-0005-0000-0000-00007D1B0000}"/>
    <cellStyle name="Actual2 2 4 7" xfId="9112" xr:uid="{00000000-0005-0000-0000-00007E1B0000}"/>
    <cellStyle name="Actual2 2 4 8" xfId="9113" xr:uid="{00000000-0005-0000-0000-00007F1B0000}"/>
    <cellStyle name="Actual2 2 5" xfId="9114" xr:uid="{00000000-0005-0000-0000-0000801B0000}"/>
    <cellStyle name="Actual2 2 5 2" xfId="9115" xr:uid="{00000000-0005-0000-0000-0000811B0000}"/>
    <cellStyle name="Actual2 2 5 2 2" xfId="9116" xr:uid="{00000000-0005-0000-0000-0000821B0000}"/>
    <cellStyle name="Actual2 2 5 2 2 2" xfId="9117" xr:uid="{00000000-0005-0000-0000-0000831B0000}"/>
    <cellStyle name="Actual2 2 5 2 3" xfId="9118" xr:uid="{00000000-0005-0000-0000-0000841B0000}"/>
    <cellStyle name="Actual2 2 5 2 3 2" xfId="9119" xr:uid="{00000000-0005-0000-0000-0000851B0000}"/>
    <cellStyle name="Actual2 2 5 2 4" xfId="9120" xr:uid="{00000000-0005-0000-0000-0000861B0000}"/>
    <cellStyle name="Actual2 2 5 2 5" xfId="9121" xr:uid="{00000000-0005-0000-0000-0000871B0000}"/>
    <cellStyle name="Actual2 2 5 3" xfId="9122" xr:uid="{00000000-0005-0000-0000-0000881B0000}"/>
    <cellStyle name="Actual2 2 5 3 2" xfId="9123" xr:uid="{00000000-0005-0000-0000-0000891B0000}"/>
    <cellStyle name="Actual2 2 5 3 2 2" xfId="9124" xr:uid="{00000000-0005-0000-0000-00008A1B0000}"/>
    <cellStyle name="Actual2 2 5 3 3" xfId="9125" xr:uid="{00000000-0005-0000-0000-00008B1B0000}"/>
    <cellStyle name="Actual2 2 5 3 3 2" xfId="9126" xr:uid="{00000000-0005-0000-0000-00008C1B0000}"/>
    <cellStyle name="Actual2 2 5 3 4" xfId="9127" xr:uid="{00000000-0005-0000-0000-00008D1B0000}"/>
    <cellStyle name="Actual2 2 5 3 5" xfId="9128" xr:uid="{00000000-0005-0000-0000-00008E1B0000}"/>
    <cellStyle name="Actual2 2 5 4" xfId="9129" xr:uid="{00000000-0005-0000-0000-00008F1B0000}"/>
    <cellStyle name="Actual2 2 5 4 2" xfId="9130" xr:uid="{00000000-0005-0000-0000-0000901B0000}"/>
    <cellStyle name="Actual2 2 5 4 2 2" xfId="9131" xr:uid="{00000000-0005-0000-0000-0000911B0000}"/>
    <cellStyle name="Actual2 2 5 4 3" xfId="9132" xr:uid="{00000000-0005-0000-0000-0000921B0000}"/>
    <cellStyle name="Actual2 2 5 4 3 2" xfId="9133" xr:uid="{00000000-0005-0000-0000-0000931B0000}"/>
    <cellStyle name="Actual2 2 5 4 4" xfId="9134" xr:uid="{00000000-0005-0000-0000-0000941B0000}"/>
    <cellStyle name="Actual2 2 5 4 5" xfId="9135" xr:uid="{00000000-0005-0000-0000-0000951B0000}"/>
    <cellStyle name="Actual2 2 5 5" xfId="9136" xr:uid="{00000000-0005-0000-0000-0000961B0000}"/>
    <cellStyle name="Actual2 2 5 5 2" xfId="9137" xr:uid="{00000000-0005-0000-0000-0000971B0000}"/>
    <cellStyle name="Actual2 2 5 6" xfId="9138" xr:uid="{00000000-0005-0000-0000-0000981B0000}"/>
    <cellStyle name="Actual2 2 5 6 2" xfId="9139" xr:uid="{00000000-0005-0000-0000-0000991B0000}"/>
    <cellStyle name="Actual2 2 5 7" xfId="9140" xr:uid="{00000000-0005-0000-0000-00009A1B0000}"/>
    <cellStyle name="Actual2 2 5 8" xfId="9141" xr:uid="{00000000-0005-0000-0000-00009B1B0000}"/>
    <cellStyle name="Actual2 2 6" xfId="9142" xr:uid="{00000000-0005-0000-0000-00009C1B0000}"/>
    <cellStyle name="Actual2 2 6 2" xfId="9143" xr:uid="{00000000-0005-0000-0000-00009D1B0000}"/>
    <cellStyle name="Actual2 2 6 2 2" xfId="9144" xr:uid="{00000000-0005-0000-0000-00009E1B0000}"/>
    <cellStyle name="Actual2 2 6 2 2 2" xfId="9145" xr:uid="{00000000-0005-0000-0000-00009F1B0000}"/>
    <cellStyle name="Actual2 2 6 2 3" xfId="9146" xr:uid="{00000000-0005-0000-0000-0000A01B0000}"/>
    <cellStyle name="Actual2 2 6 2 3 2" xfId="9147" xr:uid="{00000000-0005-0000-0000-0000A11B0000}"/>
    <cellStyle name="Actual2 2 6 2 4" xfId="9148" xr:uid="{00000000-0005-0000-0000-0000A21B0000}"/>
    <cellStyle name="Actual2 2 6 2 5" xfId="9149" xr:uid="{00000000-0005-0000-0000-0000A31B0000}"/>
    <cellStyle name="Actual2 2 6 3" xfId="9150" xr:uid="{00000000-0005-0000-0000-0000A41B0000}"/>
    <cellStyle name="Actual2 2 6 3 2" xfId="9151" xr:uid="{00000000-0005-0000-0000-0000A51B0000}"/>
    <cellStyle name="Actual2 2 6 3 2 2" xfId="9152" xr:uid="{00000000-0005-0000-0000-0000A61B0000}"/>
    <cellStyle name="Actual2 2 6 3 3" xfId="9153" xr:uid="{00000000-0005-0000-0000-0000A71B0000}"/>
    <cellStyle name="Actual2 2 6 3 3 2" xfId="9154" xr:uid="{00000000-0005-0000-0000-0000A81B0000}"/>
    <cellStyle name="Actual2 2 6 3 4" xfId="9155" xr:uid="{00000000-0005-0000-0000-0000A91B0000}"/>
    <cellStyle name="Actual2 2 6 3 5" xfId="9156" xr:uid="{00000000-0005-0000-0000-0000AA1B0000}"/>
    <cellStyle name="Actual2 2 6 4" xfId="9157" xr:uid="{00000000-0005-0000-0000-0000AB1B0000}"/>
    <cellStyle name="Actual2 2 6 4 2" xfId="9158" xr:uid="{00000000-0005-0000-0000-0000AC1B0000}"/>
    <cellStyle name="Actual2 2 6 4 2 2" xfId="9159" xr:uid="{00000000-0005-0000-0000-0000AD1B0000}"/>
    <cellStyle name="Actual2 2 6 4 3" xfId="9160" xr:uid="{00000000-0005-0000-0000-0000AE1B0000}"/>
    <cellStyle name="Actual2 2 6 4 3 2" xfId="9161" xr:uid="{00000000-0005-0000-0000-0000AF1B0000}"/>
    <cellStyle name="Actual2 2 6 4 4" xfId="9162" xr:uid="{00000000-0005-0000-0000-0000B01B0000}"/>
    <cellStyle name="Actual2 2 6 4 5" xfId="9163" xr:uid="{00000000-0005-0000-0000-0000B11B0000}"/>
    <cellStyle name="Actual2 2 6 5" xfId="9164" xr:uid="{00000000-0005-0000-0000-0000B21B0000}"/>
    <cellStyle name="Actual2 2 6 5 2" xfId="9165" xr:uid="{00000000-0005-0000-0000-0000B31B0000}"/>
    <cellStyle name="Actual2 2 6 6" xfId="9166" xr:uid="{00000000-0005-0000-0000-0000B41B0000}"/>
    <cellStyle name="Actual2 2 6 6 2" xfId="9167" xr:uid="{00000000-0005-0000-0000-0000B51B0000}"/>
    <cellStyle name="Actual2 2 6 7" xfId="9168" xr:uid="{00000000-0005-0000-0000-0000B61B0000}"/>
    <cellStyle name="Actual2 2 6 8" xfId="9169" xr:uid="{00000000-0005-0000-0000-0000B71B0000}"/>
    <cellStyle name="Actual2 2 7" xfId="9170" xr:uid="{00000000-0005-0000-0000-0000B81B0000}"/>
    <cellStyle name="Actual2 2 7 2" xfId="9171" xr:uid="{00000000-0005-0000-0000-0000B91B0000}"/>
    <cellStyle name="Actual2 2 7 2 2" xfId="9172" xr:uid="{00000000-0005-0000-0000-0000BA1B0000}"/>
    <cellStyle name="Actual2 2 7 2 2 2" xfId="9173" xr:uid="{00000000-0005-0000-0000-0000BB1B0000}"/>
    <cellStyle name="Actual2 2 7 2 3" xfId="9174" xr:uid="{00000000-0005-0000-0000-0000BC1B0000}"/>
    <cellStyle name="Actual2 2 7 2 3 2" xfId="9175" xr:uid="{00000000-0005-0000-0000-0000BD1B0000}"/>
    <cellStyle name="Actual2 2 7 2 4" xfId="9176" xr:uid="{00000000-0005-0000-0000-0000BE1B0000}"/>
    <cellStyle name="Actual2 2 7 2 5" xfId="9177" xr:uid="{00000000-0005-0000-0000-0000BF1B0000}"/>
    <cellStyle name="Actual2 2 7 3" xfId="9178" xr:uid="{00000000-0005-0000-0000-0000C01B0000}"/>
    <cellStyle name="Actual2 2 7 3 2" xfId="9179" xr:uid="{00000000-0005-0000-0000-0000C11B0000}"/>
    <cellStyle name="Actual2 2 7 3 2 2" xfId="9180" xr:uid="{00000000-0005-0000-0000-0000C21B0000}"/>
    <cellStyle name="Actual2 2 7 3 3" xfId="9181" xr:uid="{00000000-0005-0000-0000-0000C31B0000}"/>
    <cellStyle name="Actual2 2 7 3 3 2" xfId="9182" xr:uid="{00000000-0005-0000-0000-0000C41B0000}"/>
    <cellStyle name="Actual2 2 7 3 4" xfId="9183" xr:uid="{00000000-0005-0000-0000-0000C51B0000}"/>
    <cellStyle name="Actual2 2 7 3 5" xfId="9184" xr:uid="{00000000-0005-0000-0000-0000C61B0000}"/>
    <cellStyle name="Actual2 2 7 4" xfId="9185" xr:uid="{00000000-0005-0000-0000-0000C71B0000}"/>
    <cellStyle name="Actual2 2 7 4 2" xfId="9186" xr:uid="{00000000-0005-0000-0000-0000C81B0000}"/>
    <cellStyle name="Actual2 2 7 4 2 2" xfId="9187" xr:uid="{00000000-0005-0000-0000-0000C91B0000}"/>
    <cellStyle name="Actual2 2 7 4 3" xfId="9188" xr:uid="{00000000-0005-0000-0000-0000CA1B0000}"/>
    <cellStyle name="Actual2 2 7 4 3 2" xfId="9189" xr:uid="{00000000-0005-0000-0000-0000CB1B0000}"/>
    <cellStyle name="Actual2 2 7 4 4" xfId="9190" xr:uid="{00000000-0005-0000-0000-0000CC1B0000}"/>
    <cellStyle name="Actual2 2 7 4 5" xfId="9191" xr:uid="{00000000-0005-0000-0000-0000CD1B0000}"/>
    <cellStyle name="Actual2 2 7 5" xfId="9192" xr:uid="{00000000-0005-0000-0000-0000CE1B0000}"/>
    <cellStyle name="Actual2 2 7 5 2" xfId="9193" xr:uid="{00000000-0005-0000-0000-0000CF1B0000}"/>
    <cellStyle name="Actual2 2 7 6" xfId="9194" xr:uid="{00000000-0005-0000-0000-0000D01B0000}"/>
    <cellStyle name="Actual2 2 7 6 2" xfId="9195" xr:uid="{00000000-0005-0000-0000-0000D11B0000}"/>
    <cellStyle name="Actual2 2 7 7" xfId="9196" xr:uid="{00000000-0005-0000-0000-0000D21B0000}"/>
    <cellStyle name="Actual2 2 7 8" xfId="9197" xr:uid="{00000000-0005-0000-0000-0000D31B0000}"/>
    <cellStyle name="Actual2 2 8" xfId="9198" xr:uid="{00000000-0005-0000-0000-0000D41B0000}"/>
    <cellStyle name="Actual2 2 8 2" xfId="9199" xr:uid="{00000000-0005-0000-0000-0000D51B0000}"/>
    <cellStyle name="Actual2 2 8 2 2" xfId="9200" xr:uid="{00000000-0005-0000-0000-0000D61B0000}"/>
    <cellStyle name="Actual2 2 8 2 2 2" xfId="9201" xr:uid="{00000000-0005-0000-0000-0000D71B0000}"/>
    <cellStyle name="Actual2 2 8 2 3" xfId="9202" xr:uid="{00000000-0005-0000-0000-0000D81B0000}"/>
    <cellStyle name="Actual2 2 8 2 3 2" xfId="9203" xr:uid="{00000000-0005-0000-0000-0000D91B0000}"/>
    <cellStyle name="Actual2 2 8 2 4" xfId="9204" xr:uid="{00000000-0005-0000-0000-0000DA1B0000}"/>
    <cellStyle name="Actual2 2 8 2 5" xfId="9205" xr:uid="{00000000-0005-0000-0000-0000DB1B0000}"/>
    <cellStyle name="Actual2 2 8 3" xfId="9206" xr:uid="{00000000-0005-0000-0000-0000DC1B0000}"/>
    <cellStyle name="Actual2 2 8 3 2" xfId="9207" xr:uid="{00000000-0005-0000-0000-0000DD1B0000}"/>
    <cellStyle name="Actual2 2 8 3 2 2" xfId="9208" xr:uid="{00000000-0005-0000-0000-0000DE1B0000}"/>
    <cellStyle name="Actual2 2 8 3 3" xfId="9209" xr:uid="{00000000-0005-0000-0000-0000DF1B0000}"/>
    <cellStyle name="Actual2 2 8 3 3 2" xfId="9210" xr:uid="{00000000-0005-0000-0000-0000E01B0000}"/>
    <cellStyle name="Actual2 2 8 3 4" xfId="9211" xr:uid="{00000000-0005-0000-0000-0000E11B0000}"/>
    <cellStyle name="Actual2 2 8 3 5" xfId="9212" xr:uid="{00000000-0005-0000-0000-0000E21B0000}"/>
    <cellStyle name="Actual2 2 8 4" xfId="9213" xr:uid="{00000000-0005-0000-0000-0000E31B0000}"/>
    <cellStyle name="Actual2 2 8 4 2" xfId="9214" xr:uid="{00000000-0005-0000-0000-0000E41B0000}"/>
    <cellStyle name="Actual2 2 8 4 2 2" xfId="9215" xr:uid="{00000000-0005-0000-0000-0000E51B0000}"/>
    <cellStyle name="Actual2 2 8 4 3" xfId="9216" xr:uid="{00000000-0005-0000-0000-0000E61B0000}"/>
    <cellStyle name="Actual2 2 8 4 3 2" xfId="9217" xr:uid="{00000000-0005-0000-0000-0000E71B0000}"/>
    <cellStyle name="Actual2 2 8 4 4" xfId="9218" xr:uid="{00000000-0005-0000-0000-0000E81B0000}"/>
    <cellStyle name="Actual2 2 8 4 5" xfId="9219" xr:uid="{00000000-0005-0000-0000-0000E91B0000}"/>
    <cellStyle name="Actual2 2 8 5" xfId="9220" xr:uid="{00000000-0005-0000-0000-0000EA1B0000}"/>
    <cellStyle name="Actual2 2 8 5 2" xfId="9221" xr:uid="{00000000-0005-0000-0000-0000EB1B0000}"/>
    <cellStyle name="Actual2 2 8 6" xfId="9222" xr:uid="{00000000-0005-0000-0000-0000EC1B0000}"/>
    <cellStyle name="Actual2 2 8 6 2" xfId="9223" xr:uid="{00000000-0005-0000-0000-0000ED1B0000}"/>
    <cellStyle name="Actual2 2 8 7" xfId="9224" xr:uid="{00000000-0005-0000-0000-0000EE1B0000}"/>
    <cellStyle name="Actual2 2 8 8" xfId="9225" xr:uid="{00000000-0005-0000-0000-0000EF1B0000}"/>
    <cellStyle name="Actual2 2 9" xfId="9226" xr:uid="{00000000-0005-0000-0000-0000F01B0000}"/>
    <cellStyle name="Actual2 2 9 2" xfId="9227" xr:uid="{00000000-0005-0000-0000-0000F11B0000}"/>
    <cellStyle name="Actual2 2 9 2 2" xfId="9228" xr:uid="{00000000-0005-0000-0000-0000F21B0000}"/>
    <cellStyle name="Actual2 2 9 2 2 2" xfId="9229" xr:uid="{00000000-0005-0000-0000-0000F31B0000}"/>
    <cellStyle name="Actual2 2 9 2 3" xfId="9230" xr:uid="{00000000-0005-0000-0000-0000F41B0000}"/>
    <cellStyle name="Actual2 2 9 2 3 2" xfId="9231" xr:uid="{00000000-0005-0000-0000-0000F51B0000}"/>
    <cellStyle name="Actual2 2 9 2 4" xfId="9232" xr:uid="{00000000-0005-0000-0000-0000F61B0000}"/>
    <cellStyle name="Actual2 2 9 2 5" xfId="9233" xr:uid="{00000000-0005-0000-0000-0000F71B0000}"/>
    <cellStyle name="Actual2 2 9 3" xfId="9234" xr:uid="{00000000-0005-0000-0000-0000F81B0000}"/>
    <cellStyle name="Actual2 2 9 3 2" xfId="9235" xr:uid="{00000000-0005-0000-0000-0000F91B0000}"/>
    <cellStyle name="Actual2 2 9 3 2 2" xfId="9236" xr:uid="{00000000-0005-0000-0000-0000FA1B0000}"/>
    <cellStyle name="Actual2 2 9 3 3" xfId="9237" xr:uid="{00000000-0005-0000-0000-0000FB1B0000}"/>
    <cellStyle name="Actual2 2 9 3 3 2" xfId="9238" xr:uid="{00000000-0005-0000-0000-0000FC1B0000}"/>
    <cellStyle name="Actual2 2 9 3 4" xfId="9239" xr:uid="{00000000-0005-0000-0000-0000FD1B0000}"/>
    <cellStyle name="Actual2 2 9 3 5" xfId="9240" xr:uid="{00000000-0005-0000-0000-0000FE1B0000}"/>
    <cellStyle name="Actual2 2 9 4" xfId="9241" xr:uid="{00000000-0005-0000-0000-0000FF1B0000}"/>
    <cellStyle name="Actual2 2 9 4 2" xfId="9242" xr:uid="{00000000-0005-0000-0000-0000001C0000}"/>
    <cellStyle name="Actual2 2 9 4 2 2" xfId="9243" xr:uid="{00000000-0005-0000-0000-0000011C0000}"/>
    <cellStyle name="Actual2 2 9 4 3" xfId="9244" xr:uid="{00000000-0005-0000-0000-0000021C0000}"/>
    <cellStyle name="Actual2 2 9 4 3 2" xfId="9245" xr:uid="{00000000-0005-0000-0000-0000031C0000}"/>
    <cellStyle name="Actual2 2 9 4 4" xfId="9246" xr:uid="{00000000-0005-0000-0000-0000041C0000}"/>
    <cellStyle name="Actual2 2 9 4 5" xfId="9247" xr:uid="{00000000-0005-0000-0000-0000051C0000}"/>
    <cellStyle name="Actual2 2 9 5" xfId="9248" xr:uid="{00000000-0005-0000-0000-0000061C0000}"/>
    <cellStyle name="Actual2 2 9 5 2" xfId="9249" xr:uid="{00000000-0005-0000-0000-0000071C0000}"/>
    <cellStyle name="Actual2 2 9 6" xfId="9250" xr:uid="{00000000-0005-0000-0000-0000081C0000}"/>
    <cellStyle name="Actual2 2 9 6 2" xfId="9251" xr:uid="{00000000-0005-0000-0000-0000091C0000}"/>
    <cellStyle name="Actual2 2 9 7" xfId="9252" xr:uid="{00000000-0005-0000-0000-00000A1C0000}"/>
    <cellStyle name="Actual2 2 9 8" xfId="9253" xr:uid="{00000000-0005-0000-0000-00000B1C0000}"/>
    <cellStyle name="Actual2 20" xfId="9254" xr:uid="{00000000-0005-0000-0000-00000C1C0000}"/>
    <cellStyle name="Actual2 20 2" xfId="9255" xr:uid="{00000000-0005-0000-0000-00000D1C0000}"/>
    <cellStyle name="Actual2 20 2 2" xfId="9256" xr:uid="{00000000-0005-0000-0000-00000E1C0000}"/>
    <cellStyle name="Actual2 20 2 2 2" xfId="9257" xr:uid="{00000000-0005-0000-0000-00000F1C0000}"/>
    <cellStyle name="Actual2 20 2 3" xfId="9258" xr:uid="{00000000-0005-0000-0000-0000101C0000}"/>
    <cellStyle name="Actual2 20 2 3 2" xfId="9259" xr:uid="{00000000-0005-0000-0000-0000111C0000}"/>
    <cellStyle name="Actual2 20 2 4" xfId="9260" xr:uid="{00000000-0005-0000-0000-0000121C0000}"/>
    <cellStyle name="Actual2 20 2 5" xfId="9261" xr:uid="{00000000-0005-0000-0000-0000131C0000}"/>
    <cellStyle name="Actual2 20 3" xfId="9262" xr:uid="{00000000-0005-0000-0000-0000141C0000}"/>
    <cellStyle name="Actual2 20 3 2" xfId="9263" xr:uid="{00000000-0005-0000-0000-0000151C0000}"/>
    <cellStyle name="Actual2 20 3 2 2" xfId="9264" xr:uid="{00000000-0005-0000-0000-0000161C0000}"/>
    <cellStyle name="Actual2 20 3 3" xfId="9265" xr:uid="{00000000-0005-0000-0000-0000171C0000}"/>
    <cellStyle name="Actual2 20 3 3 2" xfId="9266" xr:uid="{00000000-0005-0000-0000-0000181C0000}"/>
    <cellStyle name="Actual2 20 3 4" xfId="9267" xr:uid="{00000000-0005-0000-0000-0000191C0000}"/>
    <cellStyle name="Actual2 20 3 5" xfId="9268" xr:uid="{00000000-0005-0000-0000-00001A1C0000}"/>
    <cellStyle name="Actual2 20 4" xfId="9269" xr:uid="{00000000-0005-0000-0000-00001B1C0000}"/>
    <cellStyle name="Actual2 20 4 2" xfId="9270" xr:uid="{00000000-0005-0000-0000-00001C1C0000}"/>
    <cellStyle name="Actual2 20 4 2 2" xfId="9271" xr:uid="{00000000-0005-0000-0000-00001D1C0000}"/>
    <cellStyle name="Actual2 20 4 3" xfId="9272" xr:uid="{00000000-0005-0000-0000-00001E1C0000}"/>
    <cellStyle name="Actual2 20 4 3 2" xfId="9273" xr:uid="{00000000-0005-0000-0000-00001F1C0000}"/>
    <cellStyle name="Actual2 20 4 4" xfId="9274" xr:uid="{00000000-0005-0000-0000-0000201C0000}"/>
    <cellStyle name="Actual2 20 4 5" xfId="9275" xr:uid="{00000000-0005-0000-0000-0000211C0000}"/>
    <cellStyle name="Actual2 20 5" xfId="9276" xr:uid="{00000000-0005-0000-0000-0000221C0000}"/>
    <cellStyle name="Actual2 20 5 2" xfId="9277" xr:uid="{00000000-0005-0000-0000-0000231C0000}"/>
    <cellStyle name="Actual2 20 6" xfId="9278" xr:uid="{00000000-0005-0000-0000-0000241C0000}"/>
    <cellStyle name="Actual2 20 6 2" xfId="9279" xr:uid="{00000000-0005-0000-0000-0000251C0000}"/>
    <cellStyle name="Actual2 20 7" xfId="9280" xr:uid="{00000000-0005-0000-0000-0000261C0000}"/>
    <cellStyle name="Actual2 20 8" xfId="9281" xr:uid="{00000000-0005-0000-0000-0000271C0000}"/>
    <cellStyle name="Actual2 21" xfId="9282" xr:uid="{00000000-0005-0000-0000-0000281C0000}"/>
    <cellStyle name="Actual2 21 2" xfId="9283" xr:uid="{00000000-0005-0000-0000-0000291C0000}"/>
    <cellStyle name="Actual2 21 2 2" xfId="9284" xr:uid="{00000000-0005-0000-0000-00002A1C0000}"/>
    <cellStyle name="Actual2 21 2 2 2" xfId="9285" xr:uid="{00000000-0005-0000-0000-00002B1C0000}"/>
    <cellStyle name="Actual2 21 2 3" xfId="9286" xr:uid="{00000000-0005-0000-0000-00002C1C0000}"/>
    <cellStyle name="Actual2 21 2 3 2" xfId="9287" xr:uid="{00000000-0005-0000-0000-00002D1C0000}"/>
    <cellStyle name="Actual2 21 2 4" xfId="9288" xr:uid="{00000000-0005-0000-0000-00002E1C0000}"/>
    <cellStyle name="Actual2 21 2 5" xfId="9289" xr:uid="{00000000-0005-0000-0000-00002F1C0000}"/>
    <cellStyle name="Actual2 21 3" xfId="9290" xr:uid="{00000000-0005-0000-0000-0000301C0000}"/>
    <cellStyle name="Actual2 21 3 2" xfId="9291" xr:uid="{00000000-0005-0000-0000-0000311C0000}"/>
    <cellStyle name="Actual2 21 3 2 2" xfId="9292" xr:uid="{00000000-0005-0000-0000-0000321C0000}"/>
    <cellStyle name="Actual2 21 3 3" xfId="9293" xr:uid="{00000000-0005-0000-0000-0000331C0000}"/>
    <cellStyle name="Actual2 21 3 3 2" xfId="9294" xr:uid="{00000000-0005-0000-0000-0000341C0000}"/>
    <cellStyle name="Actual2 21 3 4" xfId="9295" xr:uid="{00000000-0005-0000-0000-0000351C0000}"/>
    <cellStyle name="Actual2 21 3 5" xfId="9296" xr:uid="{00000000-0005-0000-0000-0000361C0000}"/>
    <cellStyle name="Actual2 21 4" xfId="9297" xr:uid="{00000000-0005-0000-0000-0000371C0000}"/>
    <cellStyle name="Actual2 21 4 2" xfId="9298" xr:uid="{00000000-0005-0000-0000-0000381C0000}"/>
    <cellStyle name="Actual2 21 4 2 2" xfId="9299" xr:uid="{00000000-0005-0000-0000-0000391C0000}"/>
    <cellStyle name="Actual2 21 4 3" xfId="9300" xr:uid="{00000000-0005-0000-0000-00003A1C0000}"/>
    <cellStyle name="Actual2 21 4 3 2" xfId="9301" xr:uid="{00000000-0005-0000-0000-00003B1C0000}"/>
    <cellStyle name="Actual2 21 4 4" xfId="9302" xr:uid="{00000000-0005-0000-0000-00003C1C0000}"/>
    <cellStyle name="Actual2 21 4 5" xfId="9303" xr:uid="{00000000-0005-0000-0000-00003D1C0000}"/>
    <cellStyle name="Actual2 21 5" xfId="9304" xr:uid="{00000000-0005-0000-0000-00003E1C0000}"/>
    <cellStyle name="Actual2 21 5 2" xfId="9305" xr:uid="{00000000-0005-0000-0000-00003F1C0000}"/>
    <cellStyle name="Actual2 21 6" xfId="9306" xr:uid="{00000000-0005-0000-0000-0000401C0000}"/>
    <cellStyle name="Actual2 21 6 2" xfId="9307" xr:uid="{00000000-0005-0000-0000-0000411C0000}"/>
    <cellStyle name="Actual2 21 7" xfId="9308" xr:uid="{00000000-0005-0000-0000-0000421C0000}"/>
    <cellStyle name="Actual2 21 8" xfId="9309" xr:uid="{00000000-0005-0000-0000-0000431C0000}"/>
    <cellStyle name="Actual2 22" xfId="9310" xr:uid="{00000000-0005-0000-0000-0000441C0000}"/>
    <cellStyle name="Actual2 22 2" xfId="9311" xr:uid="{00000000-0005-0000-0000-0000451C0000}"/>
    <cellStyle name="Actual2 22 2 2" xfId="9312" xr:uid="{00000000-0005-0000-0000-0000461C0000}"/>
    <cellStyle name="Actual2 22 2 2 2" xfId="9313" xr:uid="{00000000-0005-0000-0000-0000471C0000}"/>
    <cellStyle name="Actual2 22 2 3" xfId="9314" xr:uid="{00000000-0005-0000-0000-0000481C0000}"/>
    <cellStyle name="Actual2 22 2 3 2" xfId="9315" xr:uid="{00000000-0005-0000-0000-0000491C0000}"/>
    <cellStyle name="Actual2 22 2 4" xfId="9316" xr:uid="{00000000-0005-0000-0000-00004A1C0000}"/>
    <cellStyle name="Actual2 22 2 5" xfId="9317" xr:uid="{00000000-0005-0000-0000-00004B1C0000}"/>
    <cellStyle name="Actual2 22 3" xfId="9318" xr:uid="{00000000-0005-0000-0000-00004C1C0000}"/>
    <cellStyle name="Actual2 22 3 2" xfId="9319" xr:uid="{00000000-0005-0000-0000-00004D1C0000}"/>
    <cellStyle name="Actual2 22 3 2 2" xfId="9320" xr:uid="{00000000-0005-0000-0000-00004E1C0000}"/>
    <cellStyle name="Actual2 22 3 3" xfId="9321" xr:uid="{00000000-0005-0000-0000-00004F1C0000}"/>
    <cellStyle name="Actual2 22 3 3 2" xfId="9322" xr:uid="{00000000-0005-0000-0000-0000501C0000}"/>
    <cellStyle name="Actual2 22 3 4" xfId="9323" xr:uid="{00000000-0005-0000-0000-0000511C0000}"/>
    <cellStyle name="Actual2 22 3 5" xfId="9324" xr:uid="{00000000-0005-0000-0000-0000521C0000}"/>
    <cellStyle name="Actual2 22 4" xfId="9325" xr:uid="{00000000-0005-0000-0000-0000531C0000}"/>
    <cellStyle name="Actual2 22 4 2" xfId="9326" xr:uid="{00000000-0005-0000-0000-0000541C0000}"/>
    <cellStyle name="Actual2 22 4 2 2" xfId="9327" xr:uid="{00000000-0005-0000-0000-0000551C0000}"/>
    <cellStyle name="Actual2 22 4 3" xfId="9328" xr:uid="{00000000-0005-0000-0000-0000561C0000}"/>
    <cellStyle name="Actual2 22 4 3 2" xfId="9329" xr:uid="{00000000-0005-0000-0000-0000571C0000}"/>
    <cellStyle name="Actual2 22 4 4" xfId="9330" xr:uid="{00000000-0005-0000-0000-0000581C0000}"/>
    <cellStyle name="Actual2 22 4 5" xfId="9331" xr:uid="{00000000-0005-0000-0000-0000591C0000}"/>
    <cellStyle name="Actual2 22 5" xfId="9332" xr:uid="{00000000-0005-0000-0000-00005A1C0000}"/>
    <cellStyle name="Actual2 22 5 2" xfId="9333" xr:uid="{00000000-0005-0000-0000-00005B1C0000}"/>
    <cellStyle name="Actual2 22 6" xfId="9334" xr:uid="{00000000-0005-0000-0000-00005C1C0000}"/>
    <cellStyle name="Actual2 22 6 2" xfId="9335" xr:uid="{00000000-0005-0000-0000-00005D1C0000}"/>
    <cellStyle name="Actual2 22 7" xfId="9336" xr:uid="{00000000-0005-0000-0000-00005E1C0000}"/>
    <cellStyle name="Actual2 22 8" xfId="9337" xr:uid="{00000000-0005-0000-0000-00005F1C0000}"/>
    <cellStyle name="Actual2 23" xfId="9338" xr:uid="{00000000-0005-0000-0000-0000601C0000}"/>
    <cellStyle name="Actual2 23 2" xfId="9339" xr:uid="{00000000-0005-0000-0000-0000611C0000}"/>
    <cellStyle name="Actual2 23 2 2" xfId="9340" xr:uid="{00000000-0005-0000-0000-0000621C0000}"/>
    <cellStyle name="Actual2 23 2 2 2" xfId="9341" xr:uid="{00000000-0005-0000-0000-0000631C0000}"/>
    <cellStyle name="Actual2 23 2 3" xfId="9342" xr:uid="{00000000-0005-0000-0000-0000641C0000}"/>
    <cellStyle name="Actual2 23 2 3 2" xfId="9343" xr:uid="{00000000-0005-0000-0000-0000651C0000}"/>
    <cellStyle name="Actual2 23 2 4" xfId="9344" xr:uid="{00000000-0005-0000-0000-0000661C0000}"/>
    <cellStyle name="Actual2 23 2 5" xfId="9345" xr:uid="{00000000-0005-0000-0000-0000671C0000}"/>
    <cellStyle name="Actual2 23 3" xfId="9346" xr:uid="{00000000-0005-0000-0000-0000681C0000}"/>
    <cellStyle name="Actual2 23 3 2" xfId="9347" xr:uid="{00000000-0005-0000-0000-0000691C0000}"/>
    <cellStyle name="Actual2 23 3 2 2" xfId="9348" xr:uid="{00000000-0005-0000-0000-00006A1C0000}"/>
    <cellStyle name="Actual2 23 3 3" xfId="9349" xr:uid="{00000000-0005-0000-0000-00006B1C0000}"/>
    <cellStyle name="Actual2 23 3 3 2" xfId="9350" xr:uid="{00000000-0005-0000-0000-00006C1C0000}"/>
    <cellStyle name="Actual2 23 3 4" xfId="9351" xr:uid="{00000000-0005-0000-0000-00006D1C0000}"/>
    <cellStyle name="Actual2 23 3 5" xfId="9352" xr:uid="{00000000-0005-0000-0000-00006E1C0000}"/>
    <cellStyle name="Actual2 23 4" xfId="9353" xr:uid="{00000000-0005-0000-0000-00006F1C0000}"/>
    <cellStyle name="Actual2 23 4 2" xfId="9354" xr:uid="{00000000-0005-0000-0000-0000701C0000}"/>
    <cellStyle name="Actual2 23 4 2 2" xfId="9355" xr:uid="{00000000-0005-0000-0000-0000711C0000}"/>
    <cellStyle name="Actual2 23 4 3" xfId="9356" xr:uid="{00000000-0005-0000-0000-0000721C0000}"/>
    <cellStyle name="Actual2 23 4 3 2" xfId="9357" xr:uid="{00000000-0005-0000-0000-0000731C0000}"/>
    <cellStyle name="Actual2 23 4 4" xfId="9358" xr:uid="{00000000-0005-0000-0000-0000741C0000}"/>
    <cellStyle name="Actual2 23 4 5" xfId="9359" xr:uid="{00000000-0005-0000-0000-0000751C0000}"/>
    <cellStyle name="Actual2 23 5" xfId="9360" xr:uid="{00000000-0005-0000-0000-0000761C0000}"/>
    <cellStyle name="Actual2 23 5 2" xfId="9361" xr:uid="{00000000-0005-0000-0000-0000771C0000}"/>
    <cellStyle name="Actual2 23 6" xfId="9362" xr:uid="{00000000-0005-0000-0000-0000781C0000}"/>
    <cellStyle name="Actual2 23 6 2" xfId="9363" xr:uid="{00000000-0005-0000-0000-0000791C0000}"/>
    <cellStyle name="Actual2 23 7" xfId="9364" xr:uid="{00000000-0005-0000-0000-00007A1C0000}"/>
    <cellStyle name="Actual2 23 8" xfId="9365" xr:uid="{00000000-0005-0000-0000-00007B1C0000}"/>
    <cellStyle name="Actual2 24" xfId="9366" xr:uid="{00000000-0005-0000-0000-00007C1C0000}"/>
    <cellStyle name="Actual2 24 2" xfId="9367" xr:uid="{00000000-0005-0000-0000-00007D1C0000}"/>
    <cellStyle name="Actual2 24 2 2" xfId="9368" xr:uid="{00000000-0005-0000-0000-00007E1C0000}"/>
    <cellStyle name="Actual2 24 2 2 2" xfId="9369" xr:uid="{00000000-0005-0000-0000-00007F1C0000}"/>
    <cellStyle name="Actual2 24 2 3" xfId="9370" xr:uid="{00000000-0005-0000-0000-0000801C0000}"/>
    <cellStyle name="Actual2 24 2 3 2" xfId="9371" xr:uid="{00000000-0005-0000-0000-0000811C0000}"/>
    <cellStyle name="Actual2 24 2 4" xfId="9372" xr:uid="{00000000-0005-0000-0000-0000821C0000}"/>
    <cellStyle name="Actual2 24 2 5" xfId="9373" xr:uid="{00000000-0005-0000-0000-0000831C0000}"/>
    <cellStyle name="Actual2 24 3" xfId="9374" xr:uid="{00000000-0005-0000-0000-0000841C0000}"/>
    <cellStyle name="Actual2 24 3 2" xfId="9375" xr:uid="{00000000-0005-0000-0000-0000851C0000}"/>
    <cellStyle name="Actual2 24 3 2 2" xfId="9376" xr:uid="{00000000-0005-0000-0000-0000861C0000}"/>
    <cellStyle name="Actual2 24 3 3" xfId="9377" xr:uid="{00000000-0005-0000-0000-0000871C0000}"/>
    <cellStyle name="Actual2 24 3 3 2" xfId="9378" xr:uid="{00000000-0005-0000-0000-0000881C0000}"/>
    <cellStyle name="Actual2 24 3 4" xfId="9379" xr:uid="{00000000-0005-0000-0000-0000891C0000}"/>
    <cellStyle name="Actual2 24 3 5" xfId="9380" xr:uid="{00000000-0005-0000-0000-00008A1C0000}"/>
    <cellStyle name="Actual2 24 4" xfId="9381" xr:uid="{00000000-0005-0000-0000-00008B1C0000}"/>
    <cellStyle name="Actual2 24 4 2" xfId="9382" xr:uid="{00000000-0005-0000-0000-00008C1C0000}"/>
    <cellStyle name="Actual2 24 4 2 2" xfId="9383" xr:uid="{00000000-0005-0000-0000-00008D1C0000}"/>
    <cellStyle name="Actual2 24 4 3" xfId="9384" xr:uid="{00000000-0005-0000-0000-00008E1C0000}"/>
    <cellStyle name="Actual2 24 4 3 2" xfId="9385" xr:uid="{00000000-0005-0000-0000-00008F1C0000}"/>
    <cellStyle name="Actual2 24 4 4" xfId="9386" xr:uid="{00000000-0005-0000-0000-0000901C0000}"/>
    <cellStyle name="Actual2 24 4 5" xfId="9387" xr:uid="{00000000-0005-0000-0000-0000911C0000}"/>
    <cellStyle name="Actual2 24 5" xfId="9388" xr:uid="{00000000-0005-0000-0000-0000921C0000}"/>
    <cellStyle name="Actual2 24 5 2" xfId="9389" xr:uid="{00000000-0005-0000-0000-0000931C0000}"/>
    <cellStyle name="Actual2 24 6" xfId="9390" xr:uid="{00000000-0005-0000-0000-0000941C0000}"/>
    <cellStyle name="Actual2 24 6 2" xfId="9391" xr:uid="{00000000-0005-0000-0000-0000951C0000}"/>
    <cellStyle name="Actual2 24 7" xfId="9392" xr:uid="{00000000-0005-0000-0000-0000961C0000}"/>
    <cellStyle name="Actual2 24 8" xfId="9393" xr:uid="{00000000-0005-0000-0000-0000971C0000}"/>
    <cellStyle name="Actual2 25" xfId="9394" xr:uid="{00000000-0005-0000-0000-0000981C0000}"/>
    <cellStyle name="Actual2 25 2" xfId="9395" xr:uid="{00000000-0005-0000-0000-0000991C0000}"/>
    <cellStyle name="Actual2 25 2 2" xfId="9396" xr:uid="{00000000-0005-0000-0000-00009A1C0000}"/>
    <cellStyle name="Actual2 25 2 2 2" xfId="9397" xr:uid="{00000000-0005-0000-0000-00009B1C0000}"/>
    <cellStyle name="Actual2 25 2 3" xfId="9398" xr:uid="{00000000-0005-0000-0000-00009C1C0000}"/>
    <cellStyle name="Actual2 25 2 3 2" xfId="9399" xr:uid="{00000000-0005-0000-0000-00009D1C0000}"/>
    <cellStyle name="Actual2 25 2 4" xfId="9400" xr:uid="{00000000-0005-0000-0000-00009E1C0000}"/>
    <cellStyle name="Actual2 25 2 5" xfId="9401" xr:uid="{00000000-0005-0000-0000-00009F1C0000}"/>
    <cellStyle name="Actual2 25 3" xfId="9402" xr:uid="{00000000-0005-0000-0000-0000A01C0000}"/>
    <cellStyle name="Actual2 25 3 2" xfId="9403" xr:uid="{00000000-0005-0000-0000-0000A11C0000}"/>
    <cellStyle name="Actual2 25 3 2 2" xfId="9404" xr:uid="{00000000-0005-0000-0000-0000A21C0000}"/>
    <cellStyle name="Actual2 25 3 3" xfId="9405" xr:uid="{00000000-0005-0000-0000-0000A31C0000}"/>
    <cellStyle name="Actual2 25 3 3 2" xfId="9406" xr:uid="{00000000-0005-0000-0000-0000A41C0000}"/>
    <cellStyle name="Actual2 25 3 4" xfId="9407" xr:uid="{00000000-0005-0000-0000-0000A51C0000}"/>
    <cellStyle name="Actual2 25 3 5" xfId="9408" xr:uid="{00000000-0005-0000-0000-0000A61C0000}"/>
    <cellStyle name="Actual2 25 4" xfId="9409" xr:uid="{00000000-0005-0000-0000-0000A71C0000}"/>
    <cellStyle name="Actual2 25 4 2" xfId="9410" xr:uid="{00000000-0005-0000-0000-0000A81C0000}"/>
    <cellStyle name="Actual2 25 4 2 2" xfId="9411" xr:uid="{00000000-0005-0000-0000-0000A91C0000}"/>
    <cellStyle name="Actual2 25 4 3" xfId="9412" xr:uid="{00000000-0005-0000-0000-0000AA1C0000}"/>
    <cellStyle name="Actual2 25 4 3 2" xfId="9413" xr:uid="{00000000-0005-0000-0000-0000AB1C0000}"/>
    <cellStyle name="Actual2 25 4 4" xfId="9414" xr:uid="{00000000-0005-0000-0000-0000AC1C0000}"/>
    <cellStyle name="Actual2 25 4 5" xfId="9415" xr:uid="{00000000-0005-0000-0000-0000AD1C0000}"/>
    <cellStyle name="Actual2 25 5" xfId="9416" xr:uid="{00000000-0005-0000-0000-0000AE1C0000}"/>
    <cellStyle name="Actual2 25 5 2" xfId="9417" xr:uid="{00000000-0005-0000-0000-0000AF1C0000}"/>
    <cellStyle name="Actual2 25 6" xfId="9418" xr:uid="{00000000-0005-0000-0000-0000B01C0000}"/>
    <cellStyle name="Actual2 25 6 2" xfId="9419" xr:uid="{00000000-0005-0000-0000-0000B11C0000}"/>
    <cellStyle name="Actual2 25 7" xfId="9420" xr:uid="{00000000-0005-0000-0000-0000B21C0000}"/>
    <cellStyle name="Actual2 25 8" xfId="9421" xr:uid="{00000000-0005-0000-0000-0000B31C0000}"/>
    <cellStyle name="Actual2 26" xfId="9422" xr:uid="{00000000-0005-0000-0000-0000B41C0000}"/>
    <cellStyle name="Actual2 26 2" xfId="9423" xr:uid="{00000000-0005-0000-0000-0000B51C0000}"/>
    <cellStyle name="Actual2 26 2 2" xfId="9424" xr:uid="{00000000-0005-0000-0000-0000B61C0000}"/>
    <cellStyle name="Actual2 26 2 2 2" xfId="9425" xr:uid="{00000000-0005-0000-0000-0000B71C0000}"/>
    <cellStyle name="Actual2 26 2 3" xfId="9426" xr:uid="{00000000-0005-0000-0000-0000B81C0000}"/>
    <cellStyle name="Actual2 26 2 3 2" xfId="9427" xr:uid="{00000000-0005-0000-0000-0000B91C0000}"/>
    <cellStyle name="Actual2 26 2 4" xfId="9428" xr:uid="{00000000-0005-0000-0000-0000BA1C0000}"/>
    <cellStyle name="Actual2 26 2 5" xfId="9429" xr:uid="{00000000-0005-0000-0000-0000BB1C0000}"/>
    <cellStyle name="Actual2 26 3" xfId="9430" xr:uid="{00000000-0005-0000-0000-0000BC1C0000}"/>
    <cellStyle name="Actual2 26 3 2" xfId="9431" xr:uid="{00000000-0005-0000-0000-0000BD1C0000}"/>
    <cellStyle name="Actual2 26 3 2 2" xfId="9432" xr:uid="{00000000-0005-0000-0000-0000BE1C0000}"/>
    <cellStyle name="Actual2 26 3 3" xfId="9433" xr:uid="{00000000-0005-0000-0000-0000BF1C0000}"/>
    <cellStyle name="Actual2 26 3 3 2" xfId="9434" xr:uid="{00000000-0005-0000-0000-0000C01C0000}"/>
    <cellStyle name="Actual2 26 3 4" xfId="9435" xr:uid="{00000000-0005-0000-0000-0000C11C0000}"/>
    <cellStyle name="Actual2 26 3 5" xfId="9436" xr:uid="{00000000-0005-0000-0000-0000C21C0000}"/>
    <cellStyle name="Actual2 26 4" xfId="9437" xr:uid="{00000000-0005-0000-0000-0000C31C0000}"/>
    <cellStyle name="Actual2 26 4 2" xfId="9438" xr:uid="{00000000-0005-0000-0000-0000C41C0000}"/>
    <cellStyle name="Actual2 26 4 2 2" xfId="9439" xr:uid="{00000000-0005-0000-0000-0000C51C0000}"/>
    <cellStyle name="Actual2 26 4 3" xfId="9440" xr:uid="{00000000-0005-0000-0000-0000C61C0000}"/>
    <cellStyle name="Actual2 26 4 3 2" xfId="9441" xr:uid="{00000000-0005-0000-0000-0000C71C0000}"/>
    <cellStyle name="Actual2 26 4 4" xfId="9442" xr:uid="{00000000-0005-0000-0000-0000C81C0000}"/>
    <cellStyle name="Actual2 26 4 5" xfId="9443" xr:uid="{00000000-0005-0000-0000-0000C91C0000}"/>
    <cellStyle name="Actual2 26 5" xfId="9444" xr:uid="{00000000-0005-0000-0000-0000CA1C0000}"/>
    <cellStyle name="Actual2 26 5 2" xfId="9445" xr:uid="{00000000-0005-0000-0000-0000CB1C0000}"/>
    <cellStyle name="Actual2 26 6" xfId="9446" xr:uid="{00000000-0005-0000-0000-0000CC1C0000}"/>
    <cellStyle name="Actual2 26 6 2" xfId="9447" xr:uid="{00000000-0005-0000-0000-0000CD1C0000}"/>
    <cellStyle name="Actual2 26 7" xfId="9448" xr:uid="{00000000-0005-0000-0000-0000CE1C0000}"/>
    <cellStyle name="Actual2 26 8" xfId="9449" xr:uid="{00000000-0005-0000-0000-0000CF1C0000}"/>
    <cellStyle name="Actual2 27" xfId="9450" xr:uid="{00000000-0005-0000-0000-0000D01C0000}"/>
    <cellStyle name="Actual2 27 2" xfId="9451" xr:uid="{00000000-0005-0000-0000-0000D11C0000}"/>
    <cellStyle name="Actual2 27 2 2" xfId="9452" xr:uid="{00000000-0005-0000-0000-0000D21C0000}"/>
    <cellStyle name="Actual2 27 2 2 2" xfId="9453" xr:uid="{00000000-0005-0000-0000-0000D31C0000}"/>
    <cellStyle name="Actual2 27 2 3" xfId="9454" xr:uid="{00000000-0005-0000-0000-0000D41C0000}"/>
    <cellStyle name="Actual2 27 2 3 2" xfId="9455" xr:uid="{00000000-0005-0000-0000-0000D51C0000}"/>
    <cellStyle name="Actual2 27 2 4" xfId="9456" xr:uid="{00000000-0005-0000-0000-0000D61C0000}"/>
    <cellStyle name="Actual2 27 2 5" xfId="9457" xr:uid="{00000000-0005-0000-0000-0000D71C0000}"/>
    <cellStyle name="Actual2 27 3" xfId="9458" xr:uid="{00000000-0005-0000-0000-0000D81C0000}"/>
    <cellStyle name="Actual2 27 3 2" xfId="9459" xr:uid="{00000000-0005-0000-0000-0000D91C0000}"/>
    <cellStyle name="Actual2 27 3 2 2" xfId="9460" xr:uid="{00000000-0005-0000-0000-0000DA1C0000}"/>
    <cellStyle name="Actual2 27 3 3" xfId="9461" xr:uid="{00000000-0005-0000-0000-0000DB1C0000}"/>
    <cellStyle name="Actual2 27 3 3 2" xfId="9462" xr:uid="{00000000-0005-0000-0000-0000DC1C0000}"/>
    <cellStyle name="Actual2 27 3 4" xfId="9463" xr:uid="{00000000-0005-0000-0000-0000DD1C0000}"/>
    <cellStyle name="Actual2 27 3 5" xfId="9464" xr:uid="{00000000-0005-0000-0000-0000DE1C0000}"/>
    <cellStyle name="Actual2 27 4" xfId="9465" xr:uid="{00000000-0005-0000-0000-0000DF1C0000}"/>
    <cellStyle name="Actual2 27 4 2" xfId="9466" xr:uid="{00000000-0005-0000-0000-0000E01C0000}"/>
    <cellStyle name="Actual2 27 4 2 2" xfId="9467" xr:uid="{00000000-0005-0000-0000-0000E11C0000}"/>
    <cellStyle name="Actual2 27 4 3" xfId="9468" xr:uid="{00000000-0005-0000-0000-0000E21C0000}"/>
    <cellStyle name="Actual2 27 4 3 2" xfId="9469" xr:uid="{00000000-0005-0000-0000-0000E31C0000}"/>
    <cellStyle name="Actual2 27 4 4" xfId="9470" xr:uid="{00000000-0005-0000-0000-0000E41C0000}"/>
    <cellStyle name="Actual2 27 4 5" xfId="9471" xr:uid="{00000000-0005-0000-0000-0000E51C0000}"/>
    <cellStyle name="Actual2 27 5" xfId="9472" xr:uid="{00000000-0005-0000-0000-0000E61C0000}"/>
    <cellStyle name="Actual2 27 5 2" xfId="9473" xr:uid="{00000000-0005-0000-0000-0000E71C0000}"/>
    <cellStyle name="Actual2 27 6" xfId="9474" xr:uid="{00000000-0005-0000-0000-0000E81C0000}"/>
    <cellStyle name="Actual2 27 6 2" xfId="9475" xr:uid="{00000000-0005-0000-0000-0000E91C0000}"/>
    <cellStyle name="Actual2 27 7" xfId="9476" xr:uid="{00000000-0005-0000-0000-0000EA1C0000}"/>
    <cellStyle name="Actual2 27 8" xfId="9477" xr:uid="{00000000-0005-0000-0000-0000EB1C0000}"/>
    <cellStyle name="Actual2 28" xfId="9478" xr:uid="{00000000-0005-0000-0000-0000EC1C0000}"/>
    <cellStyle name="Actual2 28 2" xfId="9479" xr:uid="{00000000-0005-0000-0000-0000ED1C0000}"/>
    <cellStyle name="Actual2 28 2 2" xfId="9480" xr:uid="{00000000-0005-0000-0000-0000EE1C0000}"/>
    <cellStyle name="Actual2 28 2 2 2" xfId="9481" xr:uid="{00000000-0005-0000-0000-0000EF1C0000}"/>
    <cellStyle name="Actual2 28 2 3" xfId="9482" xr:uid="{00000000-0005-0000-0000-0000F01C0000}"/>
    <cellStyle name="Actual2 28 2 3 2" xfId="9483" xr:uid="{00000000-0005-0000-0000-0000F11C0000}"/>
    <cellStyle name="Actual2 28 2 4" xfId="9484" xr:uid="{00000000-0005-0000-0000-0000F21C0000}"/>
    <cellStyle name="Actual2 28 2 5" xfId="9485" xr:uid="{00000000-0005-0000-0000-0000F31C0000}"/>
    <cellStyle name="Actual2 28 3" xfId="9486" xr:uid="{00000000-0005-0000-0000-0000F41C0000}"/>
    <cellStyle name="Actual2 28 3 2" xfId="9487" xr:uid="{00000000-0005-0000-0000-0000F51C0000}"/>
    <cellStyle name="Actual2 28 3 2 2" xfId="9488" xr:uid="{00000000-0005-0000-0000-0000F61C0000}"/>
    <cellStyle name="Actual2 28 3 3" xfId="9489" xr:uid="{00000000-0005-0000-0000-0000F71C0000}"/>
    <cellStyle name="Actual2 28 3 3 2" xfId="9490" xr:uid="{00000000-0005-0000-0000-0000F81C0000}"/>
    <cellStyle name="Actual2 28 3 4" xfId="9491" xr:uid="{00000000-0005-0000-0000-0000F91C0000}"/>
    <cellStyle name="Actual2 28 3 5" xfId="9492" xr:uid="{00000000-0005-0000-0000-0000FA1C0000}"/>
    <cellStyle name="Actual2 28 4" xfId="9493" xr:uid="{00000000-0005-0000-0000-0000FB1C0000}"/>
    <cellStyle name="Actual2 28 4 2" xfId="9494" xr:uid="{00000000-0005-0000-0000-0000FC1C0000}"/>
    <cellStyle name="Actual2 28 4 2 2" xfId="9495" xr:uid="{00000000-0005-0000-0000-0000FD1C0000}"/>
    <cellStyle name="Actual2 28 4 3" xfId="9496" xr:uid="{00000000-0005-0000-0000-0000FE1C0000}"/>
    <cellStyle name="Actual2 28 4 3 2" xfId="9497" xr:uid="{00000000-0005-0000-0000-0000FF1C0000}"/>
    <cellStyle name="Actual2 28 4 4" xfId="9498" xr:uid="{00000000-0005-0000-0000-0000001D0000}"/>
    <cellStyle name="Actual2 28 4 5" xfId="9499" xr:uid="{00000000-0005-0000-0000-0000011D0000}"/>
    <cellStyle name="Actual2 28 5" xfId="9500" xr:uid="{00000000-0005-0000-0000-0000021D0000}"/>
    <cellStyle name="Actual2 28 5 2" xfId="9501" xr:uid="{00000000-0005-0000-0000-0000031D0000}"/>
    <cellStyle name="Actual2 28 6" xfId="9502" xr:uid="{00000000-0005-0000-0000-0000041D0000}"/>
    <cellStyle name="Actual2 28 6 2" xfId="9503" xr:uid="{00000000-0005-0000-0000-0000051D0000}"/>
    <cellStyle name="Actual2 28 7" xfId="9504" xr:uid="{00000000-0005-0000-0000-0000061D0000}"/>
    <cellStyle name="Actual2 28 8" xfId="9505" xr:uid="{00000000-0005-0000-0000-0000071D0000}"/>
    <cellStyle name="Actual2 29" xfId="9506" xr:uid="{00000000-0005-0000-0000-0000081D0000}"/>
    <cellStyle name="Actual2 29 2" xfId="9507" xr:uid="{00000000-0005-0000-0000-0000091D0000}"/>
    <cellStyle name="Actual2 29 2 2" xfId="9508" xr:uid="{00000000-0005-0000-0000-00000A1D0000}"/>
    <cellStyle name="Actual2 29 2 2 2" xfId="9509" xr:uid="{00000000-0005-0000-0000-00000B1D0000}"/>
    <cellStyle name="Actual2 29 2 3" xfId="9510" xr:uid="{00000000-0005-0000-0000-00000C1D0000}"/>
    <cellStyle name="Actual2 29 2 3 2" xfId="9511" xr:uid="{00000000-0005-0000-0000-00000D1D0000}"/>
    <cellStyle name="Actual2 29 2 4" xfId="9512" xr:uid="{00000000-0005-0000-0000-00000E1D0000}"/>
    <cellStyle name="Actual2 29 2 5" xfId="9513" xr:uid="{00000000-0005-0000-0000-00000F1D0000}"/>
    <cellStyle name="Actual2 29 3" xfId="9514" xr:uid="{00000000-0005-0000-0000-0000101D0000}"/>
    <cellStyle name="Actual2 29 3 2" xfId="9515" xr:uid="{00000000-0005-0000-0000-0000111D0000}"/>
    <cellStyle name="Actual2 29 3 2 2" xfId="9516" xr:uid="{00000000-0005-0000-0000-0000121D0000}"/>
    <cellStyle name="Actual2 29 3 3" xfId="9517" xr:uid="{00000000-0005-0000-0000-0000131D0000}"/>
    <cellStyle name="Actual2 29 3 3 2" xfId="9518" xr:uid="{00000000-0005-0000-0000-0000141D0000}"/>
    <cellStyle name="Actual2 29 3 4" xfId="9519" xr:uid="{00000000-0005-0000-0000-0000151D0000}"/>
    <cellStyle name="Actual2 29 3 5" xfId="9520" xr:uid="{00000000-0005-0000-0000-0000161D0000}"/>
    <cellStyle name="Actual2 29 4" xfId="9521" xr:uid="{00000000-0005-0000-0000-0000171D0000}"/>
    <cellStyle name="Actual2 29 4 2" xfId="9522" xr:uid="{00000000-0005-0000-0000-0000181D0000}"/>
    <cellStyle name="Actual2 29 4 2 2" xfId="9523" xr:uid="{00000000-0005-0000-0000-0000191D0000}"/>
    <cellStyle name="Actual2 29 4 3" xfId="9524" xr:uid="{00000000-0005-0000-0000-00001A1D0000}"/>
    <cellStyle name="Actual2 29 4 3 2" xfId="9525" xr:uid="{00000000-0005-0000-0000-00001B1D0000}"/>
    <cellStyle name="Actual2 29 4 4" xfId="9526" xr:uid="{00000000-0005-0000-0000-00001C1D0000}"/>
    <cellStyle name="Actual2 29 4 5" xfId="9527" xr:uid="{00000000-0005-0000-0000-00001D1D0000}"/>
    <cellStyle name="Actual2 29 5" xfId="9528" xr:uid="{00000000-0005-0000-0000-00001E1D0000}"/>
    <cellStyle name="Actual2 29 5 2" xfId="9529" xr:uid="{00000000-0005-0000-0000-00001F1D0000}"/>
    <cellStyle name="Actual2 29 6" xfId="9530" xr:uid="{00000000-0005-0000-0000-0000201D0000}"/>
    <cellStyle name="Actual2 29 6 2" xfId="9531" xr:uid="{00000000-0005-0000-0000-0000211D0000}"/>
    <cellStyle name="Actual2 29 7" xfId="9532" xr:uid="{00000000-0005-0000-0000-0000221D0000}"/>
    <cellStyle name="Actual2 29 8" xfId="9533" xr:uid="{00000000-0005-0000-0000-0000231D0000}"/>
    <cellStyle name="Actual2 3" xfId="2208" xr:uid="{00000000-0005-0000-0000-0000241D0000}"/>
    <cellStyle name="Actual2 3 2" xfId="9534" xr:uid="{00000000-0005-0000-0000-0000251D0000}"/>
    <cellStyle name="Actual2 3 2 2" xfId="9535" xr:uid="{00000000-0005-0000-0000-0000261D0000}"/>
    <cellStyle name="Actual2 3 2 2 2" xfId="9536" xr:uid="{00000000-0005-0000-0000-0000271D0000}"/>
    <cellStyle name="Actual2 3 2 3" xfId="9537" xr:uid="{00000000-0005-0000-0000-0000281D0000}"/>
    <cellStyle name="Actual2 3 2 3 2" xfId="9538" xr:uid="{00000000-0005-0000-0000-0000291D0000}"/>
    <cellStyle name="Actual2 3 2 4" xfId="9539" xr:uid="{00000000-0005-0000-0000-00002A1D0000}"/>
    <cellStyle name="Actual2 3 2 5" xfId="9540" xr:uid="{00000000-0005-0000-0000-00002B1D0000}"/>
    <cellStyle name="Actual2 3 3" xfId="9541" xr:uid="{00000000-0005-0000-0000-00002C1D0000}"/>
    <cellStyle name="Actual2 3 3 2" xfId="9542" xr:uid="{00000000-0005-0000-0000-00002D1D0000}"/>
    <cellStyle name="Actual2 3 3 2 2" xfId="9543" xr:uid="{00000000-0005-0000-0000-00002E1D0000}"/>
    <cellStyle name="Actual2 3 3 3" xfId="9544" xr:uid="{00000000-0005-0000-0000-00002F1D0000}"/>
    <cellStyle name="Actual2 3 3 3 2" xfId="9545" xr:uid="{00000000-0005-0000-0000-0000301D0000}"/>
    <cellStyle name="Actual2 3 3 4" xfId="9546" xr:uid="{00000000-0005-0000-0000-0000311D0000}"/>
    <cellStyle name="Actual2 3 3 5" xfId="9547" xr:uid="{00000000-0005-0000-0000-0000321D0000}"/>
    <cellStyle name="Actual2 3 4" xfId="9548" xr:uid="{00000000-0005-0000-0000-0000331D0000}"/>
    <cellStyle name="Actual2 3 4 2" xfId="9549" xr:uid="{00000000-0005-0000-0000-0000341D0000}"/>
    <cellStyle name="Actual2 3 4 2 2" xfId="9550" xr:uid="{00000000-0005-0000-0000-0000351D0000}"/>
    <cellStyle name="Actual2 3 4 3" xfId="9551" xr:uid="{00000000-0005-0000-0000-0000361D0000}"/>
    <cellStyle name="Actual2 3 4 3 2" xfId="9552" xr:uid="{00000000-0005-0000-0000-0000371D0000}"/>
    <cellStyle name="Actual2 3 4 4" xfId="9553" xr:uid="{00000000-0005-0000-0000-0000381D0000}"/>
    <cellStyle name="Actual2 3 4 5" xfId="9554" xr:uid="{00000000-0005-0000-0000-0000391D0000}"/>
    <cellStyle name="Actual2 3 5" xfId="9555" xr:uid="{00000000-0005-0000-0000-00003A1D0000}"/>
    <cellStyle name="Actual2 3 5 2" xfId="9556" xr:uid="{00000000-0005-0000-0000-00003B1D0000}"/>
    <cellStyle name="Actual2 3 6" xfId="9557" xr:uid="{00000000-0005-0000-0000-00003C1D0000}"/>
    <cellStyle name="Actual2 3 6 2" xfId="9558" xr:uid="{00000000-0005-0000-0000-00003D1D0000}"/>
    <cellStyle name="Actual2 3 7" xfId="9559" xr:uid="{00000000-0005-0000-0000-00003E1D0000}"/>
    <cellStyle name="Actual2 3 8" xfId="9560" xr:uid="{00000000-0005-0000-0000-00003F1D0000}"/>
    <cellStyle name="Actual2 30" xfId="9561" xr:uid="{00000000-0005-0000-0000-0000401D0000}"/>
    <cellStyle name="Actual2 30 2" xfId="9562" xr:uid="{00000000-0005-0000-0000-0000411D0000}"/>
    <cellStyle name="Actual2 30 2 2" xfId="9563" xr:uid="{00000000-0005-0000-0000-0000421D0000}"/>
    <cellStyle name="Actual2 30 2 2 2" xfId="9564" xr:uid="{00000000-0005-0000-0000-0000431D0000}"/>
    <cellStyle name="Actual2 30 2 3" xfId="9565" xr:uid="{00000000-0005-0000-0000-0000441D0000}"/>
    <cellStyle name="Actual2 30 2 3 2" xfId="9566" xr:uid="{00000000-0005-0000-0000-0000451D0000}"/>
    <cellStyle name="Actual2 30 2 4" xfId="9567" xr:uid="{00000000-0005-0000-0000-0000461D0000}"/>
    <cellStyle name="Actual2 30 2 5" xfId="9568" xr:uid="{00000000-0005-0000-0000-0000471D0000}"/>
    <cellStyle name="Actual2 30 3" xfId="9569" xr:uid="{00000000-0005-0000-0000-0000481D0000}"/>
    <cellStyle name="Actual2 30 3 2" xfId="9570" xr:uid="{00000000-0005-0000-0000-0000491D0000}"/>
    <cellStyle name="Actual2 30 3 2 2" xfId="9571" xr:uid="{00000000-0005-0000-0000-00004A1D0000}"/>
    <cellStyle name="Actual2 30 3 3" xfId="9572" xr:uid="{00000000-0005-0000-0000-00004B1D0000}"/>
    <cellStyle name="Actual2 30 3 3 2" xfId="9573" xr:uid="{00000000-0005-0000-0000-00004C1D0000}"/>
    <cellStyle name="Actual2 30 3 4" xfId="9574" xr:uid="{00000000-0005-0000-0000-00004D1D0000}"/>
    <cellStyle name="Actual2 30 3 5" xfId="9575" xr:uid="{00000000-0005-0000-0000-00004E1D0000}"/>
    <cellStyle name="Actual2 30 4" xfId="9576" xr:uid="{00000000-0005-0000-0000-00004F1D0000}"/>
    <cellStyle name="Actual2 30 4 2" xfId="9577" xr:uid="{00000000-0005-0000-0000-0000501D0000}"/>
    <cellStyle name="Actual2 30 4 2 2" xfId="9578" xr:uid="{00000000-0005-0000-0000-0000511D0000}"/>
    <cellStyle name="Actual2 30 4 3" xfId="9579" xr:uid="{00000000-0005-0000-0000-0000521D0000}"/>
    <cellStyle name="Actual2 30 4 3 2" xfId="9580" xr:uid="{00000000-0005-0000-0000-0000531D0000}"/>
    <cellStyle name="Actual2 30 4 4" xfId="9581" xr:uid="{00000000-0005-0000-0000-0000541D0000}"/>
    <cellStyle name="Actual2 30 4 5" xfId="9582" xr:uid="{00000000-0005-0000-0000-0000551D0000}"/>
    <cellStyle name="Actual2 30 5" xfId="9583" xr:uid="{00000000-0005-0000-0000-0000561D0000}"/>
    <cellStyle name="Actual2 30 5 2" xfId="9584" xr:uid="{00000000-0005-0000-0000-0000571D0000}"/>
    <cellStyle name="Actual2 30 6" xfId="9585" xr:uid="{00000000-0005-0000-0000-0000581D0000}"/>
    <cellStyle name="Actual2 30 6 2" xfId="9586" xr:uid="{00000000-0005-0000-0000-0000591D0000}"/>
    <cellStyle name="Actual2 30 7" xfId="9587" xr:uid="{00000000-0005-0000-0000-00005A1D0000}"/>
    <cellStyle name="Actual2 30 8" xfId="9588" xr:uid="{00000000-0005-0000-0000-00005B1D0000}"/>
    <cellStyle name="Actual2 31" xfId="9589" xr:uid="{00000000-0005-0000-0000-00005C1D0000}"/>
    <cellStyle name="Actual2 31 2" xfId="9590" xr:uid="{00000000-0005-0000-0000-00005D1D0000}"/>
    <cellStyle name="Actual2 31 2 2" xfId="9591" xr:uid="{00000000-0005-0000-0000-00005E1D0000}"/>
    <cellStyle name="Actual2 31 2 2 2" xfId="9592" xr:uid="{00000000-0005-0000-0000-00005F1D0000}"/>
    <cellStyle name="Actual2 31 2 3" xfId="9593" xr:uid="{00000000-0005-0000-0000-0000601D0000}"/>
    <cellStyle name="Actual2 31 2 3 2" xfId="9594" xr:uid="{00000000-0005-0000-0000-0000611D0000}"/>
    <cellStyle name="Actual2 31 2 4" xfId="9595" xr:uid="{00000000-0005-0000-0000-0000621D0000}"/>
    <cellStyle name="Actual2 31 2 5" xfId="9596" xr:uid="{00000000-0005-0000-0000-0000631D0000}"/>
    <cellStyle name="Actual2 31 3" xfId="9597" xr:uid="{00000000-0005-0000-0000-0000641D0000}"/>
    <cellStyle name="Actual2 31 3 2" xfId="9598" xr:uid="{00000000-0005-0000-0000-0000651D0000}"/>
    <cellStyle name="Actual2 31 3 2 2" xfId="9599" xr:uid="{00000000-0005-0000-0000-0000661D0000}"/>
    <cellStyle name="Actual2 31 3 3" xfId="9600" xr:uid="{00000000-0005-0000-0000-0000671D0000}"/>
    <cellStyle name="Actual2 31 3 3 2" xfId="9601" xr:uid="{00000000-0005-0000-0000-0000681D0000}"/>
    <cellStyle name="Actual2 31 3 4" xfId="9602" xr:uid="{00000000-0005-0000-0000-0000691D0000}"/>
    <cellStyle name="Actual2 31 3 5" xfId="9603" xr:uid="{00000000-0005-0000-0000-00006A1D0000}"/>
    <cellStyle name="Actual2 31 4" xfId="9604" xr:uid="{00000000-0005-0000-0000-00006B1D0000}"/>
    <cellStyle name="Actual2 31 4 2" xfId="9605" xr:uid="{00000000-0005-0000-0000-00006C1D0000}"/>
    <cellStyle name="Actual2 31 4 2 2" xfId="9606" xr:uid="{00000000-0005-0000-0000-00006D1D0000}"/>
    <cellStyle name="Actual2 31 4 3" xfId="9607" xr:uid="{00000000-0005-0000-0000-00006E1D0000}"/>
    <cellStyle name="Actual2 31 4 3 2" xfId="9608" xr:uid="{00000000-0005-0000-0000-00006F1D0000}"/>
    <cellStyle name="Actual2 31 4 4" xfId="9609" xr:uid="{00000000-0005-0000-0000-0000701D0000}"/>
    <cellStyle name="Actual2 31 4 5" xfId="9610" xr:uid="{00000000-0005-0000-0000-0000711D0000}"/>
    <cellStyle name="Actual2 31 5" xfId="9611" xr:uid="{00000000-0005-0000-0000-0000721D0000}"/>
    <cellStyle name="Actual2 31 5 2" xfId="9612" xr:uid="{00000000-0005-0000-0000-0000731D0000}"/>
    <cellStyle name="Actual2 31 6" xfId="9613" xr:uid="{00000000-0005-0000-0000-0000741D0000}"/>
    <cellStyle name="Actual2 31 6 2" xfId="9614" xr:uid="{00000000-0005-0000-0000-0000751D0000}"/>
    <cellStyle name="Actual2 31 7" xfId="9615" xr:uid="{00000000-0005-0000-0000-0000761D0000}"/>
    <cellStyle name="Actual2 31 8" xfId="9616" xr:uid="{00000000-0005-0000-0000-0000771D0000}"/>
    <cellStyle name="Actual2 32" xfId="9617" xr:uid="{00000000-0005-0000-0000-0000781D0000}"/>
    <cellStyle name="Actual2 32 2" xfId="9618" xr:uid="{00000000-0005-0000-0000-0000791D0000}"/>
    <cellStyle name="Actual2 32 2 2" xfId="9619" xr:uid="{00000000-0005-0000-0000-00007A1D0000}"/>
    <cellStyle name="Actual2 32 2 2 2" xfId="9620" xr:uid="{00000000-0005-0000-0000-00007B1D0000}"/>
    <cellStyle name="Actual2 32 2 3" xfId="9621" xr:uid="{00000000-0005-0000-0000-00007C1D0000}"/>
    <cellStyle name="Actual2 32 2 3 2" xfId="9622" xr:uid="{00000000-0005-0000-0000-00007D1D0000}"/>
    <cellStyle name="Actual2 32 2 4" xfId="9623" xr:uid="{00000000-0005-0000-0000-00007E1D0000}"/>
    <cellStyle name="Actual2 32 2 5" xfId="9624" xr:uid="{00000000-0005-0000-0000-00007F1D0000}"/>
    <cellStyle name="Actual2 32 3" xfId="9625" xr:uid="{00000000-0005-0000-0000-0000801D0000}"/>
    <cellStyle name="Actual2 32 3 2" xfId="9626" xr:uid="{00000000-0005-0000-0000-0000811D0000}"/>
    <cellStyle name="Actual2 32 3 2 2" xfId="9627" xr:uid="{00000000-0005-0000-0000-0000821D0000}"/>
    <cellStyle name="Actual2 32 3 3" xfId="9628" xr:uid="{00000000-0005-0000-0000-0000831D0000}"/>
    <cellStyle name="Actual2 32 3 3 2" xfId="9629" xr:uid="{00000000-0005-0000-0000-0000841D0000}"/>
    <cellStyle name="Actual2 32 3 4" xfId="9630" xr:uid="{00000000-0005-0000-0000-0000851D0000}"/>
    <cellStyle name="Actual2 32 3 5" xfId="9631" xr:uid="{00000000-0005-0000-0000-0000861D0000}"/>
    <cellStyle name="Actual2 32 4" xfId="9632" xr:uid="{00000000-0005-0000-0000-0000871D0000}"/>
    <cellStyle name="Actual2 32 4 2" xfId="9633" xr:uid="{00000000-0005-0000-0000-0000881D0000}"/>
    <cellStyle name="Actual2 32 4 2 2" xfId="9634" xr:uid="{00000000-0005-0000-0000-0000891D0000}"/>
    <cellStyle name="Actual2 32 4 3" xfId="9635" xr:uid="{00000000-0005-0000-0000-00008A1D0000}"/>
    <cellStyle name="Actual2 32 4 3 2" xfId="9636" xr:uid="{00000000-0005-0000-0000-00008B1D0000}"/>
    <cellStyle name="Actual2 32 4 4" xfId="9637" xr:uid="{00000000-0005-0000-0000-00008C1D0000}"/>
    <cellStyle name="Actual2 32 4 5" xfId="9638" xr:uid="{00000000-0005-0000-0000-00008D1D0000}"/>
    <cellStyle name="Actual2 32 5" xfId="9639" xr:uid="{00000000-0005-0000-0000-00008E1D0000}"/>
    <cellStyle name="Actual2 32 5 2" xfId="9640" xr:uid="{00000000-0005-0000-0000-00008F1D0000}"/>
    <cellStyle name="Actual2 32 6" xfId="9641" xr:uid="{00000000-0005-0000-0000-0000901D0000}"/>
    <cellStyle name="Actual2 32 6 2" xfId="9642" xr:uid="{00000000-0005-0000-0000-0000911D0000}"/>
    <cellStyle name="Actual2 32 7" xfId="9643" xr:uid="{00000000-0005-0000-0000-0000921D0000}"/>
    <cellStyle name="Actual2 32 8" xfId="9644" xr:uid="{00000000-0005-0000-0000-0000931D0000}"/>
    <cellStyle name="Actual2 33" xfId="9645" xr:uid="{00000000-0005-0000-0000-0000941D0000}"/>
    <cellStyle name="Actual2 33 2" xfId="9646" xr:uid="{00000000-0005-0000-0000-0000951D0000}"/>
    <cellStyle name="Actual2 33 2 2" xfId="9647" xr:uid="{00000000-0005-0000-0000-0000961D0000}"/>
    <cellStyle name="Actual2 33 2 2 2" xfId="9648" xr:uid="{00000000-0005-0000-0000-0000971D0000}"/>
    <cellStyle name="Actual2 33 2 3" xfId="9649" xr:uid="{00000000-0005-0000-0000-0000981D0000}"/>
    <cellStyle name="Actual2 33 2 3 2" xfId="9650" xr:uid="{00000000-0005-0000-0000-0000991D0000}"/>
    <cellStyle name="Actual2 33 2 4" xfId="9651" xr:uid="{00000000-0005-0000-0000-00009A1D0000}"/>
    <cellStyle name="Actual2 33 2 5" xfId="9652" xr:uid="{00000000-0005-0000-0000-00009B1D0000}"/>
    <cellStyle name="Actual2 33 3" xfId="9653" xr:uid="{00000000-0005-0000-0000-00009C1D0000}"/>
    <cellStyle name="Actual2 33 3 2" xfId="9654" xr:uid="{00000000-0005-0000-0000-00009D1D0000}"/>
    <cellStyle name="Actual2 33 3 2 2" xfId="9655" xr:uid="{00000000-0005-0000-0000-00009E1D0000}"/>
    <cellStyle name="Actual2 33 3 3" xfId="9656" xr:uid="{00000000-0005-0000-0000-00009F1D0000}"/>
    <cellStyle name="Actual2 33 3 3 2" xfId="9657" xr:uid="{00000000-0005-0000-0000-0000A01D0000}"/>
    <cellStyle name="Actual2 33 3 4" xfId="9658" xr:uid="{00000000-0005-0000-0000-0000A11D0000}"/>
    <cellStyle name="Actual2 33 3 5" xfId="9659" xr:uid="{00000000-0005-0000-0000-0000A21D0000}"/>
    <cellStyle name="Actual2 33 4" xfId="9660" xr:uid="{00000000-0005-0000-0000-0000A31D0000}"/>
    <cellStyle name="Actual2 33 4 2" xfId="9661" xr:uid="{00000000-0005-0000-0000-0000A41D0000}"/>
    <cellStyle name="Actual2 33 4 2 2" xfId="9662" xr:uid="{00000000-0005-0000-0000-0000A51D0000}"/>
    <cellStyle name="Actual2 33 4 3" xfId="9663" xr:uid="{00000000-0005-0000-0000-0000A61D0000}"/>
    <cellStyle name="Actual2 33 4 3 2" xfId="9664" xr:uid="{00000000-0005-0000-0000-0000A71D0000}"/>
    <cellStyle name="Actual2 33 4 4" xfId="9665" xr:uid="{00000000-0005-0000-0000-0000A81D0000}"/>
    <cellStyle name="Actual2 33 4 5" xfId="9666" xr:uid="{00000000-0005-0000-0000-0000A91D0000}"/>
    <cellStyle name="Actual2 33 5" xfId="9667" xr:uid="{00000000-0005-0000-0000-0000AA1D0000}"/>
    <cellStyle name="Actual2 33 5 2" xfId="9668" xr:uid="{00000000-0005-0000-0000-0000AB1D0000}"/>
    <cellStyle name="Actual2 33 6" xfId="9669" xr:uid="{00000000-0005-0000-0000-0000AC1D0000}"/>
    <cellStyle name="Actual2 33 6 2" xfId="9670" xr:uid="{00000000-0005-0000-0000-0000AD1D0000}"/>
    <cellStyle name="Actual2 33 7" xfId="9671" xr:uid="{00000000-0005-0000-0000-0000AE1D0000}"/>
    <cellStyle name="Actual2 33 8" xfId="9672" xr:uid="{00000000-0005-0000-0000-0000AF1D0000}"/>
    <cellStyle name="Actual2 34" xfId="9673" xr:uid="{00000000-0005-0000-0000-0000B01D0000}"/>
    <cellStyle name="Actual2 34 2" xfId="9674" xr:uid="{00000000-0005-0000-0000-0000B11D0000}"/>
    <cellStyle name="Actual2 34 2 2" xfId="9675" xr:uid="{00000000-0005-0000-0000-0000B21D0000}"/>
    <cellStyle name="Actual2 34 2 2 2" xfId="9676" xr:uid="{00000000-0005-0000-0000-0000B31D0000}"/>
    <cellStyle name="Actual2 34 2 3" xfId="9677" xr:uid="{00000000-0005-0000-0000-0000B41D0000}"/>
    <cellStyle name="Actual2 34 2 3 2" xfId="9678" xr:uid="{00000000-0005-0000-0000-0000B51D0000}"/>
    <cellStyle name="Actual2 34 2 4" xfId="9679" xr:uid="{00000000-0005-0000-0000-0000B61D0000}"/>
    <cellStyle name="Actual2 34 2 5" xfId="9680" xr:uid="{00000000-0005-0000-0000-0000B71D0000}"/>
    <cellStyle name="Actual2 34 3" xfId="9681" xr:uid="{00000000-0005-0000-0000-0000B81D0000}"/>
    <cellStyle name="Actual2 34 3 2" xfId="9682" xr:uid="{00000000-0005-0000-0000-0000B91D0000}"/>
    <cellStyle name="Actual2 34 3 2 2" xfId="9683" xr:uid="{00000000-0005-0000-0000-0000BA1D0000}"/>
    <cellStyle name="Actual2 34 3 3" xfId="9684" xr:uid="{00000000-0005-0000-0000-0000BB1D0000}"/>
    <cellStyle name="Actual2 34 3 3 2" xfId="9685" xr:uid="{00000000-0005-0000-0000-0000BC1D0000}"/>
    <cellStyle name="Actual2 34 3 4" xfId="9686" xr:uid="{00000000-0005-0000-0000-0000BD1D0000}"/>
    <cellStyle name="Actual2 34 3 5" xfId="9687" xr:uid="{00000000-0005-0000-0000-0000BE1D0000}"/>
    <cellStyle name="Actual2 34 4" xfId="9688" xr:uid="{00000000-0005-0000-0000-0000BF1D0000}"/>
    <cellStyle name="Actual2 34 4 2" xfId="9689" xr:uid="{00000000-0005-0000-0000-0000C01D0000}"/>
    <cellStyle name="Actual2 34 4 2 2" xfId="9690" xr:uid="{00000000-0005-0000-0000-0000C11D0000}"/>
    <cellStyle name="Actual2 34 4 3" xfId="9691" xr:uid="{00000000-0005-0000-0000-0000C21D0000}"/>
    <cellStyle name="Actual2 34 4 3 2" xfId="9692" xr:uid="{00000000-0005-0000-0000-0000C31D0000}"/>
    <cellStyle name="Actual2 34 4 4" xfId="9693" xr:uid="{00000000-0005-0000-0000-0000C41D0000}"/>
    <cellStyle name="Actual2 34 4 5" xfId="9694" xr:uid="{00000000-0005-0000-0000-0000C51D0000}"/>
    <cellStyle name="Actual2 34 5" xfId="9695" xr:uid="{00000000-0005-0000-0000-0000C61D0000}"/>
    <cellStyle name="Actual2 34 5 2" xfId="9696" xr:uid="{00000000-0005-0000-0000-0000C71D0000}"/>
    <cellStyle name="Actual2 34 6" xfId="9697" xr:uid="{00000000-0005-0000-0000-0000C81D0000}"/>
    <cellStyle name="Actual2 34 6 2" xfId="9698" xr:uid="{00000000-0005-0000-0000-0000C91D0000}"/>
    <cellStyle name="Actual2 34 7" xfId="9699" xr:uid="{00000000-0005-0000-0000-0000CA1D0000}"/>
    <cellStyle name="Actual2 34 8" xfId="9700" xr:uid="{00000000-0005-0000-0000-0000CB1D0000}"/>
    <cellStyle name="Actual2 4" xfId="9701" xr:uid="{00000000-0005-0000-0000-0000CC1D0000}"/>
    <cellStyle name="Actual2 4 2" xfId="9702" xr:uid="{00000000-0005-0000-0000-0000CD1D0000}"/>
    <cellStyle name="Actual2 4 2 2" xfId="9703" xr:uid="{00000000-0005-0000-0000-0000CE1D0000}"/>
    <cellStyle name="Actual2 4 2 2 2" xfId="9704" xr:uid="{00000000-0005-0000-0000-0000CF1D0000}"/>
    <cellStyle name="Actual2 4 2 3" xfId="9705" xr:uid="{00000000-0005-0000-0000-0000D01D0000}"/>
    <cellStyle name="Actual2 4 2 3 2" xfId="9706" xr:uid="{00000000-0005-0000-0000-0000D11D0000}"/>
    <cellStyle name="Actual2 4 2 4" xfId="9707" xr:uid="{00000000-0005-0000-0000-0000D21D0000}"/>
    <cellStyle name="Actual2 4 2 5" xfId="9708" xr:uid="{00000000-0005-0000-0000-0000D31D0000}"/>
    <cellStyle name="Actual2 4 3" xfId="9709" xr:uid="{00000000-0005-0000-0000-0000D41D0000}"/>
    <cellStyle name="Actual2 4 3 2" xfId="9710" xr:uid="{00000000-0005-0000-0000-0000D51D0000}"/>
    <cellStyle name="Actual2 4 3 2 2" xfId="9711" xr:uid="{00000000-0005-0000-0000-0000D61D0000}"/>
    <cellStyle name="Actual2 4 3 3" xfId="9712" xr:uid="{00000000-0005-0000-0000-0000D71D0000}"/>
    <cellStyle name="Actual2 4 3 3 2" xfId="9713" xr:uid="{00000000-0005-0000-0000-0000D81D0000}"/>
    <cellStyle name="Actual2 4 3 4" xfId="9714" xr:uid="{00000000-0005-0000-0000-0000D91D0000}"/>
    <cellStyle name="Actual2 4 3 5" xfId="9715" xr:uid="{00000000-0005-0000-0000-0000DA1D0000}"/>
    <cellStyle name="Actual2 4 4" xfId="9716" xr:uid="{00000000-0005-0000-0000-0000DB1D0000}"/>
    <cellStyle name="Actual2 4 4 2" xfId="9717" xr:uid="{00000000-0005-0000-0000-0000DC1D0000}"/>
    <cellStyle name="Actual2 4 4 2 2" xfId="9718" xr:uid="{00000000-0005-0000-0000-0000DD1D0000}"/>
    <cellStyle name="Actual2 4 4 3" xfId="9719" xr:uid="{00000000-0005-0000-0000-0000DE1D0000}"/>
    <cellStyle name="Actual2 4 4 3 2" xfId="9720" xr:uid="{00000000-0005-0000-0000-0000DF1D0000}"/>
    <cellStyle name="Actual2 4 4 4" xfId="9721" xr:uid="{00000000-0005-0000-0000-0000E01D0000}"/>
    <cellStyle name="Actual2 4 4 5" xfId="9722" xr:uid="{00000000-0005-0000-0000-0000E11D0000}"/>
    <cellStyle name="Actual2 4 5" xfId="9723" xr:uid="{00000000-0005-0000-0000-0000E21D0000}"/>
    <cellStyle name="Actual2 4 5 2" xfId="9724" xr:uid="{00000000-0005-0000-0000-0000E31D0000}"/>
    <cellStyle name="Actual2 4 6" xfId="9725" xr:uid="{00000000-0005-0000-0000-0000E41D0000}"/>
    <cellStyle name="Actual2 4 6 2" xfId="9726" xr:uid="{00000000-0005-0000-0000-0000E51D0000}"/>
    <cellStyle name="Actual2 4 7" xfId="9727" xr:uid="{00000000-0005-0000-0000-0000E61D0000}"/>
    <cellStyle name="Actual2 4 8" xfId="9728" xr:uid="{00000000-0005-0000-0000-0000E71D0000}"/>
    <cellStyle name="Actual2 5" xfId="9729" xr:uid="{00000000-0005-0000-0000-0000E81D0000}"/>
    <cellStyle name="Actual2 5 2" xfId="9730" xr:uid="{00000000-0005-0000-0000-0000E91D0000}"/>
    <cellStyle name="Actual2 5 2 2" xfId="9731" xr:uid="{00000000-0005-0000-0000-0000EA1D0000}"/>
    <cellStyle name="Actual2 5 2 2 2" xfId="9732" xr:uid="{00000000-0005-0000-0000-0000EB1D0000}"/>
    <cellStyle name="Actual2 5 2 3" xfId="9733" xr:uid="{00000000-0005-0000-0000-0000EC1D0000}"/>
    <cellStyle name="Actual2 5 2 3 2" xfId="9734" xr:uid="{00000000-0005-0000-0000-0000ED1D0000}"/>
    <cellStyle name="Actual2 5 2 4" xfId="9735" xr:uid="{00000000-0005-0000-0000-0000EE1D0000}"/>
    <cellStyle name="Actual2 5 2 5" xfId="9736" xr:uid="{00000000-0005-0000-0000-0000EF1D0000}"/>
    <cellStyle name="Actual2 5 3" xfId="9737" xr:uid="{00000000-0005-0000-0000-0000F01D0000}"/>
    <cellStyle name="Actual2 5 3 2" xfId="9738" xr:uid="{00000000-0005-0000-0000-0000F11D0000}"/>
    <cellStyle name="Actual2 5 3 2 2" xfId="9739" xr:uid="{00000000-0005-0000-0000-0000F21D0000}"/>
    <cellStyle name="Actual2 5 3 3" xfId="9740" xr:uid="{00000000-0005-0000-0000-0000F31D0000}"/>
    <cellStyle name="Actual2 5 3 3 2" xfId="9741" xr:uid="{00000000-0005-0000-0000-0000F41D0000}"/>
    <cellStyle name="Actual2 5 3 4" xfId="9742" xr:uid="{00000000-0005-0000-0000-0000F51D0000}"/>
    <cellStyle name="Actual2 5 3 5" xfId="9743" xr:uid="{00000000-0005-0000-0000-0000F61D0000}"/>
    <cellStyle name="Actual2 5 4" xfId="9744" xr:uid="{00000000-0005-0000-0000-0000F71D0000}"/>
    <cellStyle name="Actual2 5 4 2" xfId="9745" xr:uid="{00000000-0005-0000-0000-0000F81D0000}"/>
    <cellStyle name="Actual2 5 4 2 2" xfId="9746" xr:uid="{00000000-0005-0000-0000-0000F91D0000}"/>
    <cellStyle name="Actual2 5 4 3" xfId="9747" xr:uid="{00000000-0005-0000-0000-0000FA1D0000}"/>
    <cellStyle name="Actual2 5 4 3 2" xfId="9748" xr:uid="{00000000-0005-0000-0000-0000FB1D0000}"/>
    <cellStyle name="Actual2 5 4 4" xfId="9749" xr:uid="{00000000-0005-0000-0000-0000FC1D0000}"/>
    <cellStyle name="Actual2 5 4 5" xfId="9750" xr:uid="{00000000-0005-0000-0000-0000FD1D0000}"/>
    <cellStyle name="Actual2 5 5" xfId="9751" xr:uid="{00000000-0005-0000-0000-0000FE1D0000}"/>
    <cellStyle name="Actual2 5 5 2" xfId="9752" xr:uid="{00000000-0005-0000-0000-0000FF1D0000}"/>
    <cellStyle name="Actual2 5 6" xfId="9753" xr:uid="{00000000-0005-0000-0000-0000001E0000}"/>
    <cellStyle name="Actual2 5 6 2" xfId="9754" xr:uid="{00000000-0005-0000-0000-0000011E0000}"/>
    <cellStyle name="Actual2 5 7" xfId="9755" xr:uid="{00000000-0005-0000-0000-0000021E0000}"/>
    <cellStyle name="Actual2 5 8" xfId="9756" xr:uid="{00000000-0005-0000-0000-0000031E0000}"/>
    <cellStyle name="Actual2 6" xfId="9757" xr:uid="{00000000-0005-0000-0000-0000041E0000}"/>
    <cellStyle name="Actual2 6 2" xfId="9758" xr:uid="{00000000-0005-0000-0000-0000051E0000}"/>
    <cellStyle name="Actual2 6 2 2" xfId="9759" xr:uid="{00000000-0005-0000-0000-0000061E0000}"/>
    <cellStyle name="Actual2 6 2 2 2" xfId="9760" xr:uid="{00000000-0005-0000-0000-0000071E0000}"/>
    <cellStyle name="Actual2 6 2 3" xfId="9761" xr:uid="{00000000-0005-0000-0000-0000081E0000}"/>
    <cellStyle name="Actual2 6 2 3 2" xfId="9762" xr:uid="{00000000-0005-0000-0000-0000091E0000}"/>
    <cellStyle name="Actual2 6 2 4" xfId="9763" xr:uid="{00000000-0005-0000-0000-00000A1E0000}"/>
    <cellStyle name="Actual2 6 2 5" xfId="9764" xr:uid="{00000000-0005-0000-0000-00000B1E0000}"/>
    <cellStyle name="Actual2 6 3" xfId="9765" xr:uid="{00000000-0005-0000-0000-00000C1E0000}"/>
    <cellStyle name="Actual2 6 3 2" xfId="9766" xr:uid="{00000000-0005-0000-0000-00000D1E0000}"/>
    <cellStyle name="Actual2 6 3 2 2" xfId="9767" xr:uid="{00000000-0005-0000-0000-00000E1E0000}"/>
    <cellStyle name="Actual2 6 3 3" xfId="9768" xr:uid="{00000000-0005-0000-0000-00000F1E0000}"/>
    <cellStyle name="Actual2 6 3 3 2" xfId="9769" xr:uid="{00000000-0005-0000-0000-0000101E0000}"/>
    <cellStyle name="Actual2 6 3 4" xfId="9770" xr:uid="{00000000-0005-0000-0000-0000111E0000}"/>
    <cellStyle name="Actual2 6 3 5" xfId="9771" xr:uid="{00000000-0005-0000-0000-0000121E0000}"/>
    <cellStyle name="Actual2 6 4" xfId="9772" xr:uid="{00000000-0005-0000-0000-0000131E0000}"/>
    <cellStyle name="Actual2 6 4 2" xfId="9773" xr:uid="{00000000-0005-0000-0000-0000141E0000}"/>
    <cellStyle name="Actual2 6 4 2 2" xfId="9774" xr:uid="{00000000-0005-0000-0000-0000151E0000}"/>
    <cellStyle name="Actual2 6 4 3" xfId="9775" xr:uid="{00000000-0005-0000-0000-0000161E0000}"/>
    <cellStyle name="Actual2 6 4 3 2" xfId="9776" xr:uid="{00000000-0005-0000-0000-0000171E0000}"/>
    <cellStyle name="Actual2 6 4 4" xfId="9777" xr:uid="{00000000-0005-0000-0000-0000181E0000}"/>
    <cellStyle name="Actual2 6 4 5" xfId="9778" xr:uid="{00000000-0005-0000-0000-0000191E0000}"/>
    <cellStyle name="Actual2 6 5" xfId="9779" xr:uid="{00000000-0005-0000-0000-00001A1E0000}"/>
    <cellStyle name="Actual2 6 5 2" xfId="9780" xr:uid="{00000000-0005-0000-0000-00001B1E0000}"/>
    <cellStyle name="Actual2 6 6" xfId="9781" xr:uid="{00000000-0005-0000-0000-00001C1E0000}"/>
    <cellStyle name="Actual2 6 6 2" xfId="9782" xr:uid="{00000000-0005-0000-0000-00001D1E0000}"/>
    <cellStyle name="Actual2 6 7" xfId="9783" xr:uid="{00000000-0005-0000-0000-00001E1E0000}"/>
    <cellStyle name="Actual2 6 8" xfId="9784" xr:uid="{00000000-0005-0000-0000-00001F1E0000}"/>
    <cellStyle name="Actual2 7" xfId="9785" xr:uid="{00000000-0005-0000-0000-0000201E0000}"/>
    <cellStyle name="Actual2 7 2" xfId="9786" xr:uid="{00000000-0005-0000-0000-0000211E0000}"/>
    <cellStyle name="Actual2 7 2 2" xfId="9787" xr:uid="{00000000-0005-0000-0000-0000221E0000}"/>
    <cellStyle name="Actual2 7 2 2 2" xfId="9788" xr:uid="{00000000-0005-0000-0000-0000231E0000}"/>
    <cellStyle name="Actual2 7 2 3" xfId="9789" xr:uid="{00000000-0005-0000-0000-0000241E0000}"/>
    <cellStyle name="Actual2 7 2 3 2" xfId="9790" xr:uid="{00000000-0005-0000-0000-0000251E0000}"/>
    <cellStyle name="Actual2 7 2 4" xfId="9791" xr:uid="{00000000-0005-0000-0000-0000261E0000}"/>
    <cellStyle name="Actual2 7 2 5" xfId="9792" xr:uid="{00000000-0005-0000-0000-0000271E0000}"/>
    <cellStyle name="Actual2 7 3" xfId="9793" xr:uid="{00000000-0005-0000-0000-0000281E0000}"/>
    <cellStyle name="Actual2 7 3 2" xfId="9794" xr:uid="{00000000-0005-0000-0000-0000291E0000}"/>
    <cellStyle name="Actual2 7 3 2 2" xfId="9795" xr:uid="{00000000-0005-0000-0000-00002A1E0000}"/>
    <cellStyle name="Actual2 7 3 3" xfId="9796" xr:uid="{00000000-0005-0000-0000-00002B1E0000}"/>
    <cellStyle name="Actual2 7 3 3 2" xfId="9797" xr:uid="{00000000-0005-0000-0000-00002C1E0000}"/>
    <cellStyle name="Actual2 7 3 4" xfId="9798" xr:uid="{00000000-0005-0000-0000-00002D1E0000}"/>
    <cellStyle name="Actual2 7 3 5" xfId="9799" xr:uid="{00000000-0005-0000-0000-00002E1E0000}"/>
    <cellStyle name="Actual2 7 4" xfId="9800" xr:uid="{00000000-0005-0000-0000-00002F1E0000}"/>
    <cellStyle name="Actual2 7 4 2" xfId="9801" xr:uid="{00000000-0005-0000-0000-0000301E0000}"/>
    <cellStyle name="Actual2 7 4 2 2" xfId="9802" xr:uid="{00000000-0005-0000-0000-0000311E0000}"/>
    <cellStyle name="Actual2 7 4 3" xfId="9803" xr:uid="{00000000-0005-0000-0000-0000321E0000}"/>
    <cellStyle name="Actual2 7 4 3 2" xfId="9804" xr:uid="{00000000-0005-0000-0000-0000331E0000}"/>
    <cellStyle name="Actual2 7 4 4" xfId="9805" xr:uid="{00000000-0005-0000-0000-0000341E0000}"/>
    <cellStyle name="Actual2 7 4 5" xfId="9806" xr:uid="{00000000-0005-0000-0000-0000351E0000}"/>
    <cellStyle name="Actual2 7 5" xfId="9807" xr:uid="{00000000-0005-0000-0000-0000361E0000}"/>
    <cellStyle name="Actual2 7 5 2" xfId="9808" xr:uid="{00000000-0005-0000-0000-0000371E0000}"/>
    <cellStyle name="Actual2 7 6" xfId="9809" xr:uid="{00000000-0005-0000-0000-0000381E0000}"/>
    <cellStyle name="Actual2 7 6 2" xfId="9810" xr:uid="{00000000-0005-0000-0000-0000391E0000}"/>
    <cellStyle name="Actual2 7 7" xfId="9811" xr:uid="{00000000-0005-0000-0000-00003A1E0000}"/>
    <cellStyle name="Actual2 7 8" xfId="9812" xr:uid="{00000000-0005-0000-0000-00003B1E0000}"/>
    <cellStyle name="Actual2 8" xfId="9813" xr:uid="{00000000-0005-0000-0000-00003C1E0000}"/>
    <cellStyle name="Actual2 8 2" xfId="9814" xr:uid="{00000000-0005-0000-0000-00003D1E0000}"/>
    <cellStyle name="Actual2 8 2 2" xfId="9815" xr:uid="{00000000-0005-0000-0000-00003E1E0000}"/>
    <cellStyle name="Actual2 8 2 2 2" xfId="9816" xr:uid="{00000000-0005-0000-0000-00003F1E0000}"/>
    <cellStyle name="Actual2 8 2 3" xfId="9817" xr:uid="{00000000-0005-0000-0000-0000401E0000}"/>
    <cellStyle name="Actual2 8 2 3 2" xfId="9818" xr:uid="{00000000-0005-0000-0000-0000411E0000}"/>
    <cellStyle name="Actual2 8 2 4" xfId="9819" xr:uid="{00000000-0005-0000-0000-0000421E0000}"/>
    <cellStyle name="Actual2 8 2 5" xfId="9820" xr:uid="{00000000-0005-0000-0000-0000431E0000}"/>
    <cellStyle name="Actual2 8 3" xfId="9821" xr:uid="{00000000-0005-0000-0000-0000441E0000}"/>
    <cellStyle name="Actual2 8 3 2" xfId="9822" xr:uid="{00000000-0005-0000-0000-0000451E0000}"/>
    <cellStyle name="Actual2 8 3 2 2" xfId="9823" xr:uid="{00000000-0005-0000-0000-0000461E0000}"/>
    <cellStyle name="Actual2 8 3 3" xfId="9824" xr:uid="{00000000-0005-0000-0000-0000471E0000}"/>
    <cellStyle name="Actual2 8 3 3 2" xfId="9825" xr:uid="{00000000-0005-0000-0000-0000481E0000}"/>
    <cellStyle name="Actual2 8 3 4" xfId="9826" xr:uid="{00000000-0005-0000-0000-0000491E0000}"/>
    <cellStyle name="Actual2 8 3 5" xfId="9827" xr:uid="{00000000-0005-0000-0000-00004A1E0000}"/>
    <cellStyle name="Actual2 8 4" xfId="9828" xr:uid="{00000000-0005-0000-0000-00004B1E0000}"/>
    <cellStyle name="Actual2 8 4 2" xfId="9829" xr:uid="{00000000-0005-0000-0000-00004C1E0000}"/>
    <cellStyle name="Actual2 8 4 2 2" xfId="9830" xr:uid="{00000000-0005-0000-0000-00004D1E0000}"/>
    <cellStyle name="Actual2 8 4 3" xfId="9831" xr:uid="{00000000-0005-0000-0000-00004E1E0000}"/>
    <cellStyle name="Actual2 8 4 3 2" xfId="9832" xr:uid="{00000000-0005-0000-0000-00004F1E0000}"/>
    <cellStyle name="Actual2 8 4 4" xfId="9833" xr:uid="{00000000-0005-0000-0000-0000501E0000}"/>
    <cellStyle name="Actual2 8 4 5" xfId="9834" xr:uid="{00000000-0005-0000-0000-0000511E0000}"/>
    <cellStyle name="Actual2 8 5" xfId="9835" xr:uid="{00000000-0005-0000-0000-0000521E0000}"/>
    <cellStyle name="Actual2 8 5 2" xfId="9836" xr:uid="{00000000-0005-0000-0000-0000531E0000}"/>
    <cellStyle name="Actual2 8 6" xfId="9837" xr:uid="{00000000-0005-0000-0000-0000541E0000}"/>
    <cellStyle name="Actual2 8 6 2" xfId="9838" xr:uid="{00000000-0005-0000-0000-0000551E0000}"/>
    <cellStyle name="Actual2 8 7" xfId="9839" xr:uid="{00000000-0005-0000-0000-0000561E0000}"/>
    <cellStyle name="Actual2 8 8" xfId="9840" xr:uid="{00000000-0005-0000-0000-0000571E0000}"/>
    <cellStyle name="Actual2 9" xfId="9841" xr:uid="{00000000-0005-0000-0000-0000581E0000}"/>
    <cellStyle name="Actual2 9 2" xfId="9842" xr:uid="{00000000-0005-0000-0000-0000591E0000}"/>
    <cellStyle name="Actual2 9 2 2" xfId="9843" xr:uid="{00000000-0005-0000-0000-00005A1E0000}"/>
    <cellStyle name="Actual2 9 2 2 2" xfId="9844" xr:uid="{00000000-0005-0000-0000-00005B1E0000}"/>
    <cellStyle name="Actual2 9 2 3" xfId="9845" xr:uid="{00000000-0005-0000-0000-00005C1E0000}"/>
    <cellStyle name="Actual2 9 2 3 2" xfId="9846" xr:uid="{00000000-0005-0000-0000-00005D1E0000}"/>
    <cellStyle name="Actual2 9 2 4" xfId="9847" xr:uid="{00000000-0005-0000-0000-00005E1E0000}"/>
    <cellStyle name="Actual2 9 2 5" xfId="9848" xr:uid="{00000000-0005-0000-0000-00005F1E0000}"/>
    <cellStyle name="Actual2 9 3" xfId="9849" xr:uid="{00000000-0005-0000-0000-0000601E0000}"/>
    <cellStyle name="Actual2 9 3 2" xfId="9850" xr:uid="{00000000-0005-0000-0000-0000611E0000}"/>
    <cellStyle name="Actual2 9 3 2 2" xfId="9851" xr:uid="{00000000-0005-0000-0000-0000621E0000}"/>
    <cellStyle name="Actual2 9 3 3" xfId="9852" xr:uid="{00000000-0005-0000-0000-0000631E0000}"/>
    <cellStyle name="Actual2 9 3 3 2" xfId="9853" xr:uid="{00000000-0005-0000-0000-0000641E0000}"/>
    <cellStyle name="Actual2 9 3 4" xfId="9854" xr:uid="{00000000-0005-0000-0000-0000651E0000}"/>
    <cellStyle name="Actual2 9 3 5" xfId="9855" xr:uid="{00000000-0005-0000-0000-0000661E0000}"/>
    <cellStyle name="Actual2 9 4" xfId="9856" xr:uid="{00000000-0005-0000-0000-0000671E0000}"/>
    <cellStyle name="Actual2 9 4 2" xfId="9857" xr:uid="{00000000-0005-0000-0000-0000681E0000}"/>
    <cellStyle name="Actual2 9 4 2 2" xfId="9858" xr:uid="{00000000-0005-0000-0000-0000691E0000}"/>
    <cellStyle name="Actual2 9 4 3" xfId="9859" xr:uid="{00000000-0005-0000-0000-00006A1E0000}"/>
    <cellStyle name="Actual2 9 4 3 2" xfId="9860" xr:uid="{00000000-0005-0000-0000-00006B1E0000}"/>
    <cellStyle name="Actual2 9 4 4" xfId="9861" xr:uid="{00000000-0005-0000-0000-00006C1E0000}"/>
    <cellStyle name="Actual2 9 4 5" xfId="9862" xr:uid="{00000000-0005-0000-0000-00006D1E0000}"/>
    <cellStyle name="Actual2 9 5" xfId="9863" xr:uid="{00000000-0005-0000-0000-00006E1E0000}"/>
    <cellStyle name="Actual2 9 5 2" xfId="9864" xr:uid="{00000000-0005-0000-0000-00006F1E0000}"/>
    <cellStyle name="Actual2 9 6" xfId="9865" xr:uid="{00000000-0005-0000-0000-0000701E0000}"/>
    <cellStyle name="Actual2 9 6 2" xfId="9866" xr:uid="{00000000-0005-0000-0000-0000711E0000}"/>
    <cellStyle name="Actual2 9 7" xfId="9867" xr:uid="{00000000-0005-0000-0000-0000721E0000}"/>
    <cellStyle name="Actual2 9 8" xfId="9868" xr:uid="{00000000-0005-0000-0000-0000731E0000}"/>
    <cellStyle name="AFE" xfId="2209" xr:uid="{00000000-0005-0000-0000-0000741E0000}"/>
    <cellStyle name="Alignment - Nuku" xfId="37626" xr:uid="{00000000-0005-0000-0000-0000751E0000}"/>
    <cellStyle name="AM Standard" xfId="37627" xr:uid="{00000000-0005-0000-0000-0000761E0000}"/>
    <cellStyle name="angela edit" xfId="50985" xr:uid="{00000000-0005-0000-0000-0000771E0000}"/>
    <cellStyle name="annee semestre" xfId="37628" xr:uid="{00000000-0005-0000-0000-0000781E0000}"/>
    <cellStyle name="annee semestre 2" xfId="37629" xr:uid="{00000000-0005-0000-0000-0000791E0000}"/>
    <cellStyle name="annee semestre 2 2" xfId="37630" xr:uid="{00000000-0005-0000-0000-00007A1E0000}"/>
    <cellStyle name="annee semestre 2 2 2" xfId="37631" xr:uid="{00000000-0005-0000-0000-00007B1E0000}"/>
    <cellStyle name="annee semestre 2 2 2 2" xfId="37632" xr:uid="{00000000-0005-0000-0000-00007C1E0000}"/>
    <cellStyle name="annee semestre 2 2 3" xfId="37633" xr:uid="{00000000-0005-0000-0000-00007D1E0000}"/>
    <cellStyle name="annee semestre 2 2 3 2" xfId="37634" xr:uid="{00000000-0005-0000-0000-00007E1E0000}"/>
    <cellStyle name="annee semestre 2 2 4" xfId="37635" xr:uid="{00000000-0005-0000-0000-00007F1E0000}"/>
    <cellStyle name="annee semestre 2 3" xfId="37636" xr:uid="{00000000-0005-0000-0000-0000801E0000}"/>
    <cellStyle name="annee semestre 2 3 2" xfId="37637" xr:uid="{00000000-0005-0000-0000-0000811E0000}"/>
    <cellStyle name="annee semestre 2 4" xfId="37638" xr:uid="{00000000-0005-0000-0000-0000821E0000}"/>
    <cellStyle name="annee semestre 2 4 2" xfId="37639" xr:uid="{00000000-0005-0000-0000-0000831E0000}"/>
    <cellStyle name="annee semestre 2 5" xfId="37640" xr:uid="{00000000-0005-0000-0000-0000841E0000}"/>
    <cellStyle name="annee semestre 3" xfId="37641" xr:uid="{00000000-0005-0000-0000-0000851E0000}"/>
    <cellStyle name="annee semestre 3 2" xfId="37642" xr:uid="{00000000-0005-0000-0000-0000861E0000}"/>
    <cellStyle name="annee semestre 3 2 2" xfId="37643" xr:uid="{00000000-0005-0000-0000-0000871E0000}"/>
    <cellStyle name="annee semestre 3 3" xfId="37644" xr:uid="{00000000-0005-0000-0000-0000881E0000}"/>
    <cellStyle name="annee semestre 3 3 2" xfId="37645" xr:uid="{00000000-0005-0000-0000-0000891E0000}"/>
    <cellStyle name="annee semestre 3 4" xfId="37646" xr:uid="{00000000-0005-0000-0000-00008A1E0000}"/>
    <cellStyle name="annee semestre 4" xfId="37647" xr:uid="{00000000-0005-0000-0000-00008B1E0000}"/>
    <cellStyle name="annee semestre 4 2" xfId="37648" xr:uid="{00000000-0005-0000-0000-00008C1E0000}"/>
    <cellStyle name="annee semestre 5" xfId="37649" xr:uid="{00000000-0005-0000-0000-00008D1E0000}"/>
    <cellStyle name="annee semestre 5 2" xfId="37650" xr:uid="{00000000-0005-0000-0000-00008E1E0000}"/>
    <cellStyle name="annee semestre 6" xfId="37651" xr:uid="{00000000-0005-0000-0000-00008F1E0000}"/>
    <cellStyle name="B;u" xfId="2210" xr:uid="{00000000-0005-0000-0000-0000901E0000}"/>
    <cellStyle name="Bad" xfId="11" builtinId="27" hidden="1"/>
    <cellStyle name="Bad 2" xfId="2211" xr:uid="{00000000-0005-0000-0000-0000911E0000}"/>
    <cellStyle name="Bad 2 2" xfId="2212" xr:uid="{00000000-0005-0000-0000-0000921E0000}"/>
    <cellStyle name="Bad 2 2 2" xfId="9869" xr:uid="{00000000-0005-0000-0000-0000931E0000}"/>
    <cellStyle name="Bad 2 2 2 2" xfId="37652" xr:uid="{00000000-0005-0000-0000-0000941E0000}"/>
    <cellStyle name="Bad 2 2 2 3" xfId="37653" xr:uid="{00000000-0005-0000-0000-0000951E0000}"/>
    <cellStyle name="Bad 2 2 2 3 2" xfId="37654" xr:uid="{00000000-0005-0000-0000-0000961E0000}"/>
    <cellStyle name="Bad 2 2 2 3 3" xfId="37655" xr:uid="{00000000-0005-0000-0000-0000971E0000}"/>
    <cellStyle name="Bad 2 2 2 4" xfId="37656" xr:uid="{00000000-0005-0000-0000-0000981E0000}"/>
    <cellStyle name="Bad 2 2 2 5" xfId="37657" xr:uid="{00000000-0005-0000-0000-0000991E0000}"/>
    <cellStyle name="Bad 2 2 2 6" xfId="37658" xr:uid="{00000000-0005-0000-0000-00009A1E0000}"/>
    <cellStyle name="Bad 2 2 3" xfId="37659" xr:uid="{00000000-0005-0000-0000-00009B1E0000}"/>
    <cellStyle name="Bad 2 2 3 2" xfId="37660" xr:uid="{00000000-0005-0000-0000-00009C1E0000}"/>
    <cellStyle name="Bad 2 2 3 3" xfId="37661" xr:uid="{00000000-0005-0000-0000-00009D1E0000}"/>
    <cellStyle name="Bad 2 2 3 4" xfId="37662" xr:uid="{00000000-0005-0000-0000-00009E1E0000}"/>
    <cellStyle name="Bad 2 2 4" xfId="37663" xr:uid="{00000000-0005-0000-0000-00009F1E0000}"/>
    <cellStyle name="Bad 2 3" xfId="2213" xr:uid="{00000000-0005-0000-0000-0000A01E0000}"/>
    <cellStyle name="Bad 2 3 2" xfId="37664" xr:uid="{00000000-0005-0000-0000-0000A11E0000}"/>
    <cellStyle name="Bad 2 3 3" xfId="37665" xr:uid="{00000000-0005-0000-0000-0000A21E0000}"/>
    <cellStyle name="Bad 2 4" xfId="37666" xr:uid="{00000000-0005-0000-0000-0000A31E0000}"/>
    <cellStyle name="Bad 2 4 2" xfId="37667" xr:uid="{00000000-0005-0000-0000-0000A41E0000}"/>
    <cellStyle name="Bad 2 4 3" xfId="37668" xr:uid="{00000000-0005-0000-0000-0000A51E0000}"/>
    <cellStyle name="Bad 2 5" xfId="37669" xr:uid="{00000000-0005-0000-0000-0000A61E0000}"/>
    <cellStyle name="Bad 2 5 2" xfId="37670" xr:uid="{00000000-0005-0000-0000-0000A71E0000}"/>
    <cellStyle name="Bad 2 5 3" xfId="37671" xr:uid="{00000000-0005-0000-0000-0000A81E0000}"/>
    <cellStyle name="Bad 2 6" xfId="37672" xr:uid="{00000000-0005-0000-0000-0000A91E0000}"/>
    <cellStyle name="Bad 2 6 2" xfId="37673" xr:uid="{00000000-0005-0000-0000-0000AA1E0000}"/>
    <cellStyle name="Bad 2 6 3" xfId="37674" xr:uid="{00000000-0005-0000-0000-0000AB1E0000}"/>
    <cellStyle name="Bad 2 6 4" xfId="37675" xr:uid="{00000000-0005-0000-0000-0000AC1E0000}"/>
    <cellStyle name="Bad 2 7" xfId="37676" xr:uid="{00000000-0005-0000-0000-0000AD1E0000}"/>
    <cellStyle name="Bad 3" xfId="2214" xr:uid="{00000000-0005-0000-0000-0000AE1E0000}"/>
    <cellStyle name="Bad 3 2" xfId="37677" xr:uid="{00000000-0005-0000-0000-0000AF1E0000}"/>
    <cellStyle name="Bad 3 2 2" xfId="37678" xr:uid="{00000000-0005-0000-0000-0000B01E0000}"/>
    <cellStyle name="Bad 3 2 3" xfId="37679" xr:uid="{00000000-0005-0000-0000-0000B11E0000}"/>
    <cellStyle name="Bad 3 2 4" xfId="37680" xr:uid="{00000000-0005-0000-0000-0000B21E0000}"/>
    <cellStyle name="Bad 3 3" xfId="37681" xr:uid="{00000000-0005-0000-0000-0000B31E0000}"/>
    <cellStyle name="Bad 4" xfId="9870" xr:uid="{00000000-0005-0000-0000-0000B41E0000}"/>
    <cellStyle name="Bad 4 2" xfId="37682" xr:uid="{00000000-0005-0000-0000-0000B51E0000}"/>
    <cellStyle name="Bad 4 3" xfId="37683" xr:uid="{00000000-0005-0000-0000-0000B61E0000}"/>
    <cellStyle name="Bad 5" xfId="37684" xr:uid="{00000000-0005-0000-0000-0000B71E0000}"/>
    <cellStyle name="Bad 6" xfId="37685" xr:uid="{00000000-0005-0000-0000-0000B81E0000}"/>
    <cellStyle name="Blank" xfId="37686" xr:uid="{00000000-0005-0000-0000-0000B91E0000}"/>
    <cellStyle name="Blank [$]" xfId="2215" xr:uid="{00000000-0005-0000-0000-0000BA1E0000}"/>
    <cellStyle name="Blank [,]" xfId="2216" xr:uid="{00000000-0005-0000-0000-0000BB1E0000}"/>
    <cellStyle name="Blue" xfId="2217" xr:uid="{00000000-0005-0000-0000-0000BC1E0000}"/>
    <cellStyle name="Blue 2" xfId="2218" xr:uid="{00000000-0005-0000-0000-0000BD1E0000}"/>
    <cellStyle name="Blue 2 2" xfId="2219" xr:uid="{00000000-0005-0000-0000-0000BE1E0000}"/>
    <cellStyle name="Blue 3" xfId="2220" xr:uid="{00000000-0005-0000-0000-0000BF1E0000}"/>
    <cellStyle name="Blue 3 2" xfId="2221" xr:uid="{00000000-0005-0000-0000-0000C01E0000}"/>
    <cellStyle name="Blue 4" xfId="5389" xr:uid="{00000000-0005-0000-0000-0000C11E0000}"/>
    <cellStyle name="Blue 4 2" xfId="5390" xr:uid="{00000000-0005-0000-0000-0000C21E0000}"/>
    <cellStyle name="Blue 5" xfId="5391" xr:uid="{00000000-0005-0000-0000-0000C31E0000}"/>
    <cellStyle name="Blue 5 2" xfId="5392" xr:uid="{00000000-0005-0000-0000-0000C41E0000}"/>
    <cellStyle name="Border" xfId="2222" xr:uid="{00000000-0005-0000-0000-0000C51E0000}"/>
    <cellStyle name="Border 10" xfId="9871" xr:uid="{00000000-0005-0000-0000-0000C61E0000}"/>
    <cellStyle name="Border 10 2" xfId="9872" xr:uid="{00000000-0005-0000-0000-0000C71E0000}"/>
    <cellStyle name="Border 10 2 2" xfId="9873" xr:uid="{00000000-0005-0000-0000-0000C81E0000}"/>
    <cellStyle name="Border 10 2 2 2" xfId="9874" xr:uid="{00000000-0005-0000-0000-0000C91E0000}"/>
    <cellStyle name="Border 10 2 3" xfId="9875" xr:uid="{00000000-0005-0000-0000-0000CA1E0000}"/>
    <cellStyle name="Border 10 2 3 2" xfId="9876" xr:uid="{00000000-0005-0000-0000-0000CB1E0000}"/>
    <cellStyle name="Border 10 2 4" xfId="9877" xr:uid="{00000000-0005-0000-0000-0000CC1E0000}"/>
    <cellStyle name="Border 10 2 5" xfId="9878" xr:uid="{00000000-0005-0000-0000-0000CD1E0000}"/>
    <cellStyle name="Border 10 3" xfId="9879" xr:uid="{00000000-0005-0000-0000-0000CE1E0000}"/>
    <cellStyle name="Border 10 3 2" xfId="9880" xr:uid="{00000000-0005-0000-0000-0000CF1E0000}"/>
    <cellStyle name="Border 10 3 2 2" xfId="9881" xr:uid="{00000000-0005-0000-0000-0000D01E0000}"/>
    <cellStyle name="Border 10 3 3" xfId="9882" xr:uid="{00000000-0005-0000-0000-0000D11E0000}"/>
    <cellStyle name="Border 10 3 3 2" xfId="9883" xr:uid="{00000000-0005-0000-0000-0000D21E0000}"/>
    <cellStyle name="Border 10 3 4" xfId="9884" xr:uid="{00000000-0005-0000-0000-0000D31E0000}"/>
    <cellStyle name="Border 10 3 5" xfId="9885" xr:uid="{00000000-0005-0000-0000-0000D41E0000}"/>
    <cellStyle name="Border 10 4" xfId="9886" xr:uid="{00000000-0005-0000-0000-0000D51E0000}"/>
    <cellStyle name="Border 10 4 2" xfId="9887" xr:uid="{00000000-0005-0000-0000-0000D61E0000}"/>
    <cellStyle name="Border 10 4 2 2" xfId="9888" xr:uid="{00000000-0005-0000-0000-0000D71E0000}"/>
    <cellStyle name="Border 10 4 3" xfId="9889" xr:uid="{00000000-0005-0000-0000-0000D81E0000}"/>
    <cellStyle name="Border 10 4 3 2" xfId="9890" xr:uid="{00000000-0005-0000-0000-0000D91E0000}"/>
    <cellStyle name="Border 10 4 4" xfId="9891" xr:uid="{00000000-0005-0000-0000-0000DA1E0000}"/>
    <cellStyle name="Border 10 4 5" xfId="9892" xr:uid="{00000000-0005-0000-0000-0000DB1E0000}"/>
    <cellStyle name="Border 10 5" xfId="9893" xr:uid="{00000000-0005-0000-0000-0000DC1E0000}"/>
    <cellStyle name="Border 10 5 2" xfId="9894" xr:uid="{00000000-0005-0000-0000-0000DD1E0000}"/>
    <cellStyle name="Border 10 6" xfId="9895" xr:uid="{00000000-0005-0000-0000-0000DE1E0000}"/>
    <cellStyle name="Border 10 6 2" xfId="9896" xr:uid="{00000000-0005-0000-0000-0000DF1E0000}"/>
    <cellStyle name="Border 10 7" xfId="9897" xr:uid="{00000000-0005-0000-0000-0000E01E0000}"/>
    <cellStyle name="Border 10 8" xfId="9898" xr:uid="{00000000-0005-0000-0000-0000E11E0000}"/>
    <cellStyle name="Border 2" xfId="2223" xr:uid="{00000000-0005-0000-0000-0000E21E0000}"/>
    <cellStyle name="Border 2 2" xfId="2224" xr:uid="{00000000-0005-0000-0000-0000E31E0000}"/>
    <cellStyle name="Border 2 2 2" xfId="2225" xr:uid="{00000000-0005-0000-0000-0000E41E0000}"/>
    <cellStyle name="Border 2 2 2 2" xfId="9899" xr:uid="{00000000-0005-0000-0000-0000E51E0000}"/>
    <cellStyle name="Border 2 2 3" xfId="9900" xr:uid="{00000000-0005-0000-0000-0000E61E0000}"/>
    <cellStyle name="Border 2 2 3 2" xfId="9901" xr:uid="{00000000-0005-0000-0000-0000E71E0000}"/>
    <cellStyle name="Border 2 2 3 2 2" xfId="9902" xr:uid="{00000000-0005-0000-0000-0000E81E0000}"/>
    <cellStyle name="Border 2 2 3 2 2 2" xfId="9903" xr:uid="{00000000-0005-0000-0000-0000E91E0000}"/>
    <cellStyle name="Border 2 2 3 2 3" xfId="9904" xr:uid="{00000000-0005-0000-0000-0000EA1E0000}"/>
    <cellStyle name="Border 2 2 3 2 3 2" xfId="9905" xr:uid="{00000000-0005-0000-0000-0000EB1E0000}"/>
    <cellStyle name="Border 2 2 3 2 4" xfId="9906" xr:uid="{00000000-0005-0000-0000-0000EC1E0000}"/>
    <cellStyle name="Border 2 2 3 2 5" xfId="9907" xr:uid="{00000000-0005-0000-0000-0000ED1E0000}"/>
    <cellStyle name="Border 2 2 3 3" xfId="9908" xr:uid="{00000000-0005-0000-0000-0000EE1E0000}"/>
    <cellStyle name="Border 2 2 3 3 2" xfId="9909" xr:uid="{00000000-0005-0000-0000-0000EF1E0000}"/>
    <cellStyle name="Border 2 2 3 3 2 2" xfId="9910" xr:uid="{00000000-0005-0000-0000-0000F01E0000}"/>
    <cellStyle name="Border 2 2 3 3 3" xfId="9911" xr:uid="{00000000-0005-0000-0000-0000F11E0000}"/>
    <cellStyle name="Border 2 2 3 3 3 2" xfId="9912" xr:uid="{00000000-0005-0000-0000-0000F21E0000}"/>
    <cellStyle name="Border 2 2 3 3 4" xfId="9913" xr:uid="{00000000-0005-0000-0000-0000F31E0000}"/>
    <cellStyle name="Border 2 2 3 3 5" xfId="9914" xr:uid="{00000000-0005-0000-0000-0000F41E0000}"/>
    <cellStyle name="Border 2 2 3 4" xfId="9915" xr:uid="{00000000-0005-0000-0000-0000F51E0000}"/>
    <cellStyle name="Border 2 2 3 4 2" xfId="9916" xr:uid="{00000000-0005-0000-0000-0000F61E0000}"/>
    <cellStyle name="Border 2 2 3 4 2 2" xfId="9917" xr:uid="{00000000-0005-0000-0000-0000F71E0000}"/>
    <cellStyle name="Border 2 2 3 4 3" xfId="9918" xr:uid="{00000000-0005-0000-0000-0000F81E0000}"/>
    <cellStyle name="Border 2 2 3 4 3 2" xfId="9919" xr:uid="{00000000-0005-0000-0000-0000F91E0000}"/>
    <cellStyle name="Border 2 2 3 4 4" xfId="9920" xr:uid="{00000000-0005-0000-0000-0000FA1E0000}"/>
    <cellStyle name="Border 2 2 3 4 5" xfId="9921" xr:uid="{00000000-0005-0000-0000-0000FB1E0000}"/>
    <cellStyle name="Border 2 2 3 5" xfId="9922" xr:uid="{00000000-0005-0000-0000-0000FC1E0000}"/>
    <cellStyle name="Border 2 2 3 5 2" xfId="9923" xr:uid="{00000000-0005-0000-0000-0000FD1E0000}"/>
    <cellStyle name="Border 2 2 3 6" xfId="9924" xr:uid="{00000000-0005-0000-0000-0000FE1E0000}"/>
    <cellStyle name="Border 2 2 3 6 2" xfId="9925" xr:uid="{00000000-0005-0000-0000-0000FF1E0000}"/>
    <cellStyle name="Border 2 2 3 7" xfId="9926" xr:uid="{00000000-0005-0000-0000-0000001F0000}"/>
    <cellStyle name="Border 2 2 3 8" xfId="9927" xr:uid="{00000000-0005-0000-0000-0000011F0000}"/>
    <cellStyle name="Border 2 2 4" xfId="9928" xr:uid="{00000000-0005-0000-0000-0000021F0000}"/>
    <cellStyle name="Border 2 2 4 2" xfId="9929" xr:uid="{00000000-0005-0000-0000-0000031F0000}"/>
    <cellStyle name="Border 2 2 4 2 2" xfId="9930" xr:uid="{00000000-0005-0000-0000-0000041F0000}"/>
    <cellStyle name="Border 2 2 4 2 2 2" xfId="9931" xr:uid="{00000000-0005-0000-0000-0000051F0000}"/>
    <cellStyle name="Border 2 2 4 2 3" xfId="9932" xr:uid="{00000000-0005-0000-0000-0000061F0000}"/>
    <cellStyle name="Border 2 2 4 2 3 2" xfId="9933" xr:uid="{00000000-0005-0000-0000-0000071F0000}"/>
    <cellStyle name="Border 2 2 4 2 4" xfId="9934" xr:uid="{00000000-0005-0000-0000-0000081F0000}"/>
    <cellStyle name="Border 2 2 4 2 5" xfId="9935" xr:uid="{00000000-0005-0000-0000-0000091F0000}"/>
    <cellStyle name="Border 2 2 4 3" xfId="9936" xr:uid="{00000000-0005-0000-0000-00000A1F0000}"/>
    <cellStyle name="Border 2 2 4 3 2" xfId="9937" xr:uid="{00000000-0005-0000-0000-00000B1F0000}"/>
    <cellStyle name="Border 2 2 4 3 2 2" xfId="9938" xr:uid="{00000000-0005-0000-0000-00000C1F0000}"/>
    <cellStyle name="Border 2 2 4 3 3" xfId="9939" xr:uid="{00000000-0005-0000-0000-00000D1F0000}"/>
    <cellStyle name="Border 2 2 4 3 3 2" xfId="9940" xr:uid="{00000000-0005-0000-0000-00000E1F0000}"/>
    <cellStyle name="Border 2 2 4 3 4" xfId="9941" xr:uid="{00000000-0005-0000-0000-00000F1F0000}"/>
    <cellStyle name="Border 2 2 4 3 5" xfId="9942" xr:uid="{00000000-0005-0000-0000-0000101F0000}"/>
    <cellStyle name="Border 2 2 4 4" xfId="9943" xr:uid="{00000000-0005-0000-0000-0000111F0000}"/>
    <cellStyle name="Border 2 2 4 4 2" xfId="9944" xr:uid="{00000000-0005-0000-0000-0000121F0000}"/>
    <cellStyle name="Border 2 2 4 4 2 2" xfId="9945" xr:uid="{00000000-0005-0000-0000-0000131F0000}"/>
    <cellStyle name="Border 2 2 4 4 3" xfId="9946" xr:uid="{00000000-0005-0000-0000-0000141F0000}"/>
    <cellStyle name="Border 2 2 4 4 3 2" xfId="9947" xr:uid="{00000000-0005-0000-0000-0000151F0000}"/>
    <cellStyle name="Border 2 2 4 4 4" xfId="9948" xr:uid="{00000000-0005-0000-0000-0000161F0000}"/>
    <cellStyle name="Border 2 2 4 4 5" xfId="9949" xr:uid="{00000000-0005-0000-0000-0000171F0000}"/>
    <cellStyle name="Border 2 2 4 5" xfId="9950" xr:uid="{00000000-0005-0000-0000-0000181F0000}"/>
    <cellStyle name="Border 2 2 4 5 2" xfId="9951" xr:uid="{00000000-0005-0000-0000-0000191F0000}"/>
    <cellStyle name="Border 2 2 4 6" xfId="9952" xr:uid="{00000000-0005-0000-0000-00001A1F0000}"/>
    <cellStyle name="Border 2 2 4 6 2" xfId="9953" xr:uid="{00000000-0005-0000-0000-00001B1F0000}"/>
    <cellStyle name="Border 2 2 4 7" xfId="9954" xr:uid="{00000000-0005-0000-0000-00001C1F0000}"/>
    <cellStyle name="Border 2 2 4 8" xfId="9955" xr:uid="{00000000-0005-0000-0000-00001D1F0000}"/>
    <cellStyle name="Border 2 2 5" xfId="9956" xr:uid="{00000000-0005-0000-0000-00001E1F0000}"/>
    <cellStyle name="Border 2 2 5 2" xfId="9957" xr:uid="{00000000-0005-0000-0000-00001F1F0000}"/>
    <cellStyle name="Border 2 2 5 2 2" xfId="9958" xr:uid="{00000000-0005-0000-0000-0000201F0000}"/>
    <cellStyle name="Border 2 2 5 2 2 2" xfId="9959" xr:uid="{00000000-0005-0000-0000-0000211F0000}"/>
    <cellStyle name="Border 2 2 5 2 3" xfId="9960" xr:uid="{00000000-0005-0000-0000-0000221F0000}"/>
    <cellStyle name="Border 2 2 5 2 3 2" xfId="9961" xr:uid="{00000000-0005-0000-0000-0000231F0000}"/>
    <cellStyle name="Border 2 2 5 2 4" xfId="9962" xr:uid="{00000000-0005-0000-0000-0000241F0000}"/>
    <cellStyle name="Border 2 2 5 2 5" xfId="9963" xr:uid="{00000000-0005-0000-0000-0000251F0000}"/>
    <cellStyle name="Border 2 2 5 3" xfId="9964" xr:uid="{00000000-0005-0000-0000-0000261F0000}"/>
    <cellStyle name="Border 2 2 5 3 2" xfId="9965" xr:uid="{00000000-0005-0000-0000-0000271F0000}"/>
    <cellStyle name="Border 2 2 5 3 2 2" xfId="9966" xr:uid="{00000000-0005-0000-0000-0000281F0000}"/>
    <cellStyle name="Border 2 2 5 3 3" xfId="9967" xr:uid="{00000000-0005-0000-0000-0000291F0000}"/>
    <cellStyle name="Border 2 2 5 3 3 2" xfId="9968" xr:uid="{00000000-0005-0000-0000-00002A1F0000}"/>
    <cellStyle name="Border 2 2 5 3 4" xfId="9969" xr:uid="{00000000-0005-0000-0000-00002B1F0000}"/>
    <cellStyle name="Border 2 2 5 3 5" xfId="9970" xr:uid="{00000000-0005-0000-0000-00002C1F0000}"/>
    <cellStyle name="Border 2 2 5 4" xfId="9971" xr:uid="{00000000-0005-0000-0000-00002D1F0000}"/>
    <cellStyle name="Border 2 2 5 4 2" xfId="9972" xr:uid="{00000000-0005-0000-0000-00002E1F0000}"/>
    <cellStyle name="Border 2 2 5 4 2 2" xfId="9973" xr:uid="{00000000-0005-0000-0000-00002F1F0000}"/>
    <cellStyle name="Border 2 2 5 4 3" xfId="9974" xr:uid="{00000000-0005-0000-0000-0000301F0000}"/>
    <cellStyle name="Border 2 2 5 4 3 2" xfId="9975" xr:uid="{00000000-0005-0000-0000-0000311F0000}"/>
    <cellStyle name="Border 2 2 5 4 4" xfId="9976" xr:uid="{00000000-0005-0000-0000-0000321F0000}"/>
    <cellStyle name="Border 2 2 5 4 5" xfId="9977" xr:uid="{00000000-0005-0000-0000-0000331F0000}"/>
    <cellStyle name="Border 2 2 5 5" xfId="9978" xr:uid="{00000000-0005-0000-0000-0000341F0000}"/>
    <cellStyle name="Border 2 2 5 5 2" xfId="9979" xr:uid="{00000000-0005-0000-0000-0000351F0000}"/>
    <cellStyle name="Border 2 2 5 6" xfId="9980" xr:uid="{00000000-0005-0000-0000-0000361F0000}"/>
    <cellStyle name="Border 2 2 5 6 2" xfId="9981" xr:uid="{00000000-0005-0000-0000-0000371F0000}"/>
    <cellStyle name="Border 2 2 5 7" xfId="9982" xr:uid="{00000000-0005-0000-0000-0000381F0000}"/>
    <cellStyle name="Border 2 2 5 8" xfId="9983" xr:uid="{00000000-0005-0000-0000-0000391F0000}"/>
    <cellStyle name="Border 2 2 6" xfId="9984" xr:uid="{00000000-0005-0000-0000-00003A1F0000}"/>
    <cellStyle name="Border 2 2 6 2" xfId="9985" xr:uid="{00000000-0005-0000-0000-00003B1F0000}"/>
    <cellStyle name="Border 2 2 6 3" xfId="9986" xr:uid="{00000000-0005-0000-0000-00003C1F0000}"/>
    <cellStyle name="Border 2 2 6 3 2" xfId="9987" xr:uid="{00000000-0005-0000-0000-00003D1F0000}"/>
    <cellStyle name="Border 2 2 6 4" xfId="9988" xr:uid="{00000000-0005-0000-0000-00003E1F0000}"/>
    <cellStyle name="Border 2 2 6 4 2" xfId="9989" xr:uid="{00000000-0005-0000-0000-00003F1F0000}"/>
    <cellStyle name="Border 2 2 6 5" xfId="9990" xr:uid="{00000000-0005-0000-0000-0000401F0000}"/>
    <cellStyle name="Border 2 2 6 6" xfId="9991" xr:uid="{00000000-0005-0000-0000-0000411F0000}"/>
    <cellStyle name="Border 2 2 7" xfId="9992" xr:uid="{00000000-0005-0000-0000-0000421F0000}"/>
    <cellStyle name="Border 2 2 7 2" xfId="9993" xr:uid="{00000000-0005-0000-0000-0000431F0000}"/>
    <cellStyle name="Border 2 2 7 2 2" xfId="9994" xr:uid="{00000000-0005-0000-0000-0000441F0000}"/>
    <cellStyle name="Border 2 2 7 2 2 2" xfId="9995" xr:uid="{00000000-0005-0000-0000-0000451F0000}"/>
    <cellStyle name="Border 2 2 7 2 3" xfId="9996" xr:uid="{00000000-0005-0000-0000-0000461F0000}"/>
    <cellStyle name="Border 2 2 7 2 3 2" xfId="9997" xr:uid="{00000000-0005-0000-0000-0000471F0000}"/>
    <cellStyle name="Border 2 2 7 2 4" xfId="9998" xr:uid="{00000000-0005-0000-0000-0000481F0000}"/>
    <cellStyle name="Border 2 2 7 2 5" xfId="9999" xr:uid="{00000000-0005-0000-0000-0000491F0000}"/>
    <cellStyle name="Border 2 2 7 3" xfId="10000" xr:uid="{00000000-0005-0000-0000-00004A1F0000}"/>
    <cellStyle name="Border 2 2 7 3 2" xfId="10001" xr:uid="{00000000-0005-0000-0000-00004B1F0000}"/>
    <cellStyle name="Border 2 2 7 3 2 2" xfId="10002" xr:uid="{00000000-0005-0000-0000-00004C1F0000}"/>
    <cellStyle name="Border 2 2 7 3 3" xfId="10003" xr:uid="{00000000-0005-0000-0000-00004D1F0000}"/>
    <cellStyle name="Border 2 2 7 3 3 2" xfId="10004" xr:uid="{00000000-0005-0000-0000-00004E1F0000}"/>
    <cellStyle name="Border 2 2 7 3 4" xfId="10005" xr:uid="{00000000-0005-0000-0000-00004F1F0000}"/>
    <cellStyle name="Border 2 2 7 3 5" xfId="10006" xr:uid="{00000000-0005-0000-0000-0000501F0000}"/>
    <cellStyle name="Border 2 2 7 4" xfId="10007" xr:uid="{00000000-0005-0000-0000-0000511F0000}"/>
    <cellStyle name="Border 2 2 7 4 2" xfId="10008" xr:uid="{00000000-0005-0000-0000-0000521F0000}"/>
    <cellStyle name="Border 2 2 7 4 2 2" xfId="10009" xr:uid="{00000000-0005-0000-0000-0000531F0000}"/>
    <cellStyle name="Border 2 2 7 4 3" xfId="10010" xr:uid="{00000000-0005-0000-0000-0000541F0000}"/>
    <cellStyle name="Border 2 2 7 4 3 2" xfId="10011" xr:uid="{00000000-0005-0000-0000-0000551F0000}"/>
    <cellStyle name="Border 2 2 7 4 4" xfId="10012" xr:uid="{00000000-0005-0000-0000-0000561F0000}"/>
    <cellStyle name="Border 2 2 7 4 5" xfId="10013" xr:uid="{00000000-0005-0000-0000-0000571F0000}"/>
    <cellStyle name="Border 2 2 7 5" xfId="10014" xr:uid="{00000000-0005-0000-0000-0000581F0000}"/>
    <cellStyle name="Border 2 2 7 5 2" xfId="10015" xr:uid="{00000000-0005-0000-0000-0000591F0000}"/>
    <cellStyle name="Border 2 2 7 6" xfId="10016" xr:uid="{00000000-0005-0000-0000-00005A1F0000}"/>
    <cellStyle name="Border 2 2 7 6 2" xfId="10017" xr:uid="{00000000-0005-0000-0000-00005B1F0000}"/>
    <cellStyle name="Border 2 2 7 7" xfId="10018" xr:uid="{00000000-0005-0000-0000-00005C1F0000}"/>
    <cellStyle name="Border 2 2 7 8" xfId="10019" xr:uid="{00000000-0005-0000-0000-00005D1F0000}"/>
    <cellStyle name="Border 2 2 8" xfId="10020" xr:uid="{00000000-0005-0000-0000-00005E1F0000}"/>
    <cellStyle name="Border 2 2 8 2" xfId="10021" xr:uid="{00000000-0005-0000-0000-00005F1F0000}"/>
    <cellStyle name="Border 2 2 8 2 2" xfId="10022" xr:uid="{00000000-0005-0000-0000-0000601F0000}"/>
    <cellStyle name="Border 2 2 8 2 2 2" xfId="10023" xr:uid="{00000000-0005-0000-0000-0000611F0000}"/>
    <cellStyle name="Border 2 2 8 2 3" xfId="10024" xr:uid="{00000000-0005-0000-0000-0000621F0000}"/>
    <cellStyle name="Border 2 2 8 2 3 2" xfId="10025" xr:uid="{00000000-0005-0000-0000-0000631F0000}"/>
    <cellStyle name="Border 2 2 8 2 4" xfId="10026" xr:uid="{00000000-0005-0000-0000-0000641F0000}"/>
    <cellStyle name="Border 2 2 8 2 5" xfId="10027" xr:uid="{00000000-0005-0000-0000-0000651F0000}"/>
    <cellStyle name="Border 2 2 8 3" xfId="10028" xr:uid="{00000000-0005-0000-0000-0000661F0000}"/>
    <cellStyle name="Border 2 2 8 3 2" xfId="10029" xr:uid="{00000000-0005-0000-0000-0000671F0000}"/>
    <cellStyle name="Border 2 2 8 3 2 2" xfId="10030" xr:uid="{00000000-0005-0000-0000-0000681F0000}"/>
    <cellStyle name="Border 2 2 8 3 3" xfId="10031" xr:uid="{00000000-0005-0000-0000-0000691F0000}"/>
    <cellStyle name="Border 2 2 8 3 3 2" xfId="10032" xr:uid="{00000000-0005-0000-0000-00006A1F0000}"/>
    <cellStyle name="Border 2 2 8 3 4" xfId="10033" xr:uid="{00000000-0005-0000-0000-00006B1F0000}"/>
    <cellStyle name="Border 2 2 8 3 5" xfId="10034" xr:uid="{00000000-0005-0000-0000-00006C1F0000}"/>
    <cellStyle name="Border 2 2 8 4" xfId="10035" xr:uid="{00000000-0005-0000-0000-00006D1F0000}"/>
    <cellStyle name="Border 2 2 8 4 2" xfId="10036" xr:uid="{00000000-0005-0000-0000-00006E1F0000}"/>
    <cellStyle name="Border 2 2 8 4 2 2" xfId="10037" xr:uid="{00000000-0005-0000-0000-00006F1F0000}"/>
    <cellStyle name="Border 2 2 8 4 3" xfId="10038" xr:uid="{00000000-0005-0000-0000-0000701F0000}"/>
    <cellStyle name="Border 2 2 8 4 3 2" xfId="10039" xr:uid="{00000000-0005-0000-0000-0000711F0000}"/>
    <cellStyle name="Border 2 2 8 4 4" xfId="10040" xr:uid="{00000000-0005-0000-0000-0000721F0000}"/>
    <cellStyle name="Border 2 2 8 4 5" xfId="10041" xr:uid="{00000000-0005-0000-0000-0000731F0000}"/>
    <cellStyle name="Border 2 2 8 5" xfId="10042" xr:uid="{00000000-0005-0000-0000-0000741F0000}"/>
    <cellStyle name="Border 2 2 8 5 2" xfId="10043" xr:uid="{00000000-0005-0000-0000-0000751F0000}"/>
    <cellStyle name="Border 2 2 8 6" xfId="10044" xr:uid="{00000000-0005-0000-0000-0000761F0000}"/>
    <cellStyle name="Border 2 2 8 6 2" xfId="10045" xr:uid="{00000000-0005-0000-0000-0000771F0000}"/>
    <cellStyle name="Border 2 2 8 7" xfId="10046" xr:uid="{00000000-0005-0000-0000-0000781F0000}"/>
    <cellStyle name="Border 2 2 8 8" xfId="10047" xr:uid="{00000000-0005-0000-0000-0000791F0000}"/>
    <cellStyle name="Border 2 3" xfId="2226" xr:uid="{00000000-0005-0000-0000-00007A1F0000}"/>
    <cellStyle name="Border 2 3 2" xfId="10048" xr:uid="{00000000-0005-0000-0000-00007B1F0000}"/>
    <cellStyle name="Border 2 4" xfId="10049" xr:uid="{00000000-0005-0000-0000-00007C1F0000}"/>
    <cellStyle name="Border 2 4 2" xfId="10050" xr:uid="{00000000-0005-0000-0000-00007D1F0000}"/>
    <cellStyle name="Border 2 4 2 2" xfId="10051" xr:uid="{00000000-0005-0000-0000-00007E1F0000}"/>
    <cellStyle name="Border 2 4 2 2 2" xfId="10052" xr:uid="{00000000-0005-0000-0000-00007F1F0000}"/>
    <cellStyle name="Border 2 4 2 3" xfId="10053" xr:uid="{00000000-0005-0000-0000-0000801F0000}"/>
    <cellStyle name="Border 2 4 2 3 2" xfId="10054" xr:uid="{00000000-0005-0000-0000-0000811F0000}"/>
    <cellStyle name="Border 2 4 2 4" xfId="10055" xr:uid="{00000000-0005-0000-0000-0000821F0000}"/>
    <cellStyle name="Border 2 4 2 5" xfId="10056" xr:uid="{00000000-0005-0000-0000-0000831F0000}"/>
    <cellStyle name="Border 2 4 3" xfId="10057" xr:uid="{00000000-0005-0000-0000-0000841F0000}"/>
    <cellStyle name="Border 2 4 3 2" xfId="10058" xr:uid="{00000000-0005-0000-0000-0000851F0000}"/>
    <cellStyle name="Border 2 4 3 2 2" xfId="10059" xr:uid="{00000000-0005-0000-0000-0000861F0000}"/>
    <cellStyle name="Border 2 4 3 3" xfId="10060" xr:uid="{00000000-0005-0000-0000-0000871F0000}"/>
    <cellStyle name="Border 2 4 3 3 2" xfId="10061" xr:uid="{00000000-0005-0000-0000-0000881F0000}"/>
    <cellStyle name="Border 2 4 3 4" xfId="10062" xr:uid="{00000000-0005-0000-0000-0000891F0000}"/>
    <cellStyle name="Border 2 4 3 5" xfId="10063" xr:uid="{00000000-0005-0000-0000-00008A1F0000}"/>
    <cellStyle name="Border 2 4 4" xfId="10064" xr:uid="{00000000-0005-0000-0000-00008B1F0000}"/>
    <cellStyle name="Border 2 4 4 2" xfId="10065" xr:uid="{00000000-0005-0000-0000-00008C1F0000}"/>
    <cellStyle name="Border 2 4 4 2 2" xfId="10066" xr:uid="{00000000-0005-0000-0000-00008D1F0000}"/>
    <cellStyle name="Border 2 4 4 3" xfId="10067" xr:uid="{00000000-0005-0000-0000-00008E1F0000}"/>
    <cellStyle name="Border 2 4 4 3 2" xfId="10068" xr:uid="{00000000-0005-0000-0000-00008F1F0000}"/>
    <cellStyle name="Border 2 4 4 4" xfId="10069" xr:uid="{00000000-0005-0000-0000-0000901F0000}"/>
    <cellStyle name="Border 2 4 4 5" xfId="10070" xr:uid="{00000000-0005-0000-0000-0000911F0000}"/>
    <cellStyle name="Border 2 4 5" xfId="10071" xr:uid="{00000000-0005-0000-0000-0000921F0000}"/>
    <cellStyle name="Border 2 4 5 2" xfId="10072" xr:uid="{00000000-0005-0000-0000-0000931F0000}"/>
    <cellStyle name="Border 2 4 6" xfId="10073" xr:uid="{00000000-0005-0000-0000-0000941F0000}"/>
    <cellStyle name="Border 2 4 6 2" xfId="10074" xr:uid="{00000000-0005-0000-0000-0000951F0000}"/>
    <cellStyle name="Border 2 4 7" xfId="10075" xr:uid="{00000000-0005-0000-0000-0000961F0000}"/>
    <cellStyle name="Border 2 4 8" xfId="10076" xr:uid="{00000000-0005-0000-0000-0000971F0000}"/>
    <cellStyle name="Border 2 5" xfId="10077" xr:uid="{00000000-0005-0000-0000-0000981F0000}"/>
    <cellStyle name="Border 2 5 2" xfId="10078" xr:uid="{00000000-0005-0000-0000-0000991F0000}"/>
    <cellStyle name="Border 2 5 2 2" xfId="10079" xr:uid="{00000000-0005-0000-0000-00009A1F0000}"/>
    <cellStyle name="Border 2 5 2 2 2" xfId="10080" xr:uid="{00000000-0005-0000-0000-00009B1F0000}"/>
    <cellStyle name="Border 2 5 2 3" xfId="10081" xr:uid="{00000000-0005-0000-0000-00009C1F0000}"/>
    <cellStyle name="Border 2 5 2 3 2" xfId="10082" xr:uid="{00000000-0005-0000-0000-00009D1F0000}"/>
    <cellStyle name="Border 2 5 2 4" xfId="10083" xr:uid="{00000000-0005-0000-0000-00009E1F0000}"/>
    <cellStyle name="Border 2 5 2 5" xfId="10084" xr:uid="{00000000-0005-0000-0000-00009F1F0000}"/>
    <cellStyle name="Border 2 5 3" xfId="10085" xr:uid="{00000000-0005-0000-0000-0000A01F0000}"/>
    <cellStyle name="Border 2 5 3 2" xfId="10086" xr:uid="{00000000-0005-0000-0000-0000A11F0000}"/>
    <cellStyle name="Border 2 5 3 2 2" xfId="10087" xr:uid="{00000000-0005-0000-0000-0000A21F0000}"/>
    <cellStyle name="Border 2 5 3 3" xfId="10088" xr:uid="{00000000-0005-0000-0000-0000A31F0000}"/>
    <cellStyle name="Border 2 5 3 3 2" xfId="10089" xr:uid="{00000000-0005-0000-0000-0000A41F0000}"/>
    <cellStyle name="Border 2 5 3 4" xfId="10090" xr:uid="{00000000-0005-0000-0000-0000A51F0000}"/>
    <cellStyle name="Border 2 5 3 5" xfId="10091" xr:uid="{00000000-0005-0000-0000-0000A61F0000}"/>
    <cellStyle name="Border 2 5 4" xfId="10092" xr:uid="{00000000-0005-0000-0000-0000A71F0000}"/>
    <cellStyle name="Border 2 5 4 2" xfId="10093" xr:uid="{00000000-0005-0000-0000-0000A81F0000}"/>
    <cellStyle name="Border 2 5 4 2 2" xfId="10094" xr:uid="{00000000-0005-0000-0000-0000A91F0000}"/>
    <cellStyle name="Border 2 5 4 3" xfId="10095" xr:uid="{00000000-0005-0000-0000-0000AA1F0000}"/>
    <cellStyle name="Border 2 5 4 3 2" xfId="10096" xr:uid="{00000000-0005-0000-0000-0000AB1F0000}"/>
    <cellStyle name="Border 2 5 4 4" xfId="10097" xr:uid="{00000000-0005-0000-0000-0000AC1F0000}"/>
    <cellStyle name="Border 2 5 4 5" xfId="10098" xr:uid="{00000000-0005-0000-0000-0000AD1F0000}"/>
    <cellStyle name="Border 2 5 5" xfId="10099" xr:uid="{00000000-0005-0000-0000-0000AE1F0000}"/>
    <cellStyle name="Border 2 5 5 2" xfId="10100" xr:uid="{00000000-0005-0000-0000-0000AF1F0000}"/>
    <cellStyle name="Border 2 5 6" xfId="10101" xr:uid="{00000000-0005-0000-0000-0000B01F0000}"/>
    <cellStyle name="Border 2 5 6 2" xfId="10102" xr:uid="{00000000-0005-0000-0000-0000B11F0000}"/>
    <cellStyle name="Border 2 5 7" xfId="10103" xr:uid="{00000000-0005-0000-0000-0000B21F0000}"/>
    <cellStyle name="Border 2 5 8" xfId="10104" xr:uid="{00000000-0005-0000-0000-0000B31F0000}"/>
    <cellStyle name="Border 2 6" xfId="10105" xr:uid="{00000000-0005-0000-0000-0000B41F0000}"/>
    <cellStyle name="Border 2 6 2" xfId="10106" xr:uid="{00000000-0005-0000-0000-0000B51F0000}"/>
    <cellStyle name="Border 2 6 2 2" xfId="10107" xr:uid="{00000000-0005-0000-0000-0000B61F0000}"/>
    <cellStyle name="Border 2 6 2 2 2" xfId="10108" xr:uid="{00000000-0005-0000-0000-0000B71F0000}"/>
    <cellStyle name="Border 2 6 2 3" xfId="10109" xr:uid="{00000000-0005-0000-0000-0000B81F0000}"/>
    <cellStyle name="Border 2 6 2 3 2" xfId="10110" xr:uid="{00000000-0005-0000-0000-0000B91F0000}"/>
    <cellStyle name="Border 2 6 2 4" xfId="10111" xr:uid="{00000000-0005-0000-0000-0000BA1F0000}"/>
    <cellStyle name="Border 2 6 2 5" xfId="10112" xr:uid="{00000000-0005-0000-0000-0000BB1F0000}"/>
    <cellStyle name="Border 2 6 3" xfId="10113" xr:uid="{00000000-0005-0000-0000-0000BC1F0000}"/>
    <cellStyle name="Border 2 6 3 2" xfId="10114" xr:uid="{00000000-0005-0000-0000-0000BD1F0000}"/>
    <cellStyle name="Border 2 6 3 2 2" xfId="10115" xr:uid="{00000000-0005-0000-0000-0000BE1F0000}"/>
    <cellStyle name="Border 2 6 3 3" xfId="10116" xr:uid="{00000000-0005-0000-0000-0000BF1F0000}"/>
    <cellStyle name="Border 2 6 3 3 2" xfId="10117" xr:uid="{00000000-0005-0000-0000-0000C01F0000}"/>
    <cellStyle name="Border 2 6 3 4" xfId="10118" xr:uid="{00000000-0005-0000-0000-0000C11F0000}"/>
    <cellStyle name="Border 2 6 3 5" xfId="10119" xr:uid="{00000000-0005-0000-0000-0000C21F0000}"/>
    <cellStyle name="Border 2 6 4" xfId="10120" xr:uid="{00000000-0005-0000-0000-0000C31F0000}"/>
    <cellStyle name="Border 2 6 4 2" xfId="10121" xr:uid="{00000000-0005-0000-0000-0000C41F0000}"/>
    <cellStyle name="Border 2 6 4 2 2" xfId="10122" xr:uid="{00000000-0005-0000-0000-0000C51F0000}"/>
    <cellStyle name="Border 2 6 4 3" xfId="10123" xr:uid="{00000000-0005-0000-0000-0000C61F0000}"/>
    <cellStyle name="Border 2 6 4 3 2" xfId="10124" xr:uid="{00000000-0005-0000-0000-0000C71F0000}"/>
    <cellStyle name="Border 2 6 4 4" xfId="10125" xr:uid="{00000000-0005-0000-0000-0000C81F0000}"/>
    <cellStyle name="Border 2 6 4 5" xfId="10126" xr:uid="{00000000-0005-0000-0000-0000C91F0000}"/>
    <cellStyle name="Border 2 6 5" xfId="10127" xr:uid="{00000000-0005-0000-0000-0000CA1F0000}"/>
    <cellStyle name="Border 2 6 5 2" xfId="10128" xr:uid="{00000000-0005-0000-0000-0000CB1F0000}"/>
    <cellStyle name="Border 2 6 6" xfId="10129" xr:uid="{00000000-0005-0000-0000-0000CC1F0000}"/>
    <cellStyle name="Border 2 6 6 2" xfId="10130" xr:uid="{00000000-0005-0000-0000-0000CD1F0000}"/>
    <cellStyle name="Border 2 6 7" xfId="10131" xr:uid="{00000000-0005-0000-0000-0000CE1F0000}"/>
    <cellStyle name="Border 2 6 8" xfId="10132" xr:uid="{00000000-0005-0000-0000-0000CF1F0000}"/>
    <cellStyle name="Border 2 7" xfId="10133" xr:uid="{00000000-0005-0000-0000-0000D01F0000}"/>
    <cellStyle name="Border 2 7 2" xfId="10134" xr:uid="{00000000-0005-0000-0000-0000D11F0000}"/>
    <cellStyle name="Border 2 7 3" xfId="10135" xr:uid="{00000000-0005-0000-0000-0000D21F0000}"/>
    <cellStyle name="Border 2 7 3 2" xfId="10136" xr:uid="{00000000-0005-0000-0000-0000D31F0000}"/>
    <cellStyle name="Border 2 7 4" xfId="10137" xr:uid="{00000000-0005-0000-0000-0000D41F0000}"/>
    <cellStyle name="Border 2 7 4 2" xfId="10138" xr:uid="{00000000-0005-0000-0000-0000D51F0000}"/>
    <cellStyle name="Border 2 7 5" xfId="10139" xr:uid="{00000000-0005-0000-0000-0000D61F0000}"/>
    <cellStyle name="Border 2 7 6" xfId="10140" xr:uid="{00000000-0005-0000-0000-0000D71F0000}"/>
    <cellStyle name="Border 2 8" xfId="10141" xr:uid="{00000000-0005-0000-0000-0000D81F0000}"/>
    <cellStyle name="Border 2 8 2" xfId="10142" xr:uid="{00000000-0005-0000-0000-0000D91F0000}"/>
    <cellStyle name="Border 2 8 2 2" xfId="10143" xr:uid="{00000000-0005-0000-0000-0000DA1F0000}"/>
    <cellStyle name="Border 2 8 2 2 2" xfId="10144" xr:uid="{00000000-0005-0000-0000-0000DB1F0000}"/>
    <cellStyle name="Border 2 8 2 3" xfId="10145" xr:uid="{00000000-0005-0000-0000-0000DC1F0000}"/>
    <cellStyle name="Border 2 8 2 3 2" xfId="10146" xr:uid="{00000000-0005-0000-0000-0000DD1F0000}"/>
    <cellStyle name="Border 2 8 2 4" xfId="10147" xr:uid="{00000000-0005-0000-0000-0000DE1F0000}"/>
    <cellStyle name="Border 2 8 2 5" xfId="10148" xr:uid="{00000000-0005-0000-0000-0000DF1F0000}"/>
    <cellStyle name="Border 2 8 3" xfId="10149" xr:uid="{00000000-0005-0000-0000-0000E01F0000}"/>
    <cellStyle name="Border 2 8 3 2" xfId="10150" xr:uid="{00000000-0005-0000-0000-0000E11F0000}"/>
    <cellStyle name="Border 2 8 3 2 2" xfId="10151" xr:uid="{00000000-0005-0000-0000-0000E21F0000}"/>
    <cellStyle name="Border 2 8 3 3" xfId="10152" xr:uid="{00000000-0005-0000-0000-0000E31F0000}"/>
    <cellStyle name="Border 2 8 3 3 2" xfId="10153" xr:uid="{00000000-0005-0000-0000-0000E41F0000}"/>
    <cellStyle name="Border 2 8 3 4" xfId="10154" xr:uid="{00000000-0005-0000-0000-0000E51F0000}"/>
    <cellStyle name="Border 2 8 3 5" xfId="10155" xr:uid="{00000000-0005-0000-0000-0000E61F0000}"/>
    <cellStyle name="Border 2 8 4" xfId="10156" xr:uid="{00000000-0005-0000-0000-0000E71F0000}"/>
    <cellStyle name="Border 2 8 4 2" xfId="10157" xr:uid="{00000000-0005-0000-0000-0000E81F0000}"/>
    <cellStyle name="Border 2 8 4 2 2" xfId="10158" xr:uid="{00000000-0005-0000-0000-0000E91F0000}"/>
    <cellStyle name="Border 2 8 4 3" xfId="10159" xr:uid="{00000000-0005-0000-0000-0000EA1F0000}"/>
    <cellStyle name="Border 2 8 4 3 2" xfId="10160" xr:uid="{00000000-0005-0000-0000-0000EB1F0000}"/>
    <cellStyle name="Border 2 8 4 4" xfId="10161" xr:uid="{00000000-0005-0000-0000-0000EC1F0000}"/>
    <cellStyle name="Border 2 8 4 5" xfId="10162" xr:uid="{00000000-0005-0000-0000-0000ED1F0000}"/>
    <cellStyle name="Border 2 8 5" xfId="10163" xr:uid="{00000000-0005-0000-0000-0000EE1F0000}"/>
    <cellStyle name="Border 2 8 5 2" xfId="10164" xr:uid="{00000000-0005-0000-0000-0000EF1F0000}"/>
    <cellStyle name="Border 2 8 6" xfId="10165" xr:uid="{00000000-0005-0000-0000-0000F01F0000}"/>
    <cellStyle name="Border 2 8 6 2" xfId="10166" xr:uid="{00000000-0005-0000-0000-0000F11F0000}"/>
    <cellStyle name="Border 2 8 7" xfId="10167" xr:uid="{00000000-0005-0000-0000-0000F21F0000}"/>
    <cellStyle name="Border 2 8 8" xfId="10168" xr:uid="{00000000-0005-0000-0000-0000F31F0000}"/>
    <cellStyle name="Border 2 9" xfId="10169" xr:uid="{00000000-0005-0000-0000-0000F41F0000}"/>
    <cellStyle name="Border 2 9 2" xfId="10170" xr:uid="{00000000-0005-0000-0000-0000F51F0000}"/>
    <cellStyle name="Border 2 9 2 2" xfId="10171" xr:uid="{00000000-0005-0000-0000-0000F61F0000}"/>
    <cellStyle name="Border 2 9 2 2 2" xfId="10172" xr:uid="{00000000-0005-0000-0000-0000F71F0000}"/>
    <cellStyle name="Border 2 9 2 3" xfId="10173" xr:uid="{00000000-0005-0000-0000-0000F81F0000}"/>
    <cellStyle name="Border 2 9 2 3 2" xfId="10174" xr:uid="{00000000-0005-0000-0000-0000F91F0000}"/>
    <cellStyle name="Border 2 9 2 4" xfId="10175" xr:uid="{00000000-0005-0000-0000-0000FA1F0000}"/>
    <cellStyle name="Border 2 9 2 5" xfId="10176" xr:uid="{00000000-0005-0000-0000-0000FB1F0000}"/>
    <cellStyle name="Border 2 9 3" xfId="10177" xr:uid="{00000000-0005-0000-0000-0000FC1F0000}"/>
    <cellStyle name="Border 2 9 3 2" xfId="10178" xr:uid="{00000000-0005-0000-0000-0000FD1F0000}"/>
    <cellStyle name="Border 2 9 3 2 2" xfId="10179" xr:uid="{00000000-0005-0000-0000-0000FE1F0000}"/>
    <cellStyle name="Border 2 9 3 3" xfId="10180" xr:uid="{00000000-0005-0000-0000-0000FF1F0000}"/>
    <cellStyle name="Border 2 9 3 3 2" xfId="10181" xr:uid="{00000000-0005-0000-0000-000000200000}"/>
    <cellStyle name="Border 2 9 3 4" xfId="10182" xr:uid="{00000000-0005-0000-0000-000001200000}"/>
    <cellStyle name="Border 2 9 3 5" xfId="10183" xr:uid="{00000000-0005-0000-0000-000002200000}"/>
    <cellStyle name="Border 2 9 4" xfId="10184" xr:uid="{00000000-0005-0000-0000-000003200000}"/>
    <cellStyle name="Border 2 9 4 2" xfId="10185" xr:uid="{00000000-0005-0000-0000-000004200000}"/>
    <cellStyle name="Border 2 9 4 2 2" xfId="10186" xr:uid="{00000000-0005-0000-0000-000005200000}"/>
    <cellStyle name="Border 2 9 4 3" xfId="10187" xr:uid="{00000000-0005-0000-0000-000006200000}"/>
    <cellStyle name="Border 2 9 4 3 2" xfId="10188" xr:uid="{00000000-0005-0000-0000-000007200000}"/>
    <cellStyle name="Border 2 9 4 4" xfId="10189" xr:uid="{00000000-0005-0000-0000-000008200000}"/>
    <cellStyle name="Border 2 9 4 5" xfId="10190" xr:uid="{00000000-0005-0000-0000-000009200000}"/>
    <cellStyle name="Border 2 9 5" xfId="10191" xr:uid="{00000000-0005-0000-0000-00000A200000}"/>
    <cellStyle name="Border 2 9 5 2" xfId="10192" xr:uid="{00000000-0005-0000-0000-00000B200000}"/>
    <cellStyle name="Border 2 9 6" xfId="10193" xr:uid="{00000000-0005-0000-0000-00000C200000}"/>
    <cellStyle name="Border 2 9 6 2" xfId="10194" xr:uid="{00000000-0005-0000-0000-00000D200000}"/>
    <cellStyle name="Border 2 9 7" xfId="10195" xr:uid="{00000000-0005-0000-0000-00000E200000}"/>
    <cellStyle name="Border 2 9 8" xfId="10196" xr:uid="{00000000-0005-0000-0000-00000F200000}"/>
    <cellStyle name="Border 3" xfId="2227" xr:uid="{00000000-0005-0000-0000-000010200000}"/>
    <cellStyle name="Border 3 2" xfId="2228" xr:uid="{00000000-0005-0000-0000-000011200000}"/>
    <cellStyle name="Border 3 2 2" xfId="10197" xr:uid="{00000000-0005-0000-0000-000012200000}"/>
    <cellStyle name="Border 3 3" xfId="10198" xr:uid="{00000000-0005-0000-0000-000013200000}"/>
    <cellStyle name="Border 3 3 2" xfId="10199" xr:uid="{00000000-0005-0000-0000-000014200000}"/>
    <cellStyle name="Border 3 3 2 2" xfId="10200" xr:uid="{00000000-0005-0000-0000-000015200000}"/>
    <cellStyle name="Border 3 3 2 2 2" xfId="10201" xr:uid="{00000000-0005-0000-0000-000016200000}"/>
    <cellStyle name="Border 3 3 2 3" xfId="10202" xr:uid="{00000000-0005-0000-0000-000017200000}"/>
    <cellStyle name="Border 3 3 2 3 2" xfId="10203" xr:uid="{00000000-0005-0000-0000-000018200000}"/>
    <cellStyle name="Border 3 3 2 4" xfId="10204" xr:uid="{00000000-0005-0000-0000-000019200000}"/>
    <cellStyle name="Border 3 3 2 5" xfId="10205" xr:uid="{00000000-0005-0000-0000-00001A200000}"/>
    <cellStyle name="Border 3 3 3" xfId="10206" xr:uid="{00000000-0005-0000-0000-00001B200000}"/>
    <cellStyle name="Border 3 3 3 2" xfId="10207" xr:uid="{00000000-0005-0000-0000-00001C200000}"/>
    <cellStyle name="Border 3 3 3 2 2" xfId="10208" xr:uid="{00000000-0005-0000-0000-00001D200000}"/>
    <cellStyle name="Border 3 3 3 3" xfId="10209" xr:uid="{00000000-0005-0000-0000-00001E200000}"/>
    <cellStyle name="Border 3 3 3 3 2" xfId="10210" xr:uid="{00000000-0005-0000-0000-00001F200000}"/>
    <cellStyle name="Border 3 3 3 4" xfId="10211" xr:uid="{00000000-0005-0000-0000-000020200000}"/>
    <cellStyle name="Border 3 3 3 5" xfId="10212" xr:uid="{00000000-0005-0000-0000-000021200000}"/>
    <cellStyle name="Border 3 3 4" xfId="10213" xr:uid="{00000000-0005-0000-0000-000022200000}"/>
    <cellStyle name="Border 3 3 4 2" xfId="10214" xr:uid="{00000000-0005-0000-0000-000023200000}"/>
    <cellStyle name="Border 3 3 4 2 2" xfId="10215" xr:uid="{00000000-0005-0000-0000-000024200000}"/>
    <cellStyle name="Border 3 3 4 3" xfId="10216" xr:uid="{00000000-0005-0000-0000-000025200000}"/>
    <cellStyle name="Border 3 3 4 3 2" xfId="10217" xr:uid="{00000000-0005-0000-0000-000026200000}"/>
    <cellStyle name="Border 3 3 4 4" xfId="10218" xr:uid="{00000000-0005-0000-0000-000027200000}"/>
    <cellStyle name="Border 3 3 4 5" xfId="10219" xr:uid="{00000000-0005-0000-0000-000028200000}"/>
    <cellStyle name="Border 3 3 5" xfId="10220" xr:uid="{00000000-0005-0000-0000-000029200000}"/>
    <cellStyle name="Border 3 3 5 2" xfId="10221" xr:uid="{00000000-0005-0000-0000-00002A200000}"/>
    <cellStyle name="Border 3 3 6" xfId="10222" xr:uid="{00000000-0005-0000-0000-00002B200000}"/>
    <cellStyle name="Border 3 3 6 2" xfId="10223" xr:uid="{00000000-0005-0000-0000-00002C200000}"/>
    <cellStyle name="Border 3 3 7" xfId="10224" xr:uid="{00000000-0005-0000-0000-00002D200000}"/>
    <cellStyle name="Border 3 3 8" xfId="10225" xr:uid="{00000000-0005-0000-0000-00002E200000}"/>
    <cellStyle name="Border 3 4" xfId="10226" xr:uid="{00000000-0005-0000-0000-00002F200000}"/>
    <cellStyle name="Border 3 4 2" xfId="10227" xr:uid="{00000000-0005-0000-0000-000030200000}"/>
    <cellStyle name="Border 3 4 2 2" xfId="10228" xr:uid="{00000000-0005-0000-0000-000031200000}"/>
    <cellStyle name="Border 3 4 2 2 2" xfId="10229" xr:uid="{00000000-0005-0000-0000-000032200000}"/>
    <cellStyle name="Border 3 4 2 3" xfId="10230" xr:uid="{00000000-0005-0000-0000-000033200000}"/>
    <cellStyle name="Border 3 4 2 3 2" xfId="10231" xr:uid="{00000000-0005-0000-0000-000034200000}"/>
    <cellStyle name="Border 3 4 2 4" xfId="10232" xr:uid="{00000000-0005-0000-0000-000035200000}"/>
    <cellStyle name="Border 3 4 2 5" xfId="10233" xr:uid="{00000000-0005-0000-0000-000036200000}"/>
    <cellStyle name="Border 3 4 3" xfId="10234" xr:uid="{00000000-0005-0000-0000-000037200000}"/>
    <cellStyle name="Border 3 4 3 2" xfId="10235" xr:uid="{00000000-0005-0000-0000-000038200000}"/>
    <cellStyle name="Border 3 4 3 2 2" xfId="10236" xr:uid="{00000000-0005-0000-0000-000039200000}"/>
    <cellStyle name="Border 3 4 3 3" xfId="10237" xr:uid="{00000000-0005-0000-0000-00003A200000}"/>
    <cellStyle name="Border 3 4 3 3 2" xfId="10238" xr:uid="{00000000-0005-0000-0000-00003B200000}"/>
    <cellStyle name="Border 3 4 3 4" xfId="10239" xr:uid="{00000000-0005-0000-0000-00003C200000}"/>
    <cellStyle name="Border 3 4 3 5" xfId="10240" xr:uid="{00000000-0005-0000-0000-00003D200000}"/>
    <cellStyle name="Border 3 4 4" xfId="10241" xr:uid="{00000000-0005-0000-0000-00003E200000}"/>
    <cellStyle name="Border 3 4 4 2" xfId="10242" xr:uid="{00000000-0005-0000-0000-00003F200000}"/>
    <cellStyle name="Border 3 4 4 2 2" xfId="10243" xr:uid="{00000000-0005-0000-0000-000040200000}"/>
    <cellStyle name="Border 3 4 4 3" xfId="10244" xr:uid="{00000000-0005-0000-0000-000041200000}"/>
    <cellStyle name="Border 3 4 4 3 2" xfId="10245" xr:uid="{00000000-0005-0000-0000-000042200000}"/>
    <cellStyle name="Border 3 4 4 4" xfId="10246" xr:uid="{00000000-0005-0000-0000-000043200000}"/>
    <cellStyle name="Border 3 4 4 5" xfId="10247" xr:uid="{00000000-0005-0000-0000-000044200000}"/>
    <cellStyle name="Border 3 4 5" xfId="10248" xr:uid="{00000000-0005-0000-0000-000045200000}"/>
    <cellStyle name="Border 3 4 5 2" xfId="10249" xr:uid="{00000000-0005-0000-0000-000046200000}"/>
    <cellStyle name="Border 3 4 6" xfId="10250" xr:uid="{00000000-0005-0000-0000-000047200000}"/>
    <cellStyle name="Border 3 4 6 2" xfId="10251" xr:uid="{00000000-0005-0000-0000-000048200000}"/>
    <cellStyle name="Border 3 4 7" xfId="10252" xr:uid="{00000000-0005-0000-0000-000049200000}"/>
    <cellStyle name="Border 3 4 8" xfId="10253" xr:uid="{00000000-0005-0000-0000-00004A200000}"/>
    <cellStyle name="Border 3 5" xfId="10254" xr:uid="{00000000-0005-0000-0000-00004B200000}"/>
    <cellStyle name="Border 3 5 2" xfId="10255" xr:uid="{00000000-0005-0000-0000-00004C200000}"/>
    <cellStyle name="Border 3 5 2 2" xfId="10256" xr:uid="{00000000-0005-0000-0000-00004D200000}"/>
    <cellStyle name="Border 3 5 2 2 2" xfId="10257" xr:uid="{00000000-0005-0000-0000-00004E200000}"/>
    <cellStyle name="Border 3 5 2 3" xfId="10258" xr:uid="{00000000-0005-0000-0000-00004F200000}"/>
    <cellStyle name="Border 3 5 2 3 2" xfId="10259" xr:uid="{00000000-0005-0000-0000-000050200000}"/>
    <cellStyle name="Border 3 5 2 4" xfId="10260" xr:uid="{00000000-0005-0000-0000-000051200000}"/>
    <cellStyle name="Border 3 5 2 5" xfId="10261" xr:uid="{00000000-0005-0000-0000-000052200000}"/>
    <cellStyle name="Border 3 5 3" xfId="10262" xr:uid="{00000000-0005-0000-0000-000053200000}"/>
    <cellStyle name="Border 3 5 3 2" xfId="10263" xr:uid="{00000000-0005-0000-0000-000054200000}"/>
    <cellStyle name="Border 3 5 3 2 2" xfId="10264" xr:uid="{00000000-0005-0000-0000-000055200000}"/>
    <cellStyle name="Border 3 5 3 3" xfId="10265" xr:uid="{00000000-0005-0000-0000-000056200000}"/>
    <cellStyle name="Border 3 5 3 3 2" xfId="10266" xr:uid="{00000000-0005-0000-0000-000057200000}"/>
    <cellStyle name="Border 3 5 3 4" xfId="10267" xr:uid="{00000000-0005-0000-0000-000058200000}"/>
    <cellStyle name="Border 3 5 3 5" xfId="10268" xr:uid="{00000000-0005-0000-0000-000059200000}"/>
    <cellStyle name="Border 3 5 4" xfId="10269" xr:uid="{00000000-0005-0000-0000-00005A200000}"/>
    <cellStyle name="Border 3 5 4 2" xfId="10270" xr:uid="{00000000-0005-0000-0000-00005B200000}"/>
    <cellStyle name="Border 3 5 4 2 2" xfId="10271" xr:uid="{00000000-0005-0000-0000-00005C200000}"/>
    <cellStyle name="Border 3 5 4 3" xfId="10272" xr:uid="{00000000-0005-0000-0000-00005D200000}"/>
    <cellStyle name="Border 3 5 4 3 2" xfId="10273" xr:uid="{00000000-0005-0000-0000-00005E200000}"/>
    <cellStyle name="Border 3 5 4 4" xfId="10274" xr:uid="{00000000-0005-0000-0000-00005F200000}"/>
    <cellStyle name="Border 3 5 4 5" xfId="10275" xr:uid="{00000000-0005-0000-0000-000060200000}"/>
    <cellStyle name="Border 3 5 5" xfId="10276" xr:uid="{00000000-0005-0000-0000-000061200000}"/>
    <cellStyle name="Border 3 5 5 2" xfId="10277" xr:uid="{00000000-0005-0000-0000-000062200000}"/>
    <cellStyle name="Border 3 5 6" xfId="10278" xr:uid="{00000000-0005-0000-0000-000063200000}"/>
    <cellStyle name="Border 3 5 6 2" xfId="10279" xr:uid="{00000000-0005-0000-0000-000064200000}"/>
    <cellStyle name="Border 3 5 7" xfId="10280" xr:uid="{00000000-0005-0000-0000-000065200000}"/>
    <cellStyle name="Border 3 5 8" xfId="10281" xr:uid="{00000000-0005-0000-0000-000066200000}"/>
    <cellStyle name="Border 3 6" xfId="10282" xr:uid="{00000000-0005-0000-0000-000067200000}"/>
    <cellStyle name="Border 3 6 2" xfId="10283" xr:uid="{00000000-0005-0000-0000-000068200000}"/>
    <cellStyle name="Border 3 6 3" xfId="10284" xr:uid="{00000000-0005-0000-0000-000069200000}"/>
    <cellStyle name="Border 3 6 3 2" xfId="10285" xr:uid="{00000000-0005-0000-0000-00006A200000}"/>
    <cellStyle name="Border 3 6 4" xfId="10286" xr:uid="{00000000-0005-0000-0000-00006B200000}"/>
    <cellStyle name="Border 3 6 4 2" xfId="10287" xr:uid="{00000000-0005-0000-0000-00006C200000}"/>
    <cellStyle name="Border 3 6 5" xfId="10288" xr:uid="{00000000-0005-0000-0000-00006D200000}"/>
    <cellStyle name="Border 3 6 6" xfId="10289" xr:uid="{00000000-0005-0000-0000-00006E200000}"/>
    <cellStyle name="Border 3 7" xfId="10290" xr:uid="{00000000-0005-0000-0000-00006F200000}"/>
    <cellStyle name="Border 3 7 2" xfId="10291" xr:uid="{00000000-0005-0000-0000-000070200000}"/>
    <cellStyle name="Border 3 7 2 2" xfId="10292" xr:uid="{00000000-0005-0000-0000-000071200000}"/>
    <cellStyle name="Border 3 7 2 2 2" xfId="10293" xr:uid="{00000000-0005-0000-0000-000072200000}"/>
    <cellStyle name="Border 3 7 2 3" xfId="10294" xr:uid="{00000000-0005-0000-0000-000073200000}"/>
    <cellStyle name="Border 3 7 2 3 2" xfId="10295" xr:uid="{00000000-0005-0000-0000-000074200000}"/>
    <cellStyle name="Border 3 7 2 4" xfId="10296" xr:uid="{00000000-0005-0000-0000-000075200000}"/>
    <cellStyle name="Border 3 7 2 5" xfId="10297" xr:uid="{00000000-0005-0000-0000-000076200000}"/>
    <cellStyle name="Border 3 7 3" xfId="10298" xr:uid="{00000000-0005-0000-0000-000077200000}"/>
    <cellStyle name="Border 3 7 3 2" xfId="10299" xr:uid="{00000000-0005-0000-0000-000078200000}"/>
    <cellStyle name="Border 3 7 3 2 2" xfId="10300" xr:uid="{00000000-0005-0000-0000-000079200000}"/>
    <cellStyle name="Border 3 7 3 3" xfId="10301" xr:uid="{00000000-0005-0000-0000-00007A200000}"/>
    <cellStyle name="Border 3 7 3 3 2" xfId="10302" xr:uid="{00000000-0005-0000-0000-00007B200000}"/>
    <cellStyle name="Border 3 7 3 4" xfId="10303" xr:uid="{00000000-0005-0000-0000-00007C200000}"/>
    <cellStyle name="Border 3 7 3 5" xfId="10304" xr:uid="{00000000-0005-0000-0000-00007D200000}"/>
    <cellStyle name="Border 3 7 4" xfId="10305" xr:uid="{00000000-0005-0000-0000-00007E200000}"/>
    <cellStyle name="Border 3 7 4 2" xfId="10306" xr:uid="{00000000-0005-0000-0000-00007F200000}"/>
    <cellStyle name="Border 3 7 4 2 2" xfId="10307" xr:uid="{00000000-0005-0000-0000-000080200000}"/>
    <cellStyle name="Border 3 7 4 3" xfId="10308" xr:uid="{00000000-0005-0000-0000-000081200000}"/>
    <cellStyle name="Border 3 7 4 3 2" xfId="10309" xr:uid="{00000000-0005-0000-0000-000082200000}"/>
    <cellStyle name="Border 3 7 4 4" xfId="10310" xr:uid="{00000000-0005-0000-0000-000083200000}"/>
    <cellStyle name="Border 3 7 4 5" xfId="10311" xr:uid="{00000000-0005-0000-0000-000084200000}"/>
    <cellStyle name="Border 3 7 5" xfId="10312" xr:uid="{00000000-0005-0000-0000-000085200000}"/>
    <cellStyle name="Border 3 7 5 2" xfId="10313" xr:uid="{00000000-0005-0000-0000-000086200000}"/>
    <cellStyle name="Border 3 7 6" xfId="10314" xr:uid="{00000000-0005-0000-0000-000087200000}"/>
    <cellStyle name="Border 3 7 6 2" xfId="10315" xr:uid="{00000000-0005-0000-0000-000088200000}"/>
    <cellStyle name="Border 3 7 7" xfId="10316" xr:uid="{00000000-0005-0000-0000-000089200000}"/>
    <cellStyle name="Border 3 7 8" xfId="10317" xr:uid="{00000000-0005-0000-0000-00008A200000}"/>
    <cellStyle name="Border 3 8" xfId="10318" xr:uid="{00000000-0005-0000-0000-00008B200000}"/>
    <cellStyle name="Border 3 8 2" xfId="10319" xr:uid="{00000000-0005-0000-0000-00008C200000}"/>
    <cellStyle name="Border 3 8 2 2" xfId="10320" xr:uid="{00000000-0005-0000-0000-00008D200000}"/>
    <cellStyle name="Border 3 8 2 2 2" xfId="10321" xr:uid="{00000000-0005-0000-0000-00008E200000}"/>
    <cellStyle name="Border 3 8 2 3" xfId="10322" xr:uid="{00000000-0005-0000-0000-00008F200000}"/>
    <cellStyle name="Border 3 8 2 3 2" xfId="10323" xr:uid="{00000000-0005-0000-0000-000090200000}"/>
    <cellStyle name="Border 3 8 2 4" xfId="10324" xr:uid="{00000000-0005-0000-0000-000091200000}"/>
    <cellStyle name="Border 3 8 2 5" xfId="10325" xr:uid="{00000000-0005-0000-0000-000092200000}"/>
    <cellStyle name="Border 3 8 3" xfId="10326" xr:uid="{00000000-0005-0000-0000-000093200000}"/>
    <cellStyle name="Border 3 8 3 2" xfId="10327" xr:uid="{00000000-0005-0000-0000-000094200000}"/>
    <cellStyle name="Border 3 8 3 2 2" xfId="10328" xr:uid="{00000000-0005-0000-0000-000095200000}"/>
    <cellStyle name="Border 3 8 3 3" xfId="10329" xr:uid="{00000000-0005-0000-0000-000096200000}"/>
    <cellStyle name="Border 3 8 3 3 2" xfId="10330" xr:uid="{00000000-0005-0000-0000-000097200000}"/>
    <cellStyle name="Border 3 8 3 4" xfId="10331" xr:uid="{00000000-0005-0000-0000-000098200000}"/>
    <cellStyle name="Border 3 8 3 5" xfId="10332" xr:uid="{00000000-0005-0000-0000-000099200000}"/>
    <cellStyle name="Border 3 8 4" xfId="10333" xr:uid="{00000000-0005-0000-0000-00009A200000}"/>
    <cellStyle name="Border 3 8 4 2" xfId="10334" xr:uid="{00000000-0005-0000-0000-00009B200000}"/>
    <cellStyle name="Border 3 8 4 2 2" xfId="10335" xr:uid="{00000000-0005-0000-0000-00009C200000}"/>
    <cellStyle name="Border 3 8 4 3" xfId="10336" xr:uid="{00000000-0005-0000-0000-00009D200000}"/>
    <cellStyle name="Border 3 8 4 3 2" xfId="10337" xr:uid="{00000000-0005-0000-0000-00009E200000}"/>
    <cellStyle name="Border 3 8 4 4" xfId="10338" xr:uid="{00000000-0005-0000-0000-00009F200000}"/>
    <cellStyle name="Border 3 8 4 5" xfId="10339" xr:uid="{00000000-0005-0000-0000-0000A0200000}"/>
    <cellStyle name="Border 3 8 5" xfId="10340" xr:uid="{00000000-0005-0000-0000-0000A1200000}"/>
    <cellStyle name="Border 3 8 5 2" xfId="10341" xr:uid="{00000000-0005-0000-0000-0000A2200000}"/>
    <cellStyle name="Border 3 8 6" xfId="10342" xr:uid="{00000000-0005-0000-0000-0000A3200000}"/>
    <cellStyle name="Border 3 8 6 2" xfId="10343" xr:uid="{00000000-0005-0000-0000-0000A4200000}"/>
    <cellStyle name="Border 3 8 7" xfId="10344" xr:uid="{00000000-0005-0000-0000-0000A5200000}"/>
    <cellStyle name="Border 3 8 8" xfId="10345" xr:uid="{00000000-0005-0000-0000-0000A6200000}"/>
    <cellStyle name="Border 4" xfId="2229" xr:uid="{00000000-0005-0000-0000-0000A7200000}"/>
    <cellStyle name="Border 4 2" xfId="10346" xr:uid="{00000000-0005-0000-0000-0000A8200000}"/>
    <cellStyle name="Border 5" xfId="10347" xr:uid="{00000000-0005-0000-0000-0000A9200000}"/>
    <cellStyle name="Border 5 2" xfId="10348" xr:uid="{00000000-0005-0000-0000-0000AA200000}"/>
    <cellStyle name="Border 5 2 2" xfId="10349" xr:uid="{00000000-0005-0000-0000-0000AB200000}"/>
    <cellStyle name="Border 5 2 2 2" xfId="10350" xr:uid="{00000000-0005-0000-0000-0000AC200000}"/>
    <cellStyle name="Border 5 2 3" xfId="10351" xr:uid="{00000000-0005-0000-0000-0000AD200000}"/>
    <cellStyle name="Border 5 2 3 2" xfId="10352" xr:uid="{00000000-0005-0000-0000-0000AE200000}"/>
    <cellStyle name="Border 5 2 4" xfId="10353" xr:uid="{00000000-0005-0000-0000-0000AF200000}"/>
    <cellStyle name="Border 5 2 5" xfId="10354" xr:uid="{00000000-0005-0000-0000-0000B0200000}"/>
    <cellStyle name="Border 5 3" xfId="10355" xr:uid="{00000000-0005-0000-0000-0000B1200000}"/>
    <cellStyle name="Border 5 3 2" xfId="10356" xr:uid="{00000000-0005-0000-0000-0000B2200000}"/>
    <cellStyle name="Border 5 3 2 2" xfId="10357" xr:uid="{00000000-0005-0000-0000-0000B3200000}"/>
    <cellStyle name="Border 5 3 3" xfId="10358" xr:uid="{00000000-0005-0000-0000-0000B4200000}"/>
    <cellStyle name="Border 5 3 3 2" xfId="10359" xr:uid="{00000000-0005-0000-0000-0000B5200000}"/>
    <cellStyle name="Border 5 3 4" xfId="10360" xr:uid="{00000000-0005-0000-0000-0000B6200000}"/>
    <cellStyle name="Border 5 3 5" xfId="10361" xr:uid="{00000000-0005-0000-0000-0000B7200000}"/>
    <cellStyle name="Border 5 4" xfId="10362" xr:uid="{00000000-0005-0000-0000-0000B8200000}"/>
    <cellStyle name="Border 5 4 2" xfId="10363" xr:uid="{00000000-0005-0000-0000-0000B9200000}"/>
    <cellStyle name="Border 5 4 2 2" xfId="10364" xr:uid="{00000000-0005-0000-0000-0000BA200000}"/>
    <cellStyle name="Border 5 4 3" xfId="10365" xr:uid="{00000000-0005-0000-0000-0000BB200000}"/>
    <cellStyle name="Border 5 4 3 2" xfId="10366" xr:uid="{00000000-0005-0000-0000-0000BC200000}"/>
    <cellStyle name="Border 5 4 4" xfId="10367" xr:uid="{00000000-0005-0000-0000-0000BD200000}"/>
    <cellStyle name="Border 5 4 5" xfId="10368" xr:uid="{00000000-0005-0000-0000-0000BE200000}"/>
    <cellStyle name="Border 5 5" xfId="10369" xr:uid="{00000000-0005-0000-0000-0000BF200000}"/>
    <cellStyle name="Border 5 5 2" xfId="10370" xr:uid="{00000000-0005-0000-0000-0000C0200000}"/>
    <cellStyle name="Border 5 6" xfId="10371" xr:uid="{00000000-0005-0000-0000-0000C1200000}"/>
    <cellStyle name="Border 5 6 2" xfId="10372" xr:uid="{00000000-0005-0000-0000-0000C2200000}"/>
    <cellStyle name="Border 5 7" xfId="10373" xr:uid="{00000000-0005-0000-0000-0000C3200000}"/>
    <cellStyle name="Border 5 8" xfId="10374" xr:uid="{00000000-0005-0000-0000-0000C4200000}"/>
    <cellStyle name="Border 6" xfId="10375" xr:uid="{00000000-0005-0000-0000-0000C5200000}"/>
    <cellStyle name="Border 6 2" xfId="10376" xr:uid="{00000000-0005-0000-0000-0000C6200000}"/>
    <cellStyle name="Border 6 2 2" xfId="10377" xr:uid="{00000000-0005-0000-0000-0000C7200000}"/>
    <cellStyle name="Border 6 2 2 2" xfId="10378" xr:uid="{00000000-0005-0000-0000-0000C8200000}"/>
    <cellStyle name="Border 6 2 3" xfId="10379" xr:uid="{00000000-0005-0000-0000-0000C9200000}"/>
    <cellStyle name="Border 6 2 3 2" xfId="10380" xr:uid="{00000000-0005-0000-0000-0000CA200000}"/>
    <cellStyle name="Border 6 2 4" xfId="10381" xr:uid="{00000000-0005-0000-0000-0000CB200000}"/>
    <cellStyle name="Border 6 2 5" xfId="10382" xr:uid="{00000000-0005-0000-0000-0000CC200000}"/>
    <cellStyle name="Border 6 3" xfId="10383" xr:uid="{00000000-0005-0000-0000-0000CD200000}"/>
    <cellStyle name="Border 6 3 2" xfId="10384" xr:uid="{00000000-0005-0000-0000-0000CE200000}"/>
    <cellStyle name="Border 6 3 2 2" xfId="10385" xr:uid="{00000000-0005-0000-0000-0000CF200000}"/>
    <cellStyle name="Border 6 3 3" xfId="10386" xr:uid="{00000000-0005-0000-0000-0000D0200000}"/>
    <cellStyle name="Border 6 3 3 2" xfId="10387" xr:uid="{00000000-0005-0000-0000-0000D1200000}"/>
    <cellStyle name="Border 6 3 4" xfId="10388" xr:uid="{00000000-0005-0000-0000-0000D2200000}"/>
    <cellStyle name="Border 6 3 5" xfId="10389" xr:uid="{00000000-0005-0000-0000-0000D3200000}"/>
    <cellStyle name="Border 6 4" xfId="10390" xr:uid="{00000000-0005-0000-0000-0000D4200000}"/>
    <cellStyle name="Border 6 4 2" xfId="10391" xr:uid="{00000000-0005-0000-0000-0000D5200000}"/>
    <cellStyle name="Border 6 4 2 2" xfId="10392" xr:uid="{00000000-0005-0000-0000-0000D6200000}"/>
    <cellStyle name="Border 6 4 3" xfId="10393" xr:uid="{00000000-0005-0000-0000-0000D7200000}"/>
    <cellStyle name="Border 6 4 3 2" xfId="10394" xr:uid="{00000000-0005-0000-0000-0000D8200000}"/>
    <cellStyle name="Border 6 4 4" xfId="10395" xr:uid="{00000000-0005-0000-0000-0000D9200000}"/>
    <cellStyle name="Border 6 4 5" xfId="10396" xr:uid="{00000000-0005-0000-0000-0000DA200000}"/>
    <cellStyle name="Border 6 5" xfId="10397" xr:uid="{00000000-0005-0000-0000-0000DB200000}"/>
    <cellStyle name="Border 6 5 2" xfId="10398" xr:uid="{00000000-0005-0000-0000-0000DC200000}"/>
    <cellStyle name="Border 6 6" xfId="10399" xr:uid="{00000000-0005-0000-0000-0000DD200000}"/>
    <cellStyle name="Border 6 6 2" xfId="10400" xr:uid="{00000000-0005-0000-0000-0000DE200000}"/>
    <cellStyle name="Border 6 7" xfId="10401" xr:uid="{00000000-0005-0000-0000-0000DF200000}"/>
    <cellStyle name="Border 6 8" xfId="10402" xr:uid="{00000000-0005-0000-0000-0000E0200000}"/>
    <cellStyle name="Border 7" xfId="10403" xr:uid="{00000000-0005-0000-0000-0000E1200000}"/>
    <cellStyle name="Border 7 2" xfId="10404" xr:uid="{00000000-0005-0000-0000-0000E2200000}"/>
    <cellStyle name="Border 7 2 2" xfId="10405" xr:uid="{00000000-0005-0000-0000-0000E3200000}"/>
    <cellStyle name="Border 7 2 2 2" xfId="10406" xr:uid="{00000000-0005-0000-0000-0000E4200000}"/>
    <cellStyle name="Border 7 2 3" xfId="10407" xr:uid="{00000000-0005-0000-0000-0000E5200000}"/>
    <cellStyle name="Border 7 2 3 2" xfId="10408" xr:uid="{00000000-0005-0000-0000-0000E6200000}"/>
    <cellStyle name="Border 7 2 4" xfId="10409" xr:uid="{00000000-0005-0000-0000-0000E7200000}"/>
    <cellStyle name="Border 7 2 5" xfId="10410" xr:uid="{00000000-0005-0000-0000-0000E8200000}"/>
    <cellStyle name="Border 7 3" xfId="10411" xr:uid="{00000000-0005-0000-0000-0000E9200000}"/>
    <cellStyle name="Border 7 3 2" xfId="10412" xr:uid="{00000000-0005-0000-0000-0000EA200000}"/>
    <cellStyle name="Border 7 3 2 2" xfId="10413" xr:uid="{00000000-0005-0000-0000-0000EB200000}"/>
    <cellStyle name="Border 7 3 3" xfId="10414" xr:uid="{00000000-0005-0000-0000-0000EC200000}"/>
    <cellStyle name="Border 7 3 3 2" xfId="10415" xr:uid="{00000000-0005-0000-0000-0000ED200000}"/>
    <cellStyle name="Border 7 3 4" xfId="10416" xr:uid="{00000000-0005-0000-0000-0000EE200000}"/>
    <cellStyle name="Border 7 3 5" xfId="10417" xr:uid="{00000000-0005-0000-0000-0000EF200000}"/>
    <cellStyle name="Border 7 4" xfId="10418" xr:uid="{00000000-0005-0000-0000-0000F0200000}"/>
    <cellStyle name="Border 7 4 2" xfId="10419" xr:uid="{00000000-0005-0000-0000-0000F1200000}"/>
    <cellStyle name="Border 7 4 2 2" xfId="10420" xr:uid="{00000000-0005-0000-0000-0000F2200000}"/>
    <cellStyle name="Border 7 4 3" xfId="10421" xr:uid="{00000000-0005-0000-0000-0000F3200000}"/>
    <cellStyle name="Border 7 4 3 2" xfId="10422" xr:uid="{00000000-0005-0000-0000-0000F4200000}"/>
    <cellStyle name="Border 7 4 4" xfId="10423" xr:uid="{00000000-0005-0000-0000-0000F5200000}"/>
    <cellStyle name="Border 7 4 5" xfId="10424" xr:uid="{00000000-0005-0000-0000-0000F6200000}"/>
    <cellStyle name="Border 7 5" xfId="10425" xr:uid="{00000000-0005-0000-0000-0000F7200000}"/>
    <cellStyle name="Border 7 5 2" xfId="10426" xr:uid="{00000000-0005-0000-0000-0000F8200000}"/>
    <cellStyle name="Border 7 6" xfId="10427" xr:uid="{00000000-0005-0000-0000-0000F9200000}"/>
    <cellStyle name="Border 7 6 2" xfId="10428" xr:uid="{00000000-0005-0000-0000-0000FA200000}"/>
    <cellStyle name="Border 7 7" xfId="10429" xr:uid="{00000000-0005-0000-0000-0000FB200000}"/>
    <cellStyle name="Border 7 8" xfId="10430" xr:uid="{00000000-0005-0000-0000-0000FC200000}"/>
    <cellStyle name="Border 8" xfId="10431" xr:uid="{00000000-0005-0000-0000-0000FD200000}"/>
    <cellStyle name="Border 8 2" xfId="10432" xr:uid="{00000000-0005-0000-0000-0000FE200000}"/>
    <cellStyle name="Border 8 3" xfId="10433" xr:uid="{00000000-0005-0000-0000-0000FF200000}"/>
    <cellStyle name="Border 8 3 2" xfId="10434" xr:uid="{00000000-0005-0000-0000-000000210000}"/>
    <cellStyle name="Border 8 4" xfId="10435" xr:uid="{00000000-0005-0000-0000-000001210000}"/>
    <cellStyle name="Border 8 4 2" xfId="10436" xr:uid="{00000000-0005-0000-0000-000002210000}"/>
    <cellStyle name="Border 8 5" xfId="10437" xr:uid="{00000000-0005-0000-0000-000003210000}"/>
    <cellStyle name="Border 8 6" xfId="10438" xr:uid="{00000000-0005-0000-0000-000004210000}"/>
    <cellStyle name="Border 9" xfId="10439" xr:uid="{00000000-0005-0000-0000-000005210000}"/>
    <cellStyle name="Border 9 2" xfId="10440" xr:uid="{00000000-0005-0000-0000-000006210000}"/>
    <cellStyle name="Border 9 2 2" xfId="10441" xr:uid="{00000000-0005-0000-0000-000007210000}"/>
    <cellStyle name="Border 9 2 2 2" xfId="10442" xr:uid="{00000000-0005-0000-0000-000008210000}"/>
    <cellStyle name="Border 9 2 3" xfId="10443" xr:uid="{00000000-0005-0000-0000-000009210000}"/>
    <cellStyle name="Border 9 2 3 2" xfId="10444" xr:uid="{00000000-0005-0000-0000-00000A210000}"/>
    <cellStyle name="Border 9 2 4" xfId="10445" xr:uid="{00000000-0005-0000-0000-00000B210000}"/>
    <cellStyle name="Border 9 2 5" xfId="10446" xr:uid="{00000000-0005-0000-0000-00000C210000}"/>
    <cellStyle name="Border 9 3" xfId="10447" xr:uid="{00000000-0005-0000-0000-00000D210000}"/>
    <cellStyle name="Border 9 3 2" xfId="10448" xr:uid="{00000000-0005-0000-0000-00000E210000}"/>
    <cellStyle name="Border 9 3 2 2" xfId="10449" xr:uid="{00000000-0005-0000-0000-00000F210000}"/>
    <cellStyle name="Border 9 3 3" xfId="10450" xr:uid="{00000000-0005-0000-0000-000010210000}"/>
    <cellStyle name="Border 9 3 3 2" xfId="10451" xr:uid="{00000000-0005-0000-0000-000011210000}"/>
    <cellStyle name="Border 9 3 4" xfId="10452" xr:uid="{00000000-0005-0000-0000-000012210000}"/>
    <cellStyle name="Border 9 3 5" xfId="10453" xr:uid="{00000000-0005-0000-0000-000013210000}"/>
    <cellStyle name="Border 9 4" xfId="10454" xr:uid="{00000000-0005-0000-0000-000014210000}"/>
    <cellStyle name="Border 9 4 2" xfId="10455" xr:uid="{00000000-0005-0000-0000-000015210000}"/>
    <cellStyle name="Border 9 4 2 2" xfId="10456" xr:uid="{00000000-0005-0000-0000-000016210000}"/>
    <cellStyle name="Border 9 4 3" xfId="10457" xr:uid="{00000000-0005-0000-0000-000017210000}"/>
    <cellStyle name="Border 9 4 3 2" xfId="10458" xr:uid="{00000000-0005-0000-0000-000018210000}"/>
    <cellStyle name="Border 9 4 4" xfId="10459" xr:uid="{00000000-0005-0000-0000-000019210000}"/>
    <cellStyle name="Border 9 4 5" xfId="10460" xr:uid="{00000000-0005-0000-0000-00001A210000}"/>
    <cellStyle name="Border 9 5" xfId="10461" xr:uid="{00000000-0005-0000-0000-00001B210000}"/>
    <cellStyle name="Border 9 5 2" xfId="10462" xr:uid="{00000000-0005-0000-0000-00001C210000}"/>
    <cellStyle name="Border 9 6" xfId="10463" xr:uid="{00000000-0005-0000-0000-00001D210000}"/>
    <cellStyle name="Border 9 6 2" xfId="10464" xr:uid="{00000000-0005-0000-0000-00001E210000}"/>
    <cellStyle name="Border 9 7" xfId="10465" xr:uid="{00000000-0005-0000-0000-00001F210000}"/>
    <cellStyle name="Border 9 8" xfId="10466" xr:uid="{00000000-0005-0000-0000-000020210000}"/>
    <cellStyle name="Bottom bold border_Schedule 1" xfId="2230" xr:uid="{00000000-0005-0000-0000-000021210000}"/>
    <cellStyle name="Bulletin" xfId="37687" xr:uid="{00000000-0005-0000-0000-000022210000}"/>
    <cellStyle name="CALC Amount" xfId="2231" xr:uid="{00000000-0005-0000-0000-000023210000}"/>
    <cellStyle name="CALC Amount [1]" xfId="2232" xr:uid="{00000000-0005-0000-0000-000024210000}"/>
    <cellStyle name="CALC Amount [2]" xfId="2233" xr:uid="{00000000-0005-0000-0000-000025210000}"/>
    <cellStyle name="CALC Amount Total" xfId="2234" xr:uid="{00000000-0005-0000-0000-000026210000}"/>
    <cellStyle name="CALC Amount Total [1]" xfId="2235" xr:uid="{00000000-0005-0000-0000-000027210000}"/>
    <cellStyle name="CALC Amount Total [1] 2" xfId="10467" xr:uid="{00000000-0005-0000-0000-000028210000}"/>
    <cellStyle name="CALC Amount Total [1] 2 2" xfId="10468" xr:uid="{00000000-0005-0000-0000-000029210000}"/>
    <cellStyle name="CALC Amount Total [1] 3" xfId="10469" xr:uid="{00000000-0005-0000-0000-00002A210000}"/>
    <cellStyle name="CALC Amount Total [1] 3 2" xfId="10470" xr:uid="{00000000-0005-0000-0000-00002B210000}"/>
    <cellStyle name="CALC Amount Total [1] 3 2 2" xfId="10471" xr:uid="{00000000-0005-0000-0000-00002C210000}"/>
    <cellStyle name="CALC Amount Total [1] 3 2 2 2" xfId="10472" xr:uid="{00000000-0005-0000-0000-00002D210000}"/>
    <cellStyle name="CALC Amount Total [1] 3 2 3" xfId="10473" xr:uid="{00000000-0005-0000-0000-00002E210000}"/>
    <cellStyle name="CALC Amount Total [1] 3 2 3 2" xfId="10474" xr:uid="{00000000-0005-0000-0000-00002F210000}"/>
    <cellStyle name="CALC Amount Total [1] 3 2 4" xfId="10475" xr:uid="{00000000-0005-0000-0000-000030210000}"/>
    <cellStyle name="CALC Amount Total [1] 3 2 5" xfId="10476" xr:uid="{00000000-0005-0000-0000-000031210000}"/>
    <cellStyle name="CALC Amount Total [1] 3 3" xfId="10477" xr:uid="{00000000-0005-0000-0000-000032210000}"/>
    <cellStyle name="CALC Amount Total [1] 3 3 2" xfId="10478" xr:uid="{00000000-0005-0000-0000-000033210000}"/>
    <cellStyle name="CALC Amount Total [1] 3 3 2 2" xfId="10479" xr:uid="{00000000-0005-0000-0000-000034210000}"/>
    <cellStyle name="CALC Amount Total [1] 3 3 3" xfId="10480" xr:uid="{00000000-0005-0000-0000-000035210000}"/>
    <cellStyle name="CALC Amount Total [1] 3 3 3 2" xfId="10481" xr:uid="{00000000-0005-0000-0000-000036210000}"/>
    <cellStyle name="CALC Amount Total [1] 3 3 4" xfId="10482" xr:uid="{00000000-0005-0000-0000-000037210000}"/>
    <cellStyle name="CALC Amount Total [1] 3 3 5" xfId="10483" xr:uid="{00000000-0005-0000-0000-000038210000}"/>
    <cellStyle name="CALC Amount Total [1] 3 4" xfId="10484" xr:uid="{00000000-0005-0000-0000-000039210000}"/>
    <cellStyle name="CALC Amount Total [1] 3 4 2" xfId="10485" xr:uid="{00000000-0005-0000-0000-00003A210000}"/>
    <cellStyle name="CALC Amount Total [1] 3 4 2 2" xfId="10486" xr:uid="{00000000-0005-0000-0000-00003B210000}"/>
    <cellStyle name="CALC Amount Total [1] 3 4 3" xfId="10487" xr:uid="{00000000-0005-0000-0000-00003C210000}"/>
    <cellStyle name="CALC Amount Total [1] 3 4 3 2" xfId="10488" xr:uid="{00000000-0005-0000-0000-00003D210000}"/>
    <cellStyle name="CALC Amount Total [1] 3 4 4" xfId="10489" xr:uid="{00000000-0005-0000-0000-00003E210000}"/>
    <cellStyle name="CALC Amount Total [1] 3 4 5" xfId="10490" xr:uid="{00000000-0005-0000-0000-00003F210000}"/>
    <cellStyle name="CALC Amount Total [1] 3 5" xfId="10491" xr:uid="{00000000-0005-0000-0000-000040210000}"/>
    <cellStyle name="CALC Amount Total [1] 3 5 2" xfId="10492" xr:uid="{00000000-0005-0000-0000-000041210000}"/>
    <cellStyle name="CALC Amount Total [1] 3 6" xfId="10493" xr:uid="{00000000-0005-0000-0000-000042210000}"/>
    <cellStyle name="CALC Amount Total [1] 3 6 2" xfId="10494" xr:uid="{00000000-0005-0000-0000-000043210000}"/>
    <cellStyle name="CALC Amount Total [1] 3 7" xfId="10495" xr:uid="{00000000-0005-0000-0000-000044210000}"/>
    <cellStyle name="CALC Amount Total [1] 3 8" xfId="10496" xr:uid="{00000000-0005-0000-0000-000045210000}"/>
    <cellStyle name="CALC Amount Total [1] 4" xfId="10497" xr:uid="{00000000-0005-0000-0000-000046210000}"/>
    <cellStyle name="CALC Amount Total [1] 4 2" xfId="10498" xr:uid="{00000000-0005-0000-0000-000047210000}"/>
    <cellStyle name="CALC Amount Total [1] 4 2 2" xfId="10499" xr:uid="{00000000-0005-0000-0000-000048210000}"/>
    <cellStyle name="CALC Amount Total [1] 4 2 2 2" xfId="10500" xr:uid="{00000000-0005-0000-0000-000049210000}"/>
    <cellStyle name="CALC Amount Total [1] 4 2 3" xfId="10501" xr:uid="{00000000-0005-0000-0000-00004A210000}"/>
    <cellStyle name="CALC Amount Total [1] 4 2 3 2" xfId="10502" xr:uid="{00000000-0005-0000-0000-00004B210000}"/>
    <cellStyle name="CALC Amount Total [1] 4 2 4" xfId="10503" xr:uid="{00000000-0005-0000-0000-00004C210000}"/>
    <cellStyle name="CALC Amount Total [1] 4 2 5" xfId="10504" xr:uid="{00000000-0005-0000-0000-00004D210000}"/>
    <cellStyle name="CALC Amount Total [1] 4 3" xfId="10505" xr:uid="{00000000-0005-0000-0000-00004E210000}"/>
    <cellStyle name="CALC Amount Total [1] 4 3 2" xfId="10506" xr:uid="{00000000-0005-0000-0000-00004F210000}"/>
    <cellStyle name="CALC Amount Total [1] 4 3 2 2" xfId="10507" xr:uid="{00000000-0005-0000-0000-000050210000}"/>
    <cellStyle name="CALC Amount Total [1] 4 3 3" xfId="10508" xr:uid="{00000000-0005-0000-0000-000051210000}"/>
    <cellStyle name="CALC Amount Total [1] 4 3 3 2" xfId="10509" xr:uid="{00000000-0005-0000-0000-000052210000}"/>
    <cellStyle name="CALC Amount Total [1] 4 3 4" xfId="10510" xr:uid="{00000000-0005-0000-0000-000053210000}"/>
    <cellStyle name="CALC Amount Total [1] 4 3 5" xfId="10511" xr:uid="{00000000-0005-0000-0000-000054210000}"/>
    <cellStyle name="CALC Amount Total [1] 4 4" xfId="10512" xr:uid="{00000000-0005-0000-0000-000055210000}"/>
    <cellStyle name="CALC Amount Total [1] 4 4 2" xfId="10513" xr:uid="{00000000-0005-0000-0000-000056210000}"/>
    <cellStyle name="CALC Amount Total [1] 4 4 2 2" xfId="10514" xr:uid="{00000000-0005-0000-0000-000057210000}"/>
    <cellStyle name="CALC Amount Total [1] 4 4 3" xfId="10515" xr:uid="{00000000-0005-0000-0000-000058210000}"/>
    <cellStyle name="CALC Amount Total [1] 4 4 3 2" xfId="10516" xr:uid="{00000000-0005-0000-0000-000059210000}"/>
    <cellStyle name="CALC Amount Total [1] 4 4 4" xfId="10517" xr:uid="{00000000-0005-0000-0000-00005A210000}"/>
    <cellStyle name="CALC Amount Total [1] 4 4 5" xfId="10518" xr:uid="{00000000-0005-0000-0000-00005B210000}"/>
    <cellStyle name="CALC Amount Total [1] 4 5" xfId="10519" xr:uid="{00000000-0005-0000-0000-00005C210000}"/>
    <cellStyle name="CALC Amount Total [1] 4 5 2" xfId="10520" xr:uid="{00000000-0005-0000-0000-00005D210000}"/>
    <cellStyle name="CALC Amount Total [1] 4 6" xfId="10521" xr:uid="{00000000-0005-0000-0000-00005E210000}"/>
    <cellStyle name="CALC Amount Total [1] 4 6 2" xfId="10522" xr:uid="{00000000-0005-0000-0000-00005F210000}"/>
    <cellStyle name="CALC Amount Total [1] 4 7" xfId="10523" xr:uid="{00000000-0005-0000-0000-000060210000}"/>
    <cellStyle name="CALC Amount Total [1] 4 8" xfId="10524" xr:uid="{00000000-0005-0000-0000-000061210000}"/>
    <cellStyle name="CALC Amount Total [1] 5" xfId="10525" xr:uid="{00000000-0005-0000-0000-000062210000}"/>
    <cellStyle name="CALC Amount Total [1] 5 2" xfId="10526" xr:uid="{00000000-0005-0000-0000-000063210000}"/>
    <cellStyle name="CALC Amount Total [1] 5 2 2" xfId="10527" xr:uid="{00000000-0005-0000-0000-000064210000}"/>
    <cellStyle name="CALC Amount Total [1] 5 2 2 2" xfId="10528" xr:uid="{00000000-0005-0000-0000-000065210000}"/>
    <cellStyle name="CALC Amount Total [1] 5 2 3" xfId="10529" xr:uid="{00000000-0005-0000-0000-000066210000}"/>
    <cellStyle name="CALC Amount Total [1] 5 2 3 2" xfId="10530" xr:uid="{00000000-0005-0000-0000-000067210000}"/>
    <cellStyle name="CALC Amount Total [1] 5 2 4" xfId="10531" xr:uid="{00000000-0005-0000-0000-000068210000}"/>
    <cellStyle name="CALC Amount Total [1] 5 2 5" xfId="10532" xr:uid="{00000000-0005-0000-0000-000069210000}"/>
    <cellStyle name="CALC Amount Total [1] 5 3" xfId="10533" xr:uid="{00000000-0005-0000-0000-00006A210000}"/>
    <cellStyle name="CALC Amount Total [1] 5 3 2" xfId="10534" xr:uid="{00000000-0005-0000-0000-00006B210000}"/>
    <cellStyle name="CALC Amount Total [1] 5 3 2 2" xfId="10535" xr:uid="{00000000-0005-0000-0000-00006C210000}"/>
    <cellStyle name="CALC Amount Total [1] 5 3 3" xfId="10536" xr:uid="{00000000-0005-0000-0000-00006D210000}"/>
    <cellStyle name="CALC Amount Total [1] 5 3 3 2" xfId="10537" xr:uid="{00000000-0005-0000-0000-00006E210000}"/>
    <cellStyle name="CALC Amount Total [1] 5 3 4" xfId="10538" xr:uid="{00000000-0005-0000-0000-00006F210000}"/>
    <cellStyle name="CALC Amount Total [1] 5 3 5" xfId="10539" xr:uid="{00000000-0005-0000-0000-000070210000}"/>
    <cellStyle name="CALC Amount Total [1] 5 4" xfId="10540" xr:uid="{00000000-0005-0000-0000-000071210000}"/>
    <cellStyle name="CALC Amount Total [1] 5 4 2" xfId="10541" xr:uid="{00000000-0005-0000-0000-000072210000}"/>
    <cellStyle name="CALC Amount Total [1] 5 4 2 2" xfId="10542" xr:uid="{00000000-0005-0000-0000-000073210000}"/>
    <cellStyle name="CALC Amount Total [1] 5 4 3" xfId="10543" xr:uid="{00000000-0005-0000-0000-000074210000}"/>
    <cellStyle name="CALC Amount Total [1] 5 4 3 2" xfId="10544" xr:uid="{00000000-0005-0000-0000-000075210000}"/>
    <cellStyle name="CALC Amount Total [1] 5 4 4" xfId="10545" xr:uid="{00000000-0005-0000-0000-000076210000}"/>
    <cellStyle name="CALC Amount Total [1] 5 4 5" xfId="10546" xr:uid="{00000000-0005-0000-0000-000077210000}"/>
    <cellStyle name="CALC Amount Total [1] 5 5" xfId="10547" xr:uid="{00000000-0005-0000-0000-000078210000}"/>
    <cellStyle name="CALC Amount Total [1] 5 5 2" xfId="10548" xr:uid="{00000000-0005-0000-0000-000079210000}"/>
    <cellStyle name="CALC Amount Total [1] 5 6" xfId="10549" xr:uid="{00000000-0005-0000-0000-00007A210000}"/>
    <cellStyle name="CALC Amount Total [1] 5 6 2" xfId="10550" xr:uid="{00000000-0005-0000-0000-00007B210000}"/>
    <cellStyle name="CALC Amount Total [1] 5 7" xfId="10551" xr:uid="{00000000-0005-0000-0000-00007C210000}"/>
    <cellStyle name="CALC Amount Total [1] 5 8" xfId="10552" xr:uid="{00000000-0005-0000-0000-00007D210000}"/>
    <cellStyle name="CALC Amount Total [1] 6" xfId="10553" xr:uid="{00000000-0005-0000-0000-00007E210000}"/>
    <cellStyle name="CALC Amount Total [1] 6 2" xfId="10554" xr:uid="{00000000-0005-0000-0000-00007F210000}"/>
    <cellStyle name="CALC Amount Total [1] 6 3" xfId="10555" xr:uid="{00000000-0005-0000-0000-000080210000}"/>
    <cellStyle name="CALC Amount Total [1] 6 3 2" xfId="10556" xr:uid="{00000000-0005-0000-0000-000081210000}"/>
    <cellStyle name="CALC Amount Total [1] 6 4" xfId="10557" xr:uid="{00000000-0005-0000-0000-000082210000}"/>
    <cellStyle name="CALC Amount Total [1] 6 4 2" xfId="10558" xr:uid="{00000000-0005-0000-0000-000083210000}"/>
    <cellStyle name="CALC Amount Total [1] 6 5" xfId="10559" xr:uid="{00000000-0005-0000-0000-000084210000}"/>
    <cellStyle name="CALC Amount Total [1] 6 6" xfId="10560" xr:uid="{00000000-0005-0000-0000-000085210000}"/>
    <cellStyle name="CALC Amount Total [1] 7" xfId="10561" xr:uid="{00000000-0005-0000-0000-000086210000}"/>
    <cellStyle name="CALC Amount Total [1] 7 2" xfId="10562" xr:uid="{00000000-0005-0000-0000-000087210000}"/>
    <cellStyle name="CALC Amount Total [1] 7 2 2" xfId="10563" xr:uid="{00000000-0005-0000-0000-000088210000}"/>
    <cellStyle name="CALC Amount Total [1] 7 2 2 2" xfId="10564" xr:uid="{00000000-0005-0000-0000-000089210000}"/>
    <cellStyle name="CALC Amount Total [1] 7 2 3" xfId="10565" xr:uid="{00000000-0005-0000-0000-00008A210000}"/>
    <cellStyle name="CALC Amount Total [1] 7 2 3 2" xfId="10566" xr:uid="{00000000-0005-0000-0000-00008B210000}"/>
    <cellStyle name="CALC Amount Total [1] 7 2 4" xfId="10567" xr:uid="{00000000-0005-0000-0000-00008C210000}"/>
    <cellStyle name="CALC Amount Total [1] 7 2 5" xfId="10568" xr:uid="{00000000-0005-0000-0000-00008D210000}"/>
    <cellStyle name="CALC Amount Total [1] 7 3" xfId="10569" xr:uid="{00000000-0005-0000-0000-00008E210000}"/>
    <cellStyle name="CALC Amount Total [1] 7 3 2" xfId="10570" xr:uid="{00000000-0005-0000-0000-00008F210000}"/>
    <cellStyle name="CALC Amount Total [1] 7 3 2 2" xfId="10571" xr:uid="{00000000-0005-0000-0000-000090210000}"/>
    <cellStyle name="CALC Amount Total [1] 7 3 3" xfId="10572" xr:uid="{00000000-0005-0000-0000-000091210000}"/>
    <cellStyle name="CALC Amount Total [1] 7 3 3 2" xfId="10573" xr:uid="{00000000-0005-0000-0000-000092210000}"/>
    <cellStyle name="CALC Amount Total [1] 7 3 4" xfId="10574" xr:uid="{00000000-0005-0000-0000-000093210000}"/>
    <cellStyle name="CALC Amount Total [1] 7 3 5" xfId="10575" xr:uid="{00000000-0005-0000-0000-000094210000}"/>
    <cellStyle name="CALC Amount Total [1] 7 4" xfId="10576" xr:uid="{00000000-0005-0000-0000-000095210000}"/>
    <cellStyle name="CALC Amount Total [1] 7 4 2" xfId="10577" xr:uid="{00000000-0005-0000-0000-000096210000}"/>
    <cellStyle name="CALC Amount Total [1] 7 4 2 2" xfId="10578" xr:uid="{00000000-0005-0000-0000-000097210000}"/>
    <cellStyle name="CALC Amount Total [1] 7 4 3" xfId="10579" xr:uid="{00000000-0005-0000-0000-000098210000}"/>
    <cellStyle name="CALC Amount Total [1] 7 4 3 2" xfId="10580" xr:uid="{00000000-0005-0000-0000-000099210000}"/>
    <cellStyle name="CALC Amount Total [1] 7 4 4" xfId="10581" xr:uid="{00000000-0005-0000-0000-00009A210000}"/>
    <cellStyle name="CALC Amount Total [1] 7 4 5" xfId="10582" xr:uid="{00000000-0005-0000-0000-00009B210000}"/>
    <cellStyle name="CALC Amount Total [1] 7 5" xfId="10583" xr:uid="{00000000-0005-0000-0000-00009C210000}"/>
    <cellStyle name="CALC Amount Total [1] 7 5 2" xfId="10584" xr:uid="{00000000-0005-0000-0000-00009D210000}"/>
    <cellStyle name="CALC Amount Total [1] 7 6" xfId="10585" xr:uid="{00000000-0005-0000-0000-00009E210000}"/>
    <cellStyle name="CALC Amount Total [1] 7 6 2" xfId="10586" xr:uid="{00000000-0005-0000-0000-00009F210000}"/>
    <cellStyle name="CALC Amount Total [1] 7 7" xfId="10587" xr:uid="{00000000-0005-0000-0000-0000A0210000}"/>
    <cellStyle name="CALC Amount Total [1] 7 8" xfId="10588" xr:uid="{00000000-0005-0000-0000-0000A1210000}"/>
    <cellStyle name="CALC Amount Total [1] 8" xfId="10589" xr:uid="{00000000-0005-0000-0000-0000A2210000}"/>
    <cellStyle name="CALC Amount Total [1] 8 2" xfId="10590" xr:uid="{00000000-0005-0000-0000-0000A3210000}"/>
    <cellStyle name="CALC Amount Total [1] 8 2 2" xfId="10591" xr:uid="{00000000-0005-0000-0000-0000A4210000}"/>
    <cellStyle name="CALC Amount Total [1] 8 2 2 2" xfId="10592" xr:uid="{00000000-0005-0000-0000-0000A5210000}"/>
    <cellStyle name="CALC Amount Total [1] 8 2 3" xfId="10593" xr:uid="{00000000-0005-0000-0000-0000A6210000}"/>
    <cellStyle name="CALC Amount Total [1] 8 2 3 2" xfId="10594" xr:uid="{00000000-0005-0000-0000-0000A7210000}"/>
    <cellStyle name="CALC Amount Total [1] 8 2 4" xfId="10595" xr:uid="{00000000-0005-0000-0000-0000A8210000}"/>
    <cellStyle name="CALC Amount Total [1] 8 2 5" xfId="10596" xr:uid="{00000000-0005-0000-0000-0000A9210000}"/>
    <cellStyle name="CALC Amount Total [1] 8 3" xfId="10597" xr:uid="{00000000-0005-0000-0000-0000AA210000}"/>
    <cellStyle name="CALC Amount Total [1] 8 3 2" xfId="10598" xr:uid="{00000000-0005-0000-0000-0000AB210000}"/>
    <cellStyle name="CALC Amount Total [1] 8 3 2 2" xfId="10599" xr:uid="{00000000-0005-0000-0000-0000AC210000}"/>
    <cellStyle name="CALC Amount Total [1] 8 3 3" xfId="10600" xr:uid="{00000000-0005-0000-0000-0000AD210000}"/>
    <cellStyle name="CALC Amount Total [1] 8 3 3 2" xfId="10601" xr:uid="{00000000-0005-0000-0000-0000AE210000}"/>
    <cellStyle name="CALC Amount Total [1] 8 3 4" xfId="10602" xr:uid="{00000000-0005-0000-0000-0000AF210000}"/>
    <cellStyle name="CALC Amount Total [1] 8 3 5" xfId="10603" xr:uid="{00000000-0005-0000-0000-0000B0210000}"/>
    <cellStyle name="CALC Amount Total [1] 8 4" xfId="10604" xr:uid="{00000000-0005-0000-0000-0000B1210000}"/>
    <cellStyle name="CALC Amount Total [1] 8 4 2" xfId="10605" xr:uid="{00000000-0005-0000-0000-0000B2210000}"/>
    <cellStyle name="CALC Amount Total [1] 8 4 2 2" xfId="10606" xr:uid="{00000000-0005-0000-0000-0000B3210000}"/>
    <cellStyle name="CALC Amount Total [1] 8 4 3" xfId="10607" xr:uid="{00000000-0005-0000-0000-0000B4210000}"/>
    <cellStyle name="CALC Amount Total [1] 8 4 3 2" xfId="10608" xr:uid="{00000000-0005-0000-0000-0000B5210000}"/>
    <cellStyle name="CALC Amount Total [1] 8 4 4" xfId="10609" xr:uid="{00000000-0005-0000-0000-0000B6210000}"/>
    <cellStyle name="CALC Amount Total [1] 8 4 5" xfId="10610" xr:uid="{00000000-0005-0000-0000-0000B7210000}"/>
    <cellStyle name="CALC Amount Total [1] 8 5" xfId="10611" xr:uid="{00000000-0005-0000-0000-0000B8210000}"/>
    <cellStyle name="CALC Amount Total [1] 8 5 2" xfId="10612" xr:uid="{00000000-0005-0000-0000-0000B9210000}"/>
    <cellStyle name="CALC Amount Total [1] 8 6" xfId="10613" xr:uid="{00000000-0005-0000-0000-0000BA210000}"/>
    <cellStyle name="CALC Amount Total [1] 8 6 2" xfId="10614" xr:uid="{00000000-0005-0000-0000-0000BB210000}"/>
    <cellStyle name="CALC Amount Total [1] 8 7" xfId="10615" xr:uid="{00000000-0005-0000-0000-0000BC210000}"/>
    <cellStyle name="CALC Amount Total [1] 8 8" xfId="10616" xr:uid="{00000000-0005-0000-0000-0000BD210000}"/>
    <cellStyle name="CALC Amount Total [2]" xfId="2236" xr:uid="{00000000-0005-0000-0000-0000BE210000}"/>
    <cellStyle name="CALC Amount Total [2] 2" xfId="10617" xr:uid="{00000000-0005-0000-0000-0000BF210000}"/>
    <cellStyle name="CALC Amount Total [2] 2 2" xfId="10618" xr:uid="{00000000-0005-0000-0000-0000C0210000}"/>
    <cellStyle name="CALC Amount Total [2] 3" xfId="10619" xr:uid="{00000000-0005-0000-0000-0000C1210000}"/>
    <cellStyle name="CALC Amount Total [2] 3 2" xfId="10620" xr:uid="{00000000-0005-0000-0000-0000C2210000}"/>
    <cellStyle name="CALC Amount Total [2] 3 2 2" xfId="10621" xr:uid="{00000000-0005-0000-0000-0000C3210000}"/>
    <cellStyle name="CALC Amount Total [2] 3 2 2 2" xfId="10622" xr:uid="{00000000-0005-0000-0000-0000C4210000}"/>
    <cellStyle name="CALC Amount Total [2] 3 2 3" xfId="10623" xr:uid="{00000000-0005-0000-0000-0000C5210000}"/>
    <cellStyle name="CALC Amount Total [2] 3 2 3 2" xfId="10624" xr:uid="{00000000-0005-0000-0000-0000C6210000}"/>
    <cellStyle name="CALC Amount Total [2] 3 2 4" xfId="10625" xr:uid="{00000000-0005-0000-0000-0000C7210000}"/>
    <cellStyle name="CALC Amount Total [2] 3 2 5" xfId="10626" xr:uid="{00000000-0005-0000-0000-0000C8210000}"/>
    <cellStyle name="CALC Amount Total [2] 3 3" xfId="10627" xr:uid="{00000000-0005-0000-0000-0000C9210000}"/>
    <cellStyle name="CALC Amount Total [2] 3 3 2" xfId="10628" xr:uid="{00000000-0005-0000-0000-0000CA210000}"/>
    <cellStyle name="CALC Amount Total [2] 3 3 2 2" xfId="10629" xr:uid="{00000000-0005-0000-0000-0000CB210000}"/>
    <cellStyle name="CALC Amount Total [2] 3 3 3" xfId="10630" xr:uid="{00000000-0005-0000-0000-0000CC210000}"/>
    <cellStyle name="CALC Amount Total [2] 3 3 3 2" xfId="10631" xr:uid="{00000000-0005-0000-0000-0000CD210000}"/>
    <cellStyle name="CALC Amount Total [2] 3 3 4" xfId="10632" xr:uid="{00000000-0005-0000-0000-0000CE210000}"/>
    <cellStyle name="CALC Amount Total [2] 3 3 5" xfId="10633" xr:uid="{00000000-0005-0000-0000-0000CF210000}"/>
    <cellStyle name="CALC Amount Total [2] 3 4" xfId="10634" xr:uid="{00000000-0005-0000-0000-0000D0210000}"/>
    <cellStyle name="CALC Amount Total [2] 3 4 2" xfId="10635" xr:uid="{00000000-0005-0000-0000-0000D1210000}"/>
    <cellStyle name="CALC Amount Total [2] 3 4 2 2" xfId="10636" xr:uid="{00000000-0005-0000-0000-0000D2210000}"/>
    <cellStyle name="CALC Amount Total [2] 3 4 3" xfId="10637" xr:uid="{00000000-0005-0000-0000-0000D3210000}"/>
    <cellStyle name="CALC Amount Total [2] 3 4 3 2" xfId="10638" xr:uid="{00000000-0005-0000-0000-0000D4210000}"/>
    <cellStyle name="CALC Amount Total [2] 3 4 4" xfId="10639" xr:uid="{00000000-0005-0000-0000-0000D5210000}"/>
    <cellStyle name="CALC Amount Total [2] 3 4 5" xfId="10640" xr:uid="{00000000-0005-0000-0000-0000D6210000}"/>
    <cellStyle name="CALC Amount Total [2] 3 5" xfId="10641" xr:uid="{00000000-0005-0000-0000-0000D7210000}"/>
    <cellStyle name="CALC Amount Total [2] 3 5 2" xfId="10642" xr:uid="{00000000-0005-0000-0000-0000D8210000}"/>
    <cellStyle name="CALC Amount Total [2] 3 6" xfId="10643" xr:uid="{00000000-0005-0000-0000-0000D9210000}"/>
    <cellStyle name="CALC Amount Total [2] 3 6 2" xfId="10644" xr:uid="{00000000-0005-0000-0000-0000DA210000}"/>
    <cellStyle name="CALC Amount Total [2] 3 7" xfId="10645" xr:uid="{00000000-0005-0000-0000-0000DB210000}"/>
    <cellStyle name="CALC Amount Total [2] 3 8" xfId="10646" xr:uid="{00000000-0005-0000-0000-0000DC210000}"/>
    <cellStyle name="CALC Amount Total [2] 4" xfId="10647" xr:uid="{00000000-0005-0000-0000-0000DD210000}"/>
    <cellStyle name="CALC Amount Total [2] 4 2" xfId="10648" xr:uid="{00000000-0005-0000-0000-0000DE210000}"/>
    <cellStyle name="CALC Amount Total [2] 4 2 2" xfId="10649" xr:uid="{00000000-0005-0000-0000-0000DF210000}"/>
    <cellStyle name="CALC Amount Total [2] 4 2 2 2" xfId="10650" xr:uid="{00000000-0005-0000-0000-0000E0210000}"/>
    <cellStyle name="CALC Amount Total [2] 4 2 3" xfId="10651" xr:uid="{00000000-0005-0000-0000-0000E1210000}"/>
    <cellStyle name="CALC Amount Total [2] 4 2 3 2" xfId="10652" xr:uid="{00000000-0005-0000-0000-0000E2210000}"/>
    <cellStyle name="CALC Amount Total [2] 4 2 4" xfId="10653" xr:uid="{00000000-0005-0000-0000-0000E3210000}"/>
    <cellStyle name="CALC Amount Total [2] 4 2 5" xfId="10654" xr:uid="{00000000-0005-0000-0000-0000E4210000}"/>
    <cellStyle name="CALC Amount Total [2] 4 3" xfId="10655" xr:uid="{00000000-0005-0000-0000-0000E5210000}"/>
    <cellStyle name="CALC Amount Total [2] 4 3 2" xfId="10656" xr:uid="{00000000-0005-0000-0000-0000E6210000}"/>
    <cellStyle name="CALC Amount Total [2] 4 3 2 2" xfId="10657" xr:uid="{00000000-0005-0000-0000-0000E7210000}"/>
    <cellStyle name="CALC Amount Total [2] 4 3 3" xfId="10658" xr:uid="{00000000-0005-0000-0000-0000E8210000}"/>
    <cellStyle name="CALC Amount Total [2] 4 3 3 2" xfId="10659" xr:uid="{00000000-0005-0000-0000-0000E9210000}"/>
    <cellStyle name="CALC Amount Total [2] 4 3 4" xfId="10660" xr:uid="{00000000-0005-0000-0000-0000EA210000}"/>
    <cellStyle name="CALC Amount Total [2] 4 3 5" xfId="10661" xr:uid="{00000000-0005-0000-0000-0000EB210000}"/>
    <cellStyle name="CALC Amount Total [2] 4 4" xfId="10662" xr:uid="{00000000-0005-0000-0000-0000EC210000}"/>
    <cellStyle name="CALC Amount Total [2] 4 4 2" xfId="10663" xr:uid="{00000000-0005-0000-0000-0000ED210000}"/>
    <cellStyle name="CALC Amount Total [2] 4 4 2 2" xfId="10664" xr:uid="{00000000-0005-0000-0000-0000EE210000}"/>
    <cellStyle name="CALC Amount Total [2] 4 4 3" xfId="10665" xr:uid="{00000000-0005-0000-0000-0000EF210000}"/>
    <cellStyle name="CALC Amount Total [2] 4 4 3 2" xfId="10666" xr:uid="{00000000-0005-0000-0000-0000F0210000}"/>
    <cellStyle name="CALC Amount Total [2] 4 4 4" xfId="10667" xr:uid="{00000000-0005-0000-0000-0000F1210000}"/>
    <cellStyle name="CALC Amount Total [2] 4 4 5" xfId="10668" xr:uid="{00000000-0005-0000-0000-0000F2210000}"/>
    <cellStyle name="CALC Amount Total [2] 4 5" xfId="10669" xr:uid="{00000000-0005-0000-0000-0000F3210000}"/>
    <cellStyle name="CALC Amount Total [2] 4 5 2" xfId="10670" xr:uid="{00000000-0005-0000-0000-0000F4210000}"/>
    <cellStyle name="CALC Amount Total [2] 4 6" xfId="10671" xr:uid="{00000000-0005-0000-0000-0000F5210000}"/>
    <cellStyle name="CALC Amount Total [2] 4 6 2" xfId="10672" xr:uid="{00000000-0005-0000-0000-0000F6210000}"/>
    <cellStyle name="CALC Amount Total [2] 4 7" xfId="10673" xr:uid="{00000000-0005-0000-0000-0000F7210000}"/>
    <cellStyle name="CALC Amount Total [2] 4 8" xfId="10674" xr:uid="{00000000-0005-0000-0000-0000F8210000}"/>
    <cellStyle name="CALC Amount Total [2] 5" xfId="10675" xr:uid="{00000000-0005-0000-0000-0000F9210000}"/>
    <cellStyle name="CALC Amount Total [2] 5 2" xfId="10676" xr:uid="{00000000-0005-0000-0000-0000FA210000}"/>
    <cellStyle name="CALC Amount Total [2] 5 2 2" xfId="10677" xr:uid="{00000000-0005-0000-0000-0000FB210000}"/>
    <cellStyle name="CALC Amount Total [2] 5 2 2 2" xfId="10678" xr:uid="{00000000-0005-0000-0000-0000FC210000}"/>
    <cellStyle name="CALC Amount Total [2] 5 2 3" xfId="10679" xr:uid="{00000000-0005-0000-0000-0000FD210000}"/>
    <cellStyle name="CALC Amount Total [2] 5 2 3 2" xfId="10680" xr:uid="{00000000-0005-0000-0000-0000FE210000}"/>
    <cellStyle name="CALC Amount Total [2] 5 2 4" xfId="10681" xr:uid="{00000000-0005-0000-0000-0000FF210000}"/>
    <cellStyle name="CALC Amount Total [2] 5 2 5" xfId="10682" xr:uid="{00000000-0005-0000-0000-000000220000}"/>
    <cellStyle name="CALC Amount Total [2] 5 3" xfId="10683" xr:uid="{00000000-0005-0000-0000-000001220000}"/>
    <cellStyle name="CALC Amount Total [2] 5 3 2" xfId="10684" xr:uid="{00000000-0005-0000-0000-000002220000}"/>
    <cellStyle name="CALC Amount Total [2] 5 3 2 2" xfId="10685" xr:uid="{00000000-0005-0000-0000-000003220000}"/>
    <cellStyle name="CALC Amount Total [2] 5 3 3" xfId="10686" xr:uid="{00000000-0005-0000-0000-000004220000}"/>
    <cellStyle name="CALC Amount Total [2] 5 3 3 2" xfId="10687" xr:uid="{00000000-0005-0000-0000-000005220000}"/>
    <cellStyle name="CALC Amount Total [2] 5 3 4" xfId="10688" xr:uid="{00000000-0005-0000-0000-000006220000}"/>
    <cellStyle name="CALC Amount Total [2] 5 3 5" xfId="10689" xr:uid="{00000000-0005-0000-0000-000007220000}"/>
    <cellStyle name="CALC Amount Total [2] 5 4" xfId="10690" xr:uid="{00000000-0005-0000-0000-000008220000}"/>
    <cellStyle name="CALC Amount Total [2] 5 4 2" xfId="10691" xr:uid="{00000000-0005-0000-0000-000009220000}"/>
    <cellStyle name="CALC Amount Total [2] 5 4 2 2" xfId="10692" xr:uid="{00000000-0005-0000-0000-00000A220000}"/>
    <cellStyle name="CALC Amount Total [2] 5 4 3" xfId="10693" xr:uid="{00000000-0005-0000-0000-00000B220000}"/>
    <cellStyle name="CALC Amount Total [2] 5 4 3 2" xfId="10694" xr:uid="{00000000-0005-0000-0000-00000C220000}"/>
    <cellStyle name="CALC Amount Total [2] 5 4 4" xfId="10695" xr:uid="{00000000-0005-0000-0000-00000D220000}"/>
    <cellStyle name="CALC Amount Total [2] 5 4 5" xfId="10696" xr:uid="{00000000-0005-0000-0000-00000E220000}"/>
    <cellStyle name="CALC Amount Total [2] 5 5" xfId="10697" xr:uid="{00000000-0005-0000-0000-00000F220000}"/>
    <cellStyle name="CALC Amount Total [2] 5 5 2" xfId="10698" xr:uid="{00000000-0005-0000-0000-000010220000}"/>
    <cellStyle name="CALC Amount Total [2] 5 6" xfId="10699" xr:uid="{00000000-0005-0000-0000-000011220000}"/>
    <cellStyle name="CALC Amount Total [2] 5 6 2" xfId="10700" xr:uid="{00000000-0005-0000-0000-000012220000}"/>
    <cellStyle name="CALC Amount Total [2] 5 7" xfId="10701" xr:uid="{00000000-0005-0000-0000-000013220000}"/>
    <cellStyle name="CALC Amount Total [2] 5 8" xfId="10702" xr:uid="{00000000-0005-0000-0000-000014220000}"/>
    <cellStyle name="CALC Amount Total [2] 6" xfId="10703" xr:uid="{00000000-0005-0000-0000-000015220000}"/>
    <cellStyle name="CALC Amount Total [2] 6 2" xfId="10704" xr:uid="{00000000-0005-0000-0000-000016220000}"/>
    <cellStyle name="CALC Amount Total [2] 6 3" xfId="10705" xr:uid="{00000000-0005-0000-0000-000017220000}"/>
    <cellStyle name="CALC Amount Total [2] 6 3 2" xfId="10706" xr:uid="{00000000-0005-0000-0000-000018220000}"/>
    <cellStyle name="CALC Amount Total [2] 6 4" xfId="10707" xr:uid="{00000000-0005-0000-0000-000019220000}"/>
    <cellStyle name="CALC Amount Total [2] 6 4 2" xfId="10708" xr:uid="{00000000-0005-0000-0000-00001A220000}"/>
    <cellStyle name="CALC Amount Total [2] 6 5" xfId="10709" xr:uid="{00000000-0005-0000-0000-00001B220000}"/>
    <cellStyle name="CALC Amount Total [2] 6 6" xfId="10710" xr:uid="{00000000-0005-0000-0000-00001C220000}"/>
    <cellStyle name="CALC Amount Total [2] 7" xfId="10711" xr:uid="{00000000-0005-0000-0000-00001D220000}"/>
    <cellStyle name="CALC Amount Total [2] 7 2" xfId="10712" xr:uid="{00000000-0005-0000-0000-00001E220000}"/>
    <cellStyle name="CALC Amount Total [2] 7 2 2" xfId="10713" xr:uid="{00000000-0005-0000-0000-00001F220000}"/>
    <cellStyle name="CALC Amount Total [2] 7 2 2 2" xfId="10714" xr:uid="{00000000-0005-0000-0000-000020220000}"/>
    <cellStyle name="CALC Amount Total [2] 7 2 3" xfId="10715" xr:uid="{00000000-0005-0000-0000-000021220000}"/>
    <cellStyle name="CALC Amount Total [2] 7 2 3 2" xfId="10716" xr:uid="{00000000-0005-0000-0000-000022220000}"/>
    <cellStyle name="CALC Amount Total [2] 7 2 4" xfId="10717" xr:uid="{00000000-0005-0000-0000-000023220000}"/>
    <cellStyle name="CALC Amount Total [2] 7 2 5" xfId="10718" xr:uid="{00000000-0005-0000-0000-000024220000}"/>
    <cellStyle name="CALC Amount Total [2] 7 3" xfId="10719" xr:uid="{00000000-0005-0000-0000-000025220000}"/>
    <cellStyle name="CALC Amount Total [2] 7 3 2" xfId="10720" xr:uid="{00000000-0005-0000-0000-000026220000}"/>
    <cellStyle name="CALC Amount Total [2] 7 3 2 2" xfId="10721" xr:uid="{00000000-0005-0000-0000-000027220000}"/>
    <cellStyle name="CALC Amount Total [2] 7 3 3" xfId="10722" xr:uid="{00000000-0005-0000-0000-000028220000}"/>
    <cellStyle name="CALC Amount Total [2] 7 3 3 2" xfId="10723" xr:uid="{00000000-0005-0000-0000-000029220000}"/>
    <cellStyle name="CALC Amount Total [2] 7 3 4" xfId="10724" xr:uid="{00000000-0005-0000-0000-00002A220000}"/>
    <cellStyle name="CALC Amount Total [2] 7 3 5" xfId="10725" xr:uid="{00000000-0005-0000-0000-00002B220000}"/>
    <cellStyle name="CALC Amount Total [2] 7 4" xfId="10726" xr:uid="{00000000-0005-0000-0000-00002C220000}"/>
    <cellStyle name="CALC Amount Total [2] 7 4 2" xfId="10727" xr:uid="{00000000-0005-0000-0000-00002D220000}"/>
    <cellStyle name="CALC Amount Total [2] 7 4 2 2" xfId="10728" xr:uid="{00000000-0005-0000-0000-00002E220000}"/>
    <cellStyle name="CALC Amount Total [2] 7 4 3" xfId="10729" xr:uid="{00000000-0005-0000-0000-00002F220000}"/>
    <cellStyle name="CALC Amount Total [2] 7 4 3 2" xfId="10730" xr:uid="{00000000-0005-0000-0000-000030220000}"/>
    <cellStyle name="CALC Amount Total [2] 7 4 4" xfId="10731" xr:uid="{00000000-0005-0000-0000-000031220000}"/>
    <cellStyle name="CALC Amount Total [2] 7 4 5" xfId="10732" xr:uid="{00000000-0005-0000-0000-000032220000}"/>
    <cellStyle name="CALC Amount Total [2] 7 5" xfId="10733" xr:uid="{00000000-0005-0000-0000-000033220000}"/>
    <cellStyle name="CALC Amount Total [2] 7 5 2" xfId="10734" xr:uid="{00000000-0005-0000-0000-000034220000}"/>
    <cellStyle name="CALC Amount Total [2] 7 6" xfId="10735" xr:uid="{00000000-0005-0000-0000-000035220000}"/>
    <cellStyle name="CALC Amount Total [2] 7 6 2" xfId="10736" xr:uid="{00000000-0005-0000-0000-000036220000}"/>
    <cellStyle name="CALC Amount Total [2] 7 7" xfId="10737" xr:uid="{00000000-0005-0000-0000-000037220000}"/>
    <cellStyle name="CALC Amount Total [2] 7 8" xfId="10738" xr:uid="{00000000-0005-0000-0000-000038220000}"/>
    <cellStyle name="CALC Amount Total [2] 8" xfId="10739" xr:uid="{00000000-0005-0000-0000-000039220000}"/>
    <cellStyle name="CALC Amount Total [2] 8 2" xfId="10740" xr:uid="{00000000-0005-0000-0000-00003A220000}"/>
    <cellStyle name="CALC Amount Total [2] 8 2 2" xfId="10741" xr:uid="{00000000-0005-0000-0000-00003B220000}"/>
    <cellStyle name="CALC Amount Total [2] 8 2 2 2" xfId="10742" xr:uid="{00000000-0005-0000-0000-00003C220000}"/>
    <cellStyle name="CALC Amount Total [2] 8 2 3" xfId="10743" xr:uid="{00000000-0005-0000-0000-00003D220000}"/>
    <cellStyle name="CALC Amount Total [2] 8 2 3 2" xfId="10744" xr:uid="{00000000-0005-0000-0000-00003E220000}"/>
    <cellStyle name="CALC Amount Total [2] 8 2 4" xfId="10745" xr:uid="{00000000-0005-0000-0000-00003F220000}"/>
    <cellStyle name="CALC Amount Total [2] 8 2 5" xfId="10746" xr:uid="{00000000-0005-0000-0000-000040220000}"/>
    <cellStyle name="CALC Amount Total [2] 8 3" xfId="10747" xr:uid="{00000000-0005-0000-0000-000041220000}"/>
    <cellStyle name="CALC Amount Total [2] 8 3 2" xfId="10748" xr:uid="{00000000-0005-0000-0000-000042220000}"/>
    <cellStyle name="CALC Amount Total [2] 8 3 2 2" xfId="10749" xr:uid="{00000000-0005-0000-0000-000043220000}"/>
    <cellStyle name="CALC Amount Total [2] 8 3 3" xfId="10750" xr:uid="{00000000-0005-0000-0000-000044220000}"/>
    <cellStyle name="CALC Amount Total [2] 8 3 3 2" xfId="10751" xr:uid="{00000000-0005-0000-0000-000045220000}"/>
    <cellStyle name="CALC Amount Total [2] 8 3 4" xfId="10752" xr:uid="{00000000-0005-0000-0000-000046220000}"/>
    <cellStyle name="CALC Amount Total [2] 8 3 5" xfId="10753" xr:uid="{00000000-0005-0000-0000-000047220000}"/>
    <cellStyle name="CALC Amount Total [2] 8 4" xfId="10754" xr:uid="{00000000-0005-0000-0000-000048220000}"/>
    <cellStyle name="CALC Amount Total [2] 8 4 2" xfId="10755" xr:uid="{00000000-0005-0000-0000-000049220000}"/>
    <cellStyle name="CALC Amount Total [2] 8 4 2 2" xfId="10756" xr:uid="{00000000-0005-0000-0000-00004A220000}"/>
    <cellStyle name="CALC Amount Total [2] 8 4 3" xfId="10757" xr:uid="{00000000-0005-0000-0000-00004B220000}"/>
    <cellStyle name="CALC Amount Total [2] 8 4 3 2" xfId="10758" xr:uid="{00000000-0005-0000-0000-00004C220000}"/>
    <cellStyle name="CALC Amount Total [2] 8 4 4" xfId="10759" xr:uid="{00000000-0005-0000-0000-00004D220000}"/>
    <cellStyle name="CALC Amount Total [2] 8 4 5" xfId="10760" xr:uid="{00000000-0005-0000-0000-00004E220000}"/>
    <cellStyle name="CALC Amount Total [2] 8 5" xfId="10761" xr:uid="{00000000-0005-0000-0000-00004F220000}"/>
    <cellStyle name="CALC Amount Total [2] 8 5 2" xfId="10762" xr:uid="{00000000-0005-0000-0000-000050220000}"/>
    <cellStyle name="CALC Amount Total [2] 8 6" xfId="10763" xr:uid="{00000000-0005-0000-0000-000051220000}"/>
    <cellStyle name="CALC Amount Total [2] 8 6 2" xfId="10764" xr:uid="{00000000-0005-0000-0000-000052220000}"/>
    <cellStyle name="CALC Amount Total [2] 8 7" xfId="10765" xr:uid="{00000000-0005-0000-0000-000053220000}"/>
    <cellStyle name="CALC Amount Total [2] 8 8" xfId="10766" xr:uid="{00000000-0005-0000-0000-000054220000}"/>
    <cellStyle name="CALC Amount Total 10" xfId="10767" xr:uid="{00000000-0005-0000-0000-000055220000}"/>
    <cellStyle name="CALC Amount Total 10 2" xfId="10768" xr:uid="{00000000-0005-0000-0000-000056220000}"/>
    <cellStyle name="CALC Amount Total 11" xfId="10769" xr:uid="{00000000-0005-0000-0000-000057220000}"/>
    <cellStyle name="CALC Amount Total 11 2" xfId="10770" xr:uid="{00000000-0005-0000-0000-000058220000}"/>
    <cellStyle name="CALC Amount Total 12" xfId="10771" xr:uid="{00000000-0005-0000-0000-000059220000}"/>
    <cellStyle name="CALC Amount Total 12 2" xfId="10772" xr:uid="{00000000-0005-0000-0000-00005A220000}"/>
    <cellStyle name="CALC Amount Total 12 2 2" xfId="10773" xr:uid="{00000000-0005-0000-0000-00005B220000}"/>
    <cellStyle name="CALC Amount Total 12 2 2 2" xfId="10774" xr:uid="{00000000-0005-0000-0000-00005C220000}"/>
    <cellStyle name="CALC Amount Total 12 2 3" xfId="10775" xr:uid="{00000000-0005-0000-0000-00005D220000}"/>
    <cellStyle name="CALC Amount Total 12 2 3 2" xfId="10776" xr:uid="{00000000-0005-0000-0000-00005E220000}"/>
    <cellStyle name="CALC Amount Total 12 2 4" xfId="10777" xr:uid="{00000000-0005-0000-0000-00005F220000}"/>
    <cellStyle name="CALC Amount Total 12 2 5" xfId="10778" xr:uid="{00000000-0005-0000-0000-000060220000}"/>
    <cellStyle name="CALC Amount Total 12 3" xfId="10779" xr:uid="{00000000-0005-0000-0000-000061220000}"/>
    <cellStyle name="CALC Amount Total 12 3 2" xfId="10780" xr:uid="{00000000-0005-0000-0000-000062220000}"/>
    <cellStyle name="CALC Amount Total 12 3 2 2" xfId="10781" xr:uid="{00000000-0005-0000-0000-000063220000}"/>
    <cellStyle name="CALC Amount Total 12 3 3" xfId="10782" xr:uid="{00000000-0005-0000-0000-000064220000}"/>
    <cellStyle name="CALC Amount Total 12 3 3 2" xfId="10783" xr:uid="{00000000-0005-0000-0000-000065220000}"/>
    <cellStyle name="CALC Amount Total 12 3 4" xfId="10784" xr:uid="{00000000-0005-0000-0000-000066220000}"/>
    <cellStyle name="CALC Amount Total 12 3 5" xfId="10785" xr:uid="{00000000-0005-0000-0000-000067220000}"/>
    <cellStyle name="CALC Amount Total 12 4" xfId="10786" xr:uid="{00000000-0005-0000-0000-000068220000}"/>
    <cellStyle name="CALC Amount Total 12 4 2" xfId="10787" xr:uid="{00000000-0005-0000-0000-000069220000}"/>
    <cellStyle name="CALC Amount Total 12 4 2 2" xfId="10788" xr:uid="{00000000-0005-0000-0000-00006A220000}"/>
    <cellStyle name="CALC Amount Total 12 4 3" xfId="10789" xr:uid="{00000000-0005-0000-0000-00006B220000}"/>
    <cellStyle name="CALC Amount Total 12 4 3 2" xfId="10790" xr:uid="{00000000-0005-0000-0000-00006C220000}"/>
    <cellStyle name="CALC Amount Total 12 4 4" xfId="10791" xr:uid="{00000000-0005-0000-0000-00006D220000}"/>
    <cellStyle name="CALC Amount Total 12 4 5" xfId="10792" xr:uid="{00000000-0005-0000-0000-00006E220000}"/>
    <cellStyle name="CALC Amount Total 12 5" xfId="10793" xr:uid="{00000000-0005-0000-0000-00006F220000}"/>
    <cellStyle name="CALC Amount Total 12 5 2" xfId="10794" xr:uid="{00000000-0005-0000-0000-000070220000}"/>
    <cellStyle name="CALC Amount Total 12 6" xfId="10795" xr:uid="{00000000-0005-0000-0000-000071220000}"/>
    <cellStyle name="CALC Amount Total 12 6 2" xfId="10796" xr:uid="{00000000-0005-0000-0000-000072220000}"/>
    <cellStyle name="CALC Amount Total 12 7" xfId="10797" xr:uid="{00000000-0005-0000-0000-000073220000}"/>
    <cellStyle name="CALC Amount Total 12 8" xfId="10798" xr:uid="{00000000-0005-0000-0000-000074220000}"/>
    <cellStyle name="CALC Amount Total 13" xfId="10799" xr:uid="{00000000-0005-0000-0000-000075220000}"/>
    <cellStyle name="CALC Amount Total 13 2" xfId="10800" xr:uid="{00000000-0005-0000-0000-000076220000}"/>
    <cellStyle name="CALC Amount Total 14" xfId="10801" xr:uid="{00000000-0005-0000-0000-000077220000}"/>
    <cellStyle name="CALC Amount Total 14 2" xfId="10802" xr:uid="{00000000-0005-0000-0000-000078220000}"/>
    <cellStyle name="CALC Amount Total 15" xfId="10803" xr:uid="{00000000-0005-0000-0000-000079220000}"/>
    <cellStyle name="CALC Amount Total 15 2" xfId="10804" xr:uid="{00000000-0005-0000-0000-00007A220000}"/>
    <cellStyle name="CALC Amount Total 16" xfId="10805" xr:uid="{00000000-0005-0000-0000-00007B220000}"/>
    <cellStyle name="CALC Amount Total 16 2" xfId="10806" xr:uid="{00000000-0005-0000-0000-00007C220000}"/>
    <cellStyle name="CALC Amount Total 17" xfId="10807" xr:uid="{00000000-0005-0000-0000-00007D220000}"/>
    <cellStyle name="CALC Amount Total 17 2" xfId="10808" xr:uid="{00000000-0005-0000-0000-00007E220000}"/>
    <cellStyle name="CALC Amount Total 18" xfId="10809" xr:uid="{00000000-0005-0000-0000-00007F220000}"/>
    <cellStyle name="CALC Amount Total 18 2" xfId="10810" xr:uid="{00000000-0005-0000-0000-000080220000}"/>
    <cellStyle name="CALC Amount Total 19" xfId="10811" xr:uid="{00000000-0005-0000-0000-000081220000}"/>
    <cellStyle name="CALC Amount Total 19 2" xfId="10812" xr:uid="{00000000-0005-0000-0000-000082220000}"/>
    <cellStyle name="CALC Amount Total 2" xfId="10813" xr:uid="{00000000-0005-0000-0000-000083220000}"/>
    <cellStyle name="CALC Amount Total 2 2" xfId="10814" xr:uid="{00000000-0005-0000-0000-000084220000}"/>
    <cellStyle name="CALC Amount Total 20" xfId="10815" xr:uid="{00000000-0005-0000-0000-000085220000}"/>
    <cellStyle name="CALC Amount Total 20 2" xfId="10816" xr:uid="{00000000-0005-0000-0000-000086220000}"/>
    <cellStyle name="CALC Amount Total 21" xfId="10817" xr:uid="{00000000-0005-0000-0000-000087220000}"/>
    <cellStyle name="CALC Amount Total 21 2" xfId="10818" xr:uid="{00000000-0005-0000-0000-000088220000}"/>
    <cellStyle name="CALC Amount Total 22" xfId="10819" xr:uid="{00000000-0005-0000-0000-000089220000}"/>
    <cellStyle name="CALC Amount Total 22 2" xfId="10820" xr:uid="{00000000-0005-0000-0000-00008A220000}"/>
    <cellStyle name="CALC Amount Total 23" xfId="10821" xr:uid="{00000000-0005-0000-0000-00008B220000}"/>
    <cellStyle name="CALC Amount Total 23 2" xfId="10822" xr:uid="{00000000-0005-0000-0000-00008C220000}"/>
    <cellStyle name="CALC Amount Total 24" xfId="10823" xr:uid="{00000000-0005-0000-0000-00008D220000}"/>
    <cellStyle name="CALC Amount Total 24 2" xfId="10824" xr:uid="{00000000-0005-0000-0000-00008E220000}"/>
    <cellStyle name="CALC Amount Total 24 2 2" xfId="10825" xr:uid="{00000000-0005-0000-0000-00008F220000}"/>
    <cellStyle name="CALC Amount Total 24 2 2 2" xfId="10826" xr:uid="{00000000-0005-0000-0000-000090220000}"/>
    <cellStyle name="CALC Amount Total 24 2 3" xfId="10827" xr:uid="{00000000-0005-0000-0000-000091220000}"/>
    <cellStyle name="CALC Amount Total 24 2 3 2" xfId="10828" xr:uid="{00000000-0005-0000-0000-000092220000}"/>
    <cellStyle name="CALC Amount Total 24 2 4" xfId="10829" xr:uid="{00000000-0005-0000-0000-000093220000}"/>
    <cellStyle name="CALC Amount Total 24 2 5" xfId="10830" xr:uid="{00000000-0005-0000-0000-000094220000}"/>
    <cellStyle name="CALC Amount Total 24 3" xfId="10831" xr:uid="{00000000-0005-0000-0000-000095220000}"/>
    <cellStyle name="CALC Amount Total 24 3 2" xfId="10832" xr:uid="{00000000-0005-0000-0000-000096220000}"/>
    <cellStyle name="CALC Amount Total 24 3 2 2" xfId="10833" xr:uid="{00000000-0005-0000-0000-000097220000}"/>
    <cellStyle name="CALC Amount Total 24 3 3" xfId="10834" xr:uid="{00000000-0005-0000-0000-000098220000}"/>
    <cellStyle name="CALC Amount Total 24 3 3 2" xfId="10835" xr:uid="{00000000-0005-0000-0000-000099220000}"/>
    <cellStyle name="CALC Amount Total 24 3 4" xfId="10836" xr:uid="{00000000-0005-0000-0000-00009A220000}"/>
    <cellStyle name="CALC Amount Total 24 3 5" xfId="10837" xr:uid="{00000000-0005-0000-0000-00009B220000}"/>
    <cellStyle name="CALC Amount Total 24 4" xfId="10838" xr:uid="{00000000-0005-0000-0000-00009C220000}"/>
    <cellStyle name="CALC Amount Total 24 4 2" xfId="10839" xr:uid="{00000000-0005-0000-0000-00009D220000}"/>
    <cellStyle name="CALC Amount Total 24 4 2 2" xfId="10840" xr:uid="{00000000-0005-0000-0000-00009E220000}"/>
    <cellStyle name="CALC Amount Total 24 4 3" xfId="10841" xr:uid="{00000000-0005-0000-0000-00009F220000}"/>
    <cellStyle name="CALC Amount Total 24 4 3 2" xfId="10842" xr:uid="{00000000-0005-0000-0000-0000A0220000}"/>
    <cellStyle name="CALC Amount Total 24 4 4" xfId="10843" xr:uid="{00000000-0005-0000-0000-0000A1220000}"/>
    <cellStyle name="CALC Amount Total 24 4 5" xfId="10844" xr:uid="{00000000-0005-0000-0000-0000A2220000}"/>
    <cellStyle name="CALC Amount Total 24 5" xfId="10845" xr:uid="{00000000-0005-0000-0000-0000A3220000}"/>
    <cellStyle name="CALC Amount Total 24 5 2" xfId="10846" xr:uid="{00000000-0005-0000-0000-0000A4220000}"/>
    <cellStyle name="CALC Amount Total 24 6" xfId="10847" xr:uid="{00000000-0005-0000-0000-0000A5220000}"/>
    <cellStyle name="CALC Amount Total 24 6 2" xfId="10848" xr:uid="{00000000-0005-0000-0000-0000A6220000}"/>
    <cellStyle name="CALC Amount Total 24 7" xfId="10849" xr:uid="{00000000-0005-0000-0000-0000A7220000}"/>
    <cellStyle name="CALC Amount Total 24 8" xfId="10850" xr:uid="{00000000-0005-0000-0000-0000A8220000}"/>
    <cellStyle name="CALC Amount Total 25" xfId="10851" xr:uid="{00000000-0005-0000-0000-0000A9220000}"/>
    <cellStyle name="CALC Amount Total 25 2" xfId="10852" xr:uid="{00000000-0005-0000-0000-0000AA220000}"/>
    <cellStyle name="CALC Amount Total 26" xfId="10853" xr:uid="{00000000-0005-0000-0000-0000AB220000}"/>
    <cellStyle name="CALC Amount Total 26 2" xfId="10854" xr:uid="{00000000-0005-0000-0000-0000AC220000}"/>
    <cellStyle name="CALC Amount Total 27" xfId="10855" xr:uid="{00000000-0005-0000-0000-0000AD220000}"/>
    <cellStyle name="CALC Amount Total 27 2" xfId="10856" xr:uid="{00000000-0005-0000-0000-0000AE220000}"/>
    <cellStyle name="CALC Amount Total 28" xfId="10857" xr:uid="{00000000-0005-0000-0000-0000AF220000}"/>
    <cellStyle name="CALC Amount Total 28 2" xfId="10858" xr:uid="{00000000-0005-0000-0000-0000B0220000}"/>
    <cellStyle name="CALC Amount Total 29" xfId="10859" xr:uid="{00000000-0005-0000-0000-0000B1220000}"/>
    <cellStyle name="CALC Amount Total 29 2" xfId="10860" xr:uid="{00000000-0005-0000-0000-0000B2220000}"/>
    <cellStyle name="CALC Amount Total 3" xfId="10861" xr:uid="{00000000-0005-0000-0000-0000B3220000}"/>
    <cellStyle name="CALC Amount Total 3 2" xfId="10862" xr:uid="{00000000-0005-0000-0000-0000B4220000}"/>
    <cellStyle name="CALC Amount Total 3 2 2" xfId="10863" xr:uid="{00000000-0005-0000-0000-0000B5220000}"/>
    <cellStyle name="CALC Amount Total 3 2 2 2" xfId="10864" xr:uid="{00000000-0005-0000-0000-0000B6220000}"/>
    <cellStyle name="CALC Amount Total 3 2 3" xfId="10865" xr:uid="{00000000-0005-0000-0000-0000B7220000}"/>
    <cellStyle name="CALC Amount Total 3 2 3 2" xfId="10866" xr:uid="{00000000-0005-0000-0000-0000B8220000}"/>
    <cellStyle name="CALC Amount Total 3 2 4" xfId="10867" xr:uid="{00000000-0005-0000-0000-0000B9220000}"/>
    <cellStyle name="CALC Amount Total 3 2 5" xfId="10868" xr:uid="{00000000-0005-0000-0000-0000BA220000}"/>
    <cellStyle name="CALC Amount Total 3 3" xfId="10869" xr:uid="{00000000-0005-0000-0000-0000BB220000}"/>
    <cellStyle name="CALC Amount Total 3 3 2" xfId="10870" xr:uid="{00000000-0005-0000-0000-0000BC220000}"/>
    <cellStyle name="CALC Amount Total 3 3 2 2" xfId="10871" xr:uid="{00000000-0005-0000-0000-0000BD220000}"/>
    <cellStyle name="CALC Amount Total 3 3 3" xfId="10872" xr:uid="{00000000-0005-0000-0000-0000BE220000}"/>
    <cellStyle name="CALC Amount Total 3 3 3 2" xfId="10873" xr:uid="{00000000-0005-0000-0000-0000BF220000}"/>
    <cellStyle name="CALC Amount Total 3 3 4" xfId="10874" xr:uid="{00000000-0005-0000-0000-0000C0220000}"/>
    <cellStyle name="CALC Amount Total 3 3 5" xfId="10875" xr:uid="{00000000-0005-0000-0000-0000C1220000}"/>
    <cellStyle name="CALC Amount Total 3 4" xfId="10876" xr:uid="{00000000-0005-0000-0000-0000C2220000}"/>
    <cellStyle name="CALC Amount Total 3 4 2" xfId="10877" xr:uid="{00000000-0005-0000-0000-0000C3220000}"/>
    <cellStyle name="CALC Amount Total 3 4 2 2" xfId="10878" xr:uid="{00000000-0005-0000-0000-0000C4220000}"/>
    <cellStyle name="CALC Amount Total 3 4 3" xfId="10879" xr:uid="{00000000-0005-0000-0000-0000C5220000}"/>
    <cellStyle name="CALC Amount Total 3 4 3 2" xfId="10880" xr:uid="{00000000-0005-0000-0000-0000C6220000}"/>
    <cellStyle name="CALC Amount Total 3 4 4" xfId="10881" xr:uid="{00000000-0005-0000-0000-0000C7220000}"/>
    <cellStyle name="CALC Amount Total 3 4 5" xfId="10882" xr:uid="{00000000-0005-0000-0000-0000C8220000}"/>
    <cellStyle name="CALC Amount Total 3 5" xfId="10883" xr:uid="{00000000-0005-0000-0000-0000C9220000}"/>
    <cellStyle name="CALC Amount Total 3 5 2" xfId="10884" xr:uid="{00000000-0005-0000-0000-0000CA220000}"/>
    <cellStyle name="CALC Amount Total 3 6" xfId="10885" xr:uid="{00000000-0005-0000-0000-0000CB220000}"/>
    <cellStyle name="CALC Amount Total 3 6 2" xfId="10886" xr:uid="{00000000-0005-0000-0000-0000CC220000}"/>
    <cellStyle name="CALC Amount Total 3 7" xfId="10887" xr:uid="{00000000-0005-0000-0000-0000CD220000}"/>
    <cellStyle name="CALC Amount Total 3 8" xfId="10888" xr:uid="{00000000-0005-0000-0000-0000CE220000}"/>
    <cellStyle name="CALC Amount Total 30" xfId="10889" xr:uid="{00000000-0005-0000-0000-0000CF220000}"/>
    <cellStyle name="CALC Amount Total 30 2" xfId="10890" xr:uid="{00000000-0005-0000-0000-0000D0220000}"/>
    <cellStyle name="CALC Amount Total 31" xfId="10891" xr:uid="{00000000-0005-0000-0000-0000D1220000}"/>
    <cellStyle name="CALC Amount Total 31 2" xfId="10892" xr:uid="{00000000-0005-0000-0000-0000D2220000}"/>
    <cellStyle name="CALC Amount Total 32" xfId="10893" xr:uid="{00000000-0005-0000-0000-0000D3220000}"/>
    <cellStyle name="CALC Amount Total 32 2" xfId="10894" xr:uid="{00000000-0005-0000-0000-0000D4220000}"/>
    <cellStyle name="CALC Amount Total 33" xfId="10895" xr:uid="{00000000-0005-0000-0000-0000D5220000}"/>
    <cellStyle name="CALC Amount Total 33 2" xfId="10896" xr:uid="{00000000-0005-0000-0000-0000D6220000}"/>
    <cellStyle name="CALC Amount Total 34" xfId="10897" xr:uid="{00000000-0005-0000-0000-0000D7220000}"/>
    <cellStyle name="CALC Amount Total 34 2" xfId="10898" xr:uid="{00000000-0005-0000-0000-0000D8220000}"/>
    <cellStyle name="CALC Amount Total 35" xfId="10899" xr:uid="{00000000-0005-0000-0000-0000D9220000}"/>
    <cellStyle name="CALC Amount Total 35 2" xfId="10900" xr:uid="{00000000-0005-0000-0000-0000DA220000}"/>
    <cellStyle name="CALC Amount Total 35 3" xfId="10901" xr:uid="{00000000-0005-0000-0000-0000DB220000}"/>
    <cellStyle name="CALC Amount Total 35 3 2" xfId="10902" xr:uid="{00000000-0005-0000-0000-0000DC220000}"/>
    <cellStyle name="CALC Amount Total 35 4" xfId="10903" xr:uid="{00000000-0005-0000-0000-0000DD220000}"/>
    <cellStyle name="CALC Amount Total 35 4 2" xfId="10904" xr:uid="{00000000-0005-0000-0000-0000DE220000}"/>
    <cellStyle name="CALC Amount Total 35 5" xfId="10905" xr:uid="{00000000-0005-0000-0000-0000DF220000}"/>
    <cellStyle name="CALC Amount Total 35 6" xfId="10906" xr:uid="{00000000-0005-0000-0000-0000E0220000}"/>
    <cellStyle name="CALC Amount Total 36" xfId="10907" xr:uid="{00000000-0005-0000-0000-0000E1220000}"/>
    <cellStyle name="CALC Amount Total 36 2" xfId="10908" xr:uid="{00000000-0005-0000-0000-0000E2220000}"/>
    <cellStyle name="CALC Amount Total 37" xfId="10909" xr:uid="{00000000-0005-0000-0000-0000E3220000}"/>
    <cellStyle name="CALC Amount Total 37 2" xfId="10910" xr:uid="{00000000-0005-0000-0000-0000E4220000}"/>
    <cellStyle name="CALC Amount Total 38" xfId="10911" xr:uid="{00000000-0005-0000-0000-0000E5220000}"/>
    <cellStyle name="CALC Amount Total 38 2" xfId="10912" xr:uid="{00000000-0005-0000-0000-0000E6220000}"/>
    <cellStyle name="CALC Amount Total 38 2 2" xfId="10913" xr:uid="{00000000-0005-0000-0000-0000E7220000}"/>
    <cellStyle name="CALC Amount Total 38 2 2 2" xfId="10914" xr:uid="{00000000-0005-0000-0000-0000E8220000}"/>
    <cellStyle name="CALC Amount Total 38 2 3" xfId="10915" xr:uid="{00000000-0005-0000-0000-0000E9220000}"/>
    <cellStyle name="CALC Amount Total 38 2 3 2" xfId="10916" xr:uid="{00000000-0005-0000-0000-0000EA220000}"/>
    <cellStyle name="CALC Amount Total 38 2 4" xfId="10917" xr:uid="{00000000-0005-0000-0000-0000EB220000}"/>
    <cellStyle name="CALC Amount Total 38 2 5" xfId="10918" xr:uid="{00000000-0005-0000-0000-0000EC220000}"/>
    <cellStyle name="CALC Amount Total 38 3" xfId="10919" xr:uid="{00000000-0005-0000-0000-0000ED220000}"/>
    <cellStyle name="CALC Amount Total 38 3 2" xfId="10920" xr:uid="{00000000-0005-0000-0000-0000EE220000}"/>
    <cellStyle name="CALC Amount Total 38 3 2 2" xfId="10921" xr:uid="{00000000-0005-0000-0000-0000EF220000}"/>
    <cellStyle name="CALC Amount Total 38 3 3" xfId="10922" xr:uid="{00000000-0005-0000-0000-0000F0220000}"/>
    <cellStyle name="CALC Amount Total 38 3 3 2" xfId="10923" xr:uid="{00000000-0005-0000-0000-0000F1220000}"/>
    <cellStyle name="CALC Amount Total 38 3 4" xfId="10924" xr:uid="{00000000-0005-0000-0000-0000F2220000}"/>
    <cellStyle name="CALC Amount Total 38 3 5" xfId="10925" xr:uid="{00000000-0005-0000-0000-0000F3220000}"/>
    <cellStyle name="CALC Amount Total 38 4" xfId="10926" xr:uid="{00000000-0005-0000-0000-0000F4220000}"/>
    <cellStyle name="CALC Amount Total 38 4 2" xfId="10927" xr:uid="{00000000-0005-0000-0000-0000F5220000}"/>
    <cellStyle name="CALC Amount Total 38 4 2 2" xfId="10928" xr:uid="{00000000-0005-0000-0000-0000F6220000}"/>
    <cellStyle name="CALC Amount Total 38 4 3" xfId="10929" xr:uid="{00000000-0005-0000-0000-0000F7220000}"/>
    <cellStyle name="CALC Amount Total 38 4 3 2" xfId="10930" xr:uid="{00000000-0005-0000-0000-0000F8220000}"/>
    <cellStyle name="CALC Amount Total 38 4 4" xfId="10931" xr:uid="{00000000-0005-0000-0000-0000F9220000}"/>
    <cellStyle name="CALC Amount Total 38 4 5" xfId="10932" xr:uid="{00000000-0005-0000-0000-0000FA220000}"/>
    <cellStyle name="CALC Amount Total 38 5" xfId="10933" xr:uid="{00000000-0005-0000-0000-0000FB220000}"/>
    <cellStyle name="CALC Amount Total 38 5 2" xfId="10934" xr:uid="{00000000-0005-0000-0000-0000FC220000}"/>
    <cellStyle name="CALC Amount Total 38 6" xfId="10935" xr:uid="{00000000-0005-0000-0000-0000FD220000}"/>
    <cellStyle name="CALC Amount Total 38 6 2" xfId="10936" xr:uid="{00000000-0005-0000-0000-0000FE220000}"/>
    <cellStyle name="CALC Amount Total 38 7" xfId="10937" xr:uid="{00000000-0005-0000-0000-0000FF220000}"/>
    <cellStyle name="CALC Amount Total 38 8" xfId="10938" xr:uid="{00000000-0005-0000-0000-000000230000}"/>
    <cellStyle name="CALC Amount Total 39" xfId="10939" xr:uid="{00000000-0005-0000-0000-000001230000}"/>
    <cellStyle name="CALC Amount Total 39 2" xfId="10940" xr:uid="{00000000-0005-0000-0000-000002230000}"/>
    <cellStyle name="CALC Amount Total 4" xfId="10941" xr:uid="{00000000-0005-0000-0000-000003230000}"/>
    <cellStyle name="CALC Amount Total 4 2" xfId="10942" xr:uid="{00000000-0005-0000-0000-000004230000}"/>
    <cellStyle name="CALC Amount Total 4 2 2" xfId="10943" xr:uid="{00000000-0005-0000-0000-000005230000}"/>
    <cellStyle name="CALC Amount Total 4 2 2 2" xfId="10944" xr:uid="{00000000-0005-0000-0000-000006230000}"/>
    <cellStyle name="CALC Amount Total 4 2 3" xfId="10945" xr:uid="{00000000-0005-0000-0000-000007230000}"/>
    <cellStyle name="CALC Amount Total 4 2 3 2" xfId="10946" xr:uid="{00000000-0005-0000-0000-000008230000}"/>
    <cellStyle name="CALC Amount Total 4 2 4" xfId="10947" xr:uid="{00000000-0005-0000-0000-000009230000}"/>
    <cellStyle name="CALC Amount Total 4 2 5" xfId="10948" xr:uid="{00000000-0005-0000-0000-00000A230000}"/>
    <cellStyle name="CALC Amount Total 4 3" xfId="10949" xr:uid="{00000000-0005-0000-0000-00000B230000}"/>
    <cellStyle name="CALC Amount Total 4 3 2" xfId="10950" xr:uid="{00000000-0005-0000-0000-00000C230000}"/>
    <cellStyle name="CALC Amount Total 4 3 2 2" xfId="10951" xr:uid="{00000000-0005-0000-0000-00000D230000}"/>
    <cellStyle name="CALC Amount Total 4 3 3" xfId="10952" xr:uid="{00000000-0005-0000-0000-00000E230000}"/>
    <cellStyle name="CALC Amount Total 4 3 3 2" xfId="10953" xr:uid="{00000000-0005-0000-0000-00000F230000}"/>
    <cellStyle name="CALC Amount Total 4 3 4" xfId="10954" xr:uid="{00000000-0005-0000-0000-000010230000}"/>
    <cellStyle name="CALC Amount Total 4 3 5" xfId="10955" xr:uid="{00000000-0005-0000-0000-000011230000}"/>
    <cellStyle name="CALC Amount Total 4 4" xfId="10956" xr:uid="{00000000-0005-0000-0000-000012230000}"/>
    <cellStyle name="CALC Amount Total 4 4 2" xfId="10957" xr:uid="{00000000-0005-0000-0000-000013230000}"/>
    <cellStyle name="CALC Amount Total 4 4 2 2" xfId="10958" xr:uid="{00000000-0005-0000-0000-000014230000}"/>
    <cellStyle name="CALC Amount Total 4 4 3" xfId="10959" xr:uid="{00000000-0005-0000-0000-000015230000}"/>
    <cellStyle name="CALC Amount Total 4 4 3 2" xfId="10960" xr:uid="{00000000-0005-0000-0000-000016230000}"/>
    <cellStyle name="CALC Amount Total 4 4 4" xfId="10961" xr:uid="{00000000-0005-0000-0000-000017230000}"/>
    <cellStyle name="CALC Amount Total 4 4 5" xfId="10962" xr:uid="{00000000-0005-0000-0000-000018230000}"/>
    <cellStyle name="CALC Amount Total 4 5" xfId="10963" xr:uid="{00000000-0005-0000-0000-000019230000}"/>
    <cellStyle name="CALC Amount Total 4 5 2" xfId="10964" xr:uid="{00000000-0005-0000-0000-00001A230000}"/>
    <cellStyle name="CALC Amount Total 4 6" xfId="10965" xr:uid="{00000000-0005-0000-0000-00001B230000}"/>
    <cellStyle name="CALC Amount Total 4 6 2" xfId="10966" xr:uid="{00000000-0005-0000-0000-00001C230000}"/>
    <cellStyle name="CALC Amount Total 4 7" xfId="10967" xr:uid="{00000000-0005-0000-0000-00001D230000}"/>
    <cellStyle name="CALC Amount Total 4 8" xfId="10968" xr:uid="{00000000-0005-0000-0000-00001E230000}"/>
    <cellStyle name="CALC Amount Total 40" xfId="10969" xr:uid="{00000000-0005-0000-0000-00001F230000}"/>
    <cellStyle name="CALC Amount Total 40 2" xfId="10970" xr:uid="{00000000-0005-0000-0000-000020230000}"/>
    <cellStyle name="CALC Amount Total 41" xfId="10971" xr:uid="{00000000-0005-0000-0000-000021230000}"/>
    <cellStyle name="CALC Amount Total 41 2" xfId="10972" xr:uid="{00000000-0005-0000-0000-000022230000}"/>
    <cellStyle name="CALC Amount Total 42" xfId="10973" xr:uid="{00000000-0005-0000-0000-000023230000}"/>
    <cellStyle name="CALC Amount Total 42 2" xfId="10974" xr:uid="{00000000-0005-0000-0000-000024230000}"/>
    <cellStyle name="CALC Amount Total 43" xfId="10975" xr:uid="{00000000-0005-0000-0000-000025230000}"/>
    <cellStyle name="CALC Amount Total 43 2" xfId="10976" xr:uid="{00000000-0005-0000-0000-000026230000}"/>
    <cellStyle name="CALC Amount Total 43 2 2" xfId="10977" xr:uid="{00000000-0005-0000-0000-000027230000}"/>
    <cellStyle name="CALC Amount Total 43 2 2 2" xfId="10978" xr:uid="{00000000-0005-0000-0000-000028230000}"/>
    <cellStyle name="CALC Amount Total 43 2 3" xfId="10979" xr:uid="{00000000-0005-0000-0000-000029230000}"/>
    <cellStyle name="CALC Amount Total 43 2 3 2" xfId="10980" xr:uid="{00000000-0005-0000-0000-00002A230000}"/>
    <cellStyle name="CALC Amount Total 43 2 4" xfId="10981" xr:uid="{00000000-0005-0000-0000-00002B230000}"/>
    <cellStyle name="CALC Amount Total 43 2 5" xfId="10982" xr:uid="{00000000-0005-0000-0000-00002C230000}"/>
    <cellStyle name="CALC Amount Total 43 3" xfId="10983" xr:uid="{00000000-0005-0000-0000-00002D230000}"/>
    <cellStyle name="CALC Amount Total 43 3 2" xfId="10984" xr:uid="{00000000-0005-0000-0000-00002E230000}"/>
    <cellStyle name="CALC Amount Total 43 3 2 2" xfId="10985" xr:uid="{00000000-0005-0000-0000-00002F230000}"/>
    <cellStyle name="CALC Amount Total 43 3 3" xfId="10986" xr:uid="{00000000-0005-0000-0000-000030230000}"/>
    <cellStyle name="CALC Amount Total 43 3 3 2" xfId="10987" xr:uid="{00000000-0005-0000-0000-000031230000}"/>
    <cellStyle name="CALC Amount Total 43 3 4" xfId="10988" xr:uid="{00000000-0005-0000-0000-000032230000}"/>
    <cellStyle name="CALC Amount Total 43 3 5" xfId="10989" xr:uid="{00000000-0005-0000-0000-000033230000}"/>
    <cellStyle name="CALC Amount Total 43 4" xfId="10990" xr:uid="{00000000-0005-0000-0000-000034230000}"/>
    <cellStyle name="CALC Amount Total 43 4 2" xfId="10991" xr:uid="{00000000-0005-0000-0000-000035230000}"/>
    <cellStyle name="CALC Amount Total 43 4 2 2" xfId="10992" xr:uid="{00000000-0005-0000-0000-000036230000}"/>
    <cellStyle name="CALC Amount Total 43 4 3" xfId="10993" xr:uid="{00000000-0005-0000-0000-000037230000}"/>
    <cellStyle name="CALC Amount Total 43 4 3 2" xfId="10994" xr:uid="{00000000-0005-0000-0000-000038230000}"/>
    <cellStyle name="CALC Amount Total 43 4 4" xfId="10995" xr:uid="{00000000-0005-0000-0000-000039230000}"/>
    <cellStyle name="CALC Amount Total 43 4 5" xfId="10996" xr:uid="{00000000-0005-0000-0000-00003A230000}"/>
    <cellStyle name="CALC Amount Total 43 5" xfId="10997" xr:uid="{00000000-0005-0000-0000-00003B230000}"/>
    <cellStyle name="CALC Amount Total 43 5 2" xfId="10998" xr:uid="{00000000-0005-0000-0000-00003C230000}"/>
    <cellStyle name="CALC Amount Total 43 6" xfId="10999" xr:uid="{00000000-0005-0000-0000-00003D230000}"/>
    <cellStyle name="CALC Amount Total 43 6 2" xfId="11000" xr:uid="{00000000-0005-0000-0000-00003E230000}"/>
    <cellStyle name="CALC Amount Total 43 7" xfId="11001" xr:uid="{00000000-0005-0000-0000-00003F230000}"/>
    <cellStyle name="CALC Amount Total 43 8" xfId="11002" xr:uid="{00000000-0005-0000-0000-000040230000}"/>
    <cellStyle name="CALC Amount Total 44" xfId="11003" xr:uid="{00000000-0005-0000-0000-000041230000}"/>
    <cellStyle name="CALC Amount Total 44 2" xfId="11004" xr:uid="{00000000-0005-0000-0000-000042230000}"/>
    <cellStyle name="CALC Amount Total 45" xfId="11005" xr:uid="{00000000-0005-0000-0000-000043230000}"/>
    <cellStyle name="CALC Amount Total 45 2" xfId="11006" xr:uid="{00000000-0005-0000-0000-000044230000}"/>
    <cellStyle name="CALC Amount Total 46" xfId="11007" xr:uid="{00000000-0005-0000-0000-000045230000}"/>
    <cellStyle name="CALC Amount Total 46 2" xfId="11008" xr:uid="{00000000-0005-0000-0000-000046230000}"/>
    <cellStyle name="CALC Amount Total 47" xfId="11009" xr:uid="{00000000-0005-0000-0000-000047230000}"/>
    <cellStyle name="CALC Amount Total 47 2" xfId="11010" xr:uid="{00000000-0005-0000-0000-000048230000}"/>
    <cellStyle name="CALC Amount Total 47 2 2" xfId="11011" xr:uid="{00000000-0005-0000-0000-000049230000}"/>
    <cellStyle name="CALC Amount Total 47 3" xfId="11012" xr:uid="{00000000-0005-0000-0000-00004A230000}"/>
    <cellStyle name="CALC Amount Total 47 3 2" xfId="11013" xr:uid="{00000000-0005-0000-0000-00004B230000}"/>
    <cellStyle name="CALC Amount Total 47 4" xfId="11014" xr:uid="{00000000-0005-0000-0000-00004C230000}"/>
    <cellStyle name="CALC Amount Total 47 5" xfId="11015" xr:uid="{00000000-0005-0000-0000-00004D230000}"/>
    <cellStyle name="CALC Amount Total 48" xfId="11016" xr:uid="{00000000-0005-0000-0000-00004E230000}"/>
    <cellStyle name="CALC Amount Total 48 2" xfId="11017" xr:uid="{00000000-0005-0000-0000-00004F230000}"/>
    <cellStyle name="CALC Amount Total 48 2 2" xfId="11018" xr:uid="{00000000-0005-0000-0000-000050230000}"/>
    <cellStyle name="CALC Amount Total 48 3" xfId="11019" xr:uid="{00000000-0005-0000-0000-000051230000}"/>
    <cellStyle name="CALC Amount Total 48 3 2" xfId="11020" xr:uid="{00000000-0005-0000-0000-000052230000}"/>
    <cellStyle name="CALC Amount Total 48 4" xfId="11021" xr:uid="{00000000-0005-0000-0000-000053230000}"/>
    <cellStyle name="CALC Amount Total 48 5" xfId="11022" xr:uid="{00000000-0005-0000-0000-000054230000}"/>
    <cellStyle name="CALC Amount Total 49" xfId="11023" xr:uid="{00000000-0005-0000-0000-000055230000}"/>
    <cellStyle name="CALC Amount Total 49 2" xfId="11024" xr:uid="{00000000-0005-0000-0000-000056230000}"/>
    <cellStyle name="CALC Amount Total 49 2 2" xfId="11025" xr:uid="{00000000-0005-0000-0000-000057230000}"/>
    <cellStyle name="CALC Amount Total 49 3" xfId="11026" xr:uid="{00000000-0005-0000-0000-000058230000}"/>
    <cellStyle name="CALC Amount Total 49 3 2" xfId="11027" xr:uid="{00000000-0005-0000-0000-000059230000}"/>
    <cellStyle name="CALC Amount Total 49 4" xfId="11028" xr:uid="{00000000-0005-0000-0000-00005A230000}"/>
    <cellStyle name="CALC Amount Total 49 5" xfId="11029" xr:uid="{00000000-0005-0000-0000-00005B230000}"/>
    <cellStyle name="CALC Amount Total 5" xfId="11030" xr:uid="{00000000-0005-0000-0000-00005C230000}"/>
    <cellStyle name="CALC Amount Total 5 2" xfId="11031" xr:uid="{00000000-0005-0000-0000-00005D230000}"/>
    <cellStyle name="CALC Amount Total 5 2 2" xfId="11032" xr:uid="{00000000-0005-0000-0000-00005E230000}"/>
    <cellStyle name="CALC Amount Total 5 2 2 2" xfId="11033" xr:uid="{00000000-0005-0000-0000-00005F230000}"/>
    <cellStyle name="CALC Amount Total 5 2 3" xfId="11034" xr:uid="{00000000-0005-0000-0000-000060230000}"/>
    <cellStyle name="CALC Amount Total 5 2 3 2" xfId="11035" xr:uid="{00000000-0005-0000-0000-000061230000}"/>
    <cellStyle name="CALC Amount Total 5 2 4" xfId="11036" xr:uid="{00000000-0005-0000-0000-000062230000}"/>
    <cellStyle name="CALC Amount Total 5 2 5" xfId="11037" xr:uid="{00000000-0005-0000-0000-000063230000}"/>
    <cellStyle name="CALC Amount Total 5 3" xfId="11038" xr:uid="{00000000-0005-0000-0000-000064230000}"/>
    <cellStyle name="CALC Amount Total 5 3 2" xfId="11039" xr:uid="{00000000-0005-0000-0000-000065230000}"/>
    <cellStyle name="CALC Amount Total 5 3 2 2" xfId="11040" xr:uid="{00000000-0005-0000-0000-000066230000}"/>
    <cellStyle name="CALC Amount Total 5 3 3" xfId="11041" xr:uid="{00000000-0005-0000-0000-000067230000}"/>
    <cellStyle name="CALC Amount Total 5 3 3 2" xfId="11042" xr:uid="{00000000-0005-0000-0000-000068230000}"/>
    <cellStyle name="CALC Amount Total 5 3 4" xfId="11043" xr:uid="{00000000-0005-0000-0000-000069230000}"/>
    <cellStyle name="CALC Amount Total 5 3 5" xfId="11044" xr:uid="{00000000-0005-0000-0000-00006A230000}"/>
    <cellStyle name="CALC Amount Total 5 4" xfId="11045" xr:uid="{00000000-0005-0000-0000-00006B230000}"/>
    <cellStyle name="CALC Amount Total 5 4 2" xfId="11046" xr:uid="{00000000-0005-0000-0000-00006C230000}"/>
    <cellStyle name="CALC Amount Total 5 4 2 2" xfId="11047" xr:uid="{00000000-0005-0000-0000-00006D230000}"/>
    <cellStyle name="CALC Amount Total 5 4 3" xfId="11048" xr:uid="{00000000-0005-0000-0000-00006E230000}"/>
    <cellStyle name="CALC Amount Total 5 4 3 2" xfId="11049" xr:uid="{00000000-0005-0000-0000-00006F230000}"/>
    <cellStyle name="CALC Amount Total 5 4 4" xfId="11050" xr:uid="{00000000-0005-0000-0000-000070230000}"/>
    <cellStyle name="CALC Amount Total 5 4 5" xfId="11051" xr:uid="{00000000-0005-0000-0000-000071230000}"/>
    <cellStyle name="CALC Amount Total 5 5" xfId="11052" xr:uid="{00000000-0005-0000-0000-000072230000}"/>
    <cellStyle name="CALC Amount Total 5 5 2" xfId="11053" xr:uid="{00000000-0005-0000-0000-000073230000}"/>
    <cellStyle name="CALC Amount Total 5 6" xfId="11054" xr:uid="{00000000-0005-0000-0000-000074230000}"/>
    <cellStyle name="CALC Amount Total 5 6 2" xfId="11055" xr:uid="{00000000-0005-0000-0000-000075230000}"/>
    <cellStyle name="CALC Amount Total 5 7" xfId="11056" xr:uid="{00000000-0005-0000-0000-000076230000}"/>
    <cellStyle name="CALC Amount Total 5 8" xfId="11057" xr:uid="{00000000-0005-0000-0000-000077230000}"/>
    <cellStyle name="CALC Amount Total 50" xfId="11058" xr:uid="{00000000-0005-0000-0000-000078230000}"/>
    <cellStyle name="CALC Amount Total 51" xfId="11059" xr:uid="{00000000-0005-0000-0000-000079230000}"/>
    <cellStyle name="CALC Amount Total 51 2" xfId="11060" xr:uid="{00000000-0005-0000-0000-00007A230000}"/>
    <cellStyle name="CALC Amount Total 51 2 2" xfId="11061" xr:uid="{00000000-0005-0000-0000-00007B230000}"/>
    <cellStyle name="CALC Amount Total 51 3" xfId="11062" xr:uid="{00000000-0005-0000-0000-00007C230000}"/>
    <cellStyle name="CALC Amount Total 51 4" xfId="11063" xr:uid="{00000000-0005-0000-0000-00007D230000}"/>
    <cellStyle name="CALC Amount Total 52" xfId="11064" xr:uid="{00000000-0005-0000-0000-00007E230000}"/>
    <cellStyle name="CALC Amount Total 53" xfId="11065" xr:uid="{00000000-0005-0000-0000-00007F230000}"/>
    <cellStyle name="CALC Amount Total 54" xfId="11066" xr:uid="{00000000-0005-0000-0000-000080230000}"/>
    <cellStyle name="CALC Amount Total 54 2" xfId="11067" xr:uid="{00000000-0005-0000-0000-000081230000}"/>
    <cellStyle name="CALC Amount Total 55" xfId="11068" xr:uid="{00000000-0005-0000-0000-000082230000}"/>
    <cellStyle name="CALC Amount Total 55 2" xfId="11069" xr:uid="{00000000-0005-0000-0000-000083230000}"/>
    <cellStyle name="CALC Amount Total 56" xfId="11070" xr:uid="{00000000-0005-0000-0000-000084230000}"/>
    <cellStyle name="CALC Amount Total 56 2" xfId="11071" xr:uid="{00000000-0005-0000-0000-000085230000}"/>
    <cellStyle name="CALC Amount Total 56 3" xfId="11072" xr:uid="{00000000-0005-0000-0000-000086230000}"/>
    <cellStyle name="CALC Amount Total 57" xfId="11073" xr:uid="{00000000-0005-0000-0000-000087230000}"/>
    <cellStyle name="CALC Amount Total 58" xfId="11074" xr:uid="{00000000-0005-0000-0000-000088230000}"/>
    <cellStyle name="CALC Amount Total 59" xfId="11075" xr:uid="{00000000-0005-0000-0000-000089230000}"/>
    <cellStyle name="CALC Amount Total 6" xfId="11076" xr:uid="{00000000-0005-0000-0000-00008A230000}"/>
    <cellStyle name="CALC Amount Total 6 2" xfId="11077" xr:uid="{00000000-0005-0000-0000-00008B230000}"/>
    <cellStyle name="CALC Amount Total 60" xfId="11078" xr:uid="{00000000-0005-0000-0000-00008C230000}"/>
    <cellStyle name="CALC Amount Total 61" xfId="11079" xr:uid="{00000000-0005-0000-0000-00008D230000}"/>
    <cellStyle name="CALC Amount Total 62" xfId="11080" xr:uid="{00000000-0005-0000-0000-00008E230000}"/>
    <cellStyle name="CALC Amount Total 63" xfId="11081" xr:uid="{00000000-0005-0000-0000-00008F230000}"/>
    <cellStyle name="CALC Amount Total 64" xfId="11082" xr:uid="{00000000-0005-0000-0000-000090230000}"/>
    <cellStyle name="CALC Amount Total 65" xfId="11083" xr:uid="{00000000-0005-0000-0000-000091230000}"/>
    <cellStyle name="CALC Amount Total 66" xfId="11084" xr:uid="{00000000-0005-0000-0000-000092230000}"/>
    <cellStyle name="CALC Amount Total 67" xfId="11085" xr:uid="{00000000-0005-0000-0000-000093230000}"/>
    <cellStyle name="CALC Amount Total 7" xfId="11086" xr:uid="{00000000-0005-0000-0000-000094230000}"/>
    <cellStyle name="CALC Amount Total 7 2" xfId="11087" xr:uid="{00000000-0005-0000-0000-000095230000}"/>
    <cellStyle name="CALC Amount Total 7 2 2" xfId="11088" xr:uid="{00000000-0005-0000-0000-000096230000}"/>
    <cellStyle name="CALC Amount Total 7 2 2 2" xfId="11089" xr:uid="{00000000-0005-0000-0000-000097230000}"/>
    <cellStyle name="CALC Amount Total 7 2 3" xfId="11090" xr:uid="{00000000-0005-0000-0000-000098230000}"/>
    <cellStyle name="CALC Amount Total 7 2 3 2" xfId="11091" xr:uid="{00000000-0005-0000-0000-000099230000}"/>
    <cellStyle name="CALC Amount Total 7 2 4" xfId="11092" xr:uid="{00000000-0005-0000-0000-00009A230000}"/>
    <cellStyle name="CALC Amount Total 7 2 5" xfId="11093" xr:uid="{00000000-0005-0000-0000-00009B230000}"/>
    <cellStyle name="CALC Amount Total 7 3" xfId="11094" xr:uid="{00000000-0005-0000-0000-00009C230000}"/>
    <cellStyle name="CALC Amount Total 7 3 2" xfId="11095" xr:uid="{00000000-0005-0000-0000-00009D230000}"/>
    <cellStyle name="CALC Amount Total 7 3 2 2" xfId="11096" xr:uid="{00000000-0005-0000-0000-00009E230000}"/>
    <cellStyle name="CALC Amount Total 7 3 3" xfId="11097" xr:uid="{00000000-0005-0000-0000-00009F230000}"/>
    <cellStyle name="CALC Amount Total 7 3 3 2" xfId="11098" xr:uid="{00000000-0005-0000-0000-0000A0230000}"/>
    <cellStyle name="CALC Amount Total 7 3 4" xfId="11099" xr:uid="{00000000-0005-0000-0000-0000A1230000}"/>
    <cellStyle name="CALC Amount Total 7 3 5" xfId="11100" xr:uid="{00000000-0005-0000-0000-0000A2230000}"/>
    <cellStyle name="CALC Amount Total 7 4" xfId="11101" xr:uid="{00000000-0005-0000-0000-0000A3230000}"/>
    <cellStyle name="CALC Amount Total 7 4 2" xfId="11102" xr:uid="{00000000-0005-0000-0000-0000A4230000}"/>
    <cellStyle name="CALC Amount Total 7 4 2 2" xfId="11103" xr:uid="{00000000-0005-0000-0000-0000A5230000}"/>
    <cellStyle name="CALC Amount Total 7 4 3" xfId="11104" xr:uid="{00000000-0005-0000-0000-0000A6230000}"/>
    <cellStyle name="CALC Amount Total 7 4 3 2" xfId="11105" xr:uid="{00000000-0005-0000-0000-0000A7230000}"/>
    <cellStyle name="CALC Amount Total 7 4 4" xfId="11106" xr:uid="{00000000-0005-0000-0000-0000A8230000}"/>
    <cellStyle name="CALC Amount Total 7 4 5" xfId="11107" xr:uid="{00000000-0005-0000-0000-0000A9230000}"/>
    <cellStyle name="CALC Amount Total 7 5" xfId="11108" xr:uid="{00000000-0005-0000-0000-0000AA230000}"/>
    <cellStyle name="CALC Amount Total 7 5 2" xfId="11109" xr:uid="{00000000-0005-0000-0000-0000AB230000}"/>
    <cellStyle name="CALC Amount Total 7 6" xfId="11110" xr:uid="{00000000-0005-0000-0000-0000AC230000}"/>
    <cellStyle name="CALC Amount Total 7 6 2" xfId="11111" xr:uid="{00000000-0005-0000-0000-0000AD230000}"/>
    <cellStyle name="CALC Amount Total 7 7" xfId="11112" xr:uid="{00000000-0005-0000-0000-0000AE230000}"/>
    <cellStyle name="CALC Amount Total 7 8" xfId="11113" xr:uid="{00000000-0005-0000-0000-0000AF230000}"/>
    <cellStyle name="CALC Amount Total 8" xfId="11114" xr:uid="{00000000-0005-0000-0000-0000B0230000}"/>
    <cellStyle name="CALC Amount Total 8 2" xfId="11115" xr:uid="{00000000-0005-0000-0000-0000B1230000}"/>
    <cellStyle name="CALC Amount Total 9" xfId="11116" xr:uid="{00000000-0005-0000-0000-0000B2230000}"/>
    <cellStyle name="CALC Amount Total 9 2" xfId="11117" xr:uid="{00000000-0005-0000-0000-0000B3230000}"/>
    <cellStyle name="CALC Currency" xfId="2237" xr:uid="{00000000-0005-0000-0000-0000B4230000}"/>
    <cellStyle name="CALC Currency [1]" xfId="2238" xr:uid="{00000000-0005-0000-0000-0000B5230000}"/>
    <cellStyle name="CALC Currency [2]" xfId="2239" xr:uid="{00000000-0005-0000-0000-0000B6230000}"/>
    <cellStyle name="CALC Currency Total" xfId="2240" xr:uid="{00000000-0005-0000-0000-0000B7230000}"/>
    <cellStyle name="CALC Currency Total [1]" xfId="2241" xr:uid="{00000000-0005-0000-0000-0000B8230000}"/>
    <cellStyle name="CALC Currency Total [1] 2" xfId="11118" xr:uid="{00000000-0005-0000-0000-0000B9230000}"/>
    <cellStyle name="CALC Currency Total [1] 2 2" xfId="11119" xr:uid="{00000000-0005-0000-0000-0000BA230000}"/>
    <cellStyle name="CALC Currency Total [1] 3" xfId="11120" xr:uid="{00000000-0005-0000-0000-0000BB230000}"/>
    <cellStyle name="CALC Currency Total [1] 3 2" xfId="11121" xr:uid="{00000000-0005-0000-0000-0000BC230000}"/>
    <cellStyle name="CALC Currency Total [1] 3 2 2" xfId="11122" xr:uid="{00000000-0005-0000-0000-0000BD230000}"/>
    <cellStyle name="CALC Currency Total [1] 3 2 2 2" xfId="11123" xr:uid="{00000000-0005-0000-0000-0000BE230000}"/>
    <cellStyle name="CALC Currency Total [1] 3 2 3" xfId="11124" xr:uid="{00000000-0005-0000-0000-0000BF230000}"/>
    <cellStyle name="CALC Currency Total [1] 3 2 3 2" xfId="11125" xr:uid="{00000000-0005-0000-0000-0000C0230000}"/>
    <cellStyle name="CALC Currency Total [1] 3 2 4" xfId="11126" xr:uid="{00000000-0005-0000-0000-0000C1230000}"/>
    <cellStyle name="CALC Currency Total [1] 3 2 5" xfId="11127" xr:uid="{00000000-0005-0000-0000-0000C2230000}"/>
    <cellStyle name="CALC Currency Total [1] 3 3" xfId="11128" xr:uid="{00000000-0005-0000-0000-0000C3230000}"/>
    <cellStyle name="CALC Currency Total [1] 3 3 2" xfId="11129" xr:uid="{00000000-0005-0000-0000-0000C4230000}"/>
    <cellStyle name="CALC Currency Total [1] 3 3 2 2" xfId="11130" xr:uid="{00000000-0005-0000-0000-0000C5230000}"/>
    <cellStyle name="CALC Currency Total [1] 3 3 3" xfId="11131" xr:uid="{00000000-0005-0000-0000-0000C6230000}"/>
    <cellStyle name="CALC Currency Total [1] 3 3 3 2" xfId="11132" xr:uid="{00000000-0005-0000-0000-0000C7230000}"/>
    <cellStyle name="CALC Currency Total [1] 3 3 4" xfId="11133" xr:uid="{00000000-0005-0000-0000-0000C8230000}"/>
    <cellStyle name="CALC Currency Total [1] 3 3 5" xfId="11134" xr:uid="{00000000-0005-0000-0000-0000C9230000}"/>
    <cellStyle name="CALC Currency Total [1] 3 4" xfId="11135" xr:uid="{00000000-0005-0000-0000-0000CA230000}"/>
    <cellStyle name="CALC Currency Total [1] 3 4 2" xfId="11136" xr:uid="{00000000-0005-0000-0000-0000CB230000}"/>
    <cellStyle name="CALC Currency Total [1] 3 4 2 2" xfId="11137" xr:uid="{00000000-0005-0000-0000-0000CC230000}"/>
    <cellStyle name="CALC Currency Total [1] 3 4 3" xfId="11138" xr:uid="{00000000-0005-0000-0000-0000CD230000}"/>
    <cellStyle name="CALC Currency Total [1] 3 4 3 2" xfId="11139" xr:uid="{00000000-0005-0000-0000-0000CE230000}"/>
    <cellStyle name="CALC Currency Total [1] 3 4 4" xfId="11140" xr:uid="{00000000-0005-0000-0000-0000CF230000}"/>
    <cellStyle name="CALC Currency Total [1] 3 4 5" xfId="11141" xr:uid="{00000000-0005-0000-0000-0000D0230000}"/>
    <cellStyle name="CALC Currency Total [1] 3 5" xfId="11142" xr:uid="{00000000-0005-0000-0000-0000D1230000}"/>
    <cellStyle name="CALC Currency Total [1] 3 5 2" xfId="11143" xr:uid="{00000000-0005-0000-0000-0000D2230000}"/>
    <cellStyle name="CALC Currency Total [1] 3 6" xfId="11144" xr:uid="{00000000-0005-0000-0000-0000D3230000}"/>
    <cellStyle name="CALC Currency Total [1] 3 6 2" xfId="11145" xr:uid="{00000000-0005-0000-0000-0000D4230000}"/>
    <cellStyle name="CALC Currency Total [1] 3 7" xfId="11146" xr:uid="{00000000-0005-0000-0000-0000D5230000}"/>
    <cellStyle name="CALC Currency Total [1] 3 8" xfId="11147" xr:uid="{00000000-0005-0000-0000-0000D6230000}"/>
    <cellStyle name="CALC Currency Total [1] 4" xfId="11148" xr:uid="{00000000-0005-0000-0000-0000D7230000}"/>
    <cellStyle name="CALC Currency Total [1] 4 2" xfId="11149" xr:uid="{00000000-0005-0000-0000-0000D8230000}"/>
    <cellStyle name="CALC Currency Total [1] 4 2 2" xfId="11150" xr:uid="{00000000-0005-0000-0000-0000D9230000}"/>
    <cellStyle name="CALC Currency Total [1] 4 2 2 2" xfId="11151" xr:uid="{00000000-0005-0000-0000-0000DA230000}"/>
    <cellStyle name="CALC Currency Total [1] 4 2 3" xfId="11152" xr:uid="{00000000-0005-0000-0000-0000DB230000}"/>
    <cellStyle name="CALC Currency Total [1] 4 2 3 2" xfId="11153" xr:uid="{00000000-0005-0000-0000-0000DC230000}"/>
    <cellStyle name="CALC Currency Total [1] 4 2 4" xfId="11154" xr:uid="{00000000-0005-0000-0000-0000DD230000}"/>
    <cellStyle name="CALC Currency Total [1] 4 2 5" xfId="11155" xr:uid="{00000000-0005-0000-0000-0000DE230000}"/>
    <cellStyle name="CALC Currency Total [1] 4 3" xfId="11156" xr:uid="{00000000-0005-0000-0000-0000DF230000}"/>
    <cellStyle name="CALC Currency Total [1] 4 3 2" xfId="11157" xr:uid="{00000000-0005-0000-0000-0000E0230000}"/>
    <cellStyle name="CALC Currency Total [1] 4 3 2 2" xfId="11158" xr:uid="{00000000-0005-0000-0000-0000E1230000}"/>
    <cellStyle name="CALC Currency Total [1] 4 3 3" xfId="11159" xr:uid="{00000000-0005-0000-0000-0000E2230000}"/>
    <cellStyle name="CALC Currency Total [1] 4 3 3 2" xfId="11160" xr:uid="{00000000-0005-0000-0000-0000E3230000}"/>
    <cellStyle name="CALC Currency Total [1] 4 3 4" xfId="11161" xr:uid="{00000000-0005-0000-0000-0000E4230000}"/>
    <cellStyle name="CALC Currency Total [1] 4 3 5" xfId="11162" xr:uid="{00000000-0005-0000-0000-0000E5230000}"/>
    <cellStyle name="CALC Currency Total [1] 4 4" xfId="11163" xr:uid="{00000000-0005-0000-0000-0000E6230000}"/>
    <cellStyle name="CALC Currency Total [1] 4 4 2" xfId="11164" xr:uid="{00000000-0005-0000-0000-0000E7230000}"/>
    <cellStyle name="CALC Currency Total [1] 4 4 2 2" xfId="11165" xr:uid="{00000000-0005-0000-0000-0000E8230000}"/>
    <cellStyle name="CALC Currency Total [1] 4 4 3" xfId="11166" xr:uid="{00000000-0005-0000-0000-0000E9230000}"/>
    <cellStyle name="CALC Currency Total [1] 4 4 3 2" xfId="11167" xr:uid="{00000000-0005-0000-0000-0000EA230000}"/>
    <cellStyle name="CALC Currency Total [1] 4 4 4" xfId="11168" xr:uid="{00000000-0005-0000-0000-0000EB230000}"/>
    <cellStyle name="CALC Currency Total [1] 4 4 5" xfId="11169" xr:uid="{00000000-0005-0000-0000-0000EC230000}"/>
    <cellStyle name="CALC Currency Total [1] 4 5" xfId="11170" xr:uid="{00000000-0005-0000-0000-0000ED230000}"/>
    <cellStyle name="CALC Currency Total [1] 4 5 2" xfId="11171" xr:uid="{00000000-0005-0000-0000-0000EE230000}"/>
    <cellStyle name="CALC Currency Total [1] 4 6" xfId="11172" xr:uid="{00000000-0005-0000-0000-0000EF230000}"/>
    <cellStyle name="CALC Currency Total [1] 4 6 2" xfId="11173" xr:uid="{00000000-0005-0000-0000-0000F0230000}"/>
    <cellStyle name="CALC Currency Total [1] 4 7" xfId="11174" xr:uid="{00000000-0005-0000-0000-0000F1230000}"/>
    <cellStyle name="CALC Currency Total [1] 4 8" xfId="11175" xr:uid="{00000000-0005-0000-0000-0000F2230000}"/>
    <cellStyle name="CALC Currency Total [1] 5" xfId="11176" xr:uid="{00000000-0005-0000-0000-0000F3230000}"/>
    <cellStyle name="CALC Currency Total [1] 5 2" xfId="11177" xr:uid="{00000000-0005-0000-0000-0000F4230000}"/>
    <cellStyle name="CALC Currency Total [1] 5 2 2" xfId="11178" xr:uid="{00000000-0005-0000-0000-0000F5230000}"/>
    <cellStyle name="CALC Currency Total [1] 5 2 2 2" xfId="11179" xr:uid="{00000000-0005-0000-0000-0000F6230000}"/>
    <cellStyle name="CALC Currency Total [1] 5 2 3" xfId="11180" xr:uid="{00000000-0005-0000-0000-0000F7230000}"/>
    <cellStyle name="CALC Currency Total [1] 5 2 3 2" xfId="11181" xr:uid="{00000000-0005-0000-0000-0000F8230000}"/>
    <cellStyle name="CALC Currency Total [1] 5 2 4" xfId="11182" xr:uid="{00000000-0005-0000-0000-0000F9230000}"/>
    <cellStyle name="CALC Currency Total [1] 5 2 5" xfId="11183" xr:uid="{00000000-0005-0000-0000-0000FA230000}"/>
    <cellStyle name="CALC Currency Total [1] 5 3" xfId="11184" xr:uid="{00000000-0005-0000-0000-0000FB230000}"/>
    <cellStyle name="CALC Currency Total [1] 5 3 2" xfId="11185" xr:uid="{00000000-0005-0000-0000-0000FC230000}"/>
    <cellStyle name="CALC Currency Total [1] 5 3 2 2" xfId="11186" xr:uid="{00000000-0005-0000-0000-0000FD230000}"/>
    <cellStyle name="CALC Currency Total [1] 5 3 3" xfId="11187" xr:uid="{00000000-0005-0000-0000-0000FE230000}"/>
    <cellStyle name="CALC Currency Total [1] 5 3 3 2" xfId="11188" xr:uid="{00000000-0005-0000-0000-0000FF230000}"/>
    <cellStyle name="CALC Currency Total [1] 5 3 4" xfId="11189" xr:uid="{00000000-0005-0000-0000-000000240000}"/>
    <cellStyle name="CALC Currency Total [1] 5 3 5" xfId="11190" xr:uid="{00000000-0005-0000-0000-000001240000}"/>
    <cellStyle name="CALC Currency Total [1] 5 4" xfId="11191" xr:uid="{00000000-0005-0000-0000-000002240000}"/>
    <cellStyle name="CALC Currency Total [1] 5 4 2" xfId="11192" xr:uid="{00000000-0005-0000-0000-000003240000}"/>
    <cellStyle name="CALC Currency Total [1] 5 4 2 2" xfId="11193" xr:uid="{00000000-0005-0000-0000-000004240000}"/>
    <cellStyle name="CALC Currency Total [1] 5 4 3" xfId="11194" xr:uid="{00000000-0005-0000-0000-000005240000}"/>
    <cellStyle name="CALC Currency Total [1] 5 4 3 2" xfId="11195" xr:uid="{00000000-0005-0000-0000-000006240000}"/>
    <cellStyle name="CALC Currency Total [1] 5 4 4" xfId="11196" xr:uid="{00000000-0005-0000-0000-000007240000}"/>
    <cellStyle name="CALC Currency Total [1] 5 4 5" xfId="11197" xr:uid="{00000000-0005-0000-0000-000008240000}"/>
    <cellStyle name="CALC Currency Total [1] 5 5" xfId="11198" xr:uid="{00000000-0005-0000-0000-000009240000}"/>
    <cellStyle name="CALC Currency Total [1] 5 5 2" xfId="11199" xr:uid="{00000000-0005-0000-0000-00000A240000}"/>
    <cellStyle name="CALC Currency Total [1] 5 6" xfId="11200" xr:uid="{00000000-0005-0000-0000-00000B240000}"/>
    <cellStyle name="CALC Currency Total [1] 5 6 2" xfId="11201" xr:uid="{00000000-0005-0000-0000-00000C240000}"/>
    <cellStyle name="CALC Currency Total [1] 5 7" xfId="11202" xr:uid="{00000000-0005-0000-0000-00000D240000}"/>
    <cellStyle name="CALC Currency Total [1] 5 8" xfId="11203" xr:uid="{00000000-0005-0000-0000-00000E240000}"/>
    <cellStyle name="CALC Currency Total [1] 6" xfId="11204" xr:uid="{00000000-0005-0000-0000-00000F240000}"/>
    <cellStyle name="CALC Currency Total [1] 6 2" xfId="11205" xr:uid="{00000000-0005-0000-0000-000010240000}"/>
    <cellStyle name="CALC Currency Total [1] 6 3" xfId="11206" xr:uid="{00000000-0005-0000-0000-000011240000}"/>
    <cellStyle name="CALC Currency Total [1] 6 3 2" xfId="11207" xr:uid="{00000000-0005-0000-0000-000012240000}"/>
    <cellStyle name="CALC Currency Total [1] 6 4" xfId="11208" xr:uid="{00000000-0005-0000-0000-000013240000}"/>
    <cellStyle name="CALC Currency Total [1] 6 4 2" xfId="11209" xr:uid="{00000000-0005-0000-0000-000014240000}"/>
    <cellStyle name="CALC Currency Total [1] 6 5" xfId="11210" xr:uid="{00000000-0005-0000-0000-000015240000}"/>
    <cellStyle name="CALC Currency Total [1] 6 6" xfId="11211" xr:uid="{00000000-0005-0000-0000-000016240000}"/>
    <cellStyle name="CALC Currency Total [1] 7" xfId="11212" xr:uid="{00000000-0005-0000-0000-000017240000}"/>
    <cellStyle name="CALC Currency Total [1] 7 2" xfId="11213" xr:uid="{00000000-0005-0000-0000-000018240000}"/>
    <cellStyle name="CALC Currency Total [1] 7 2 2" xfId="11214" xr:uid="{00000000-0005-0000-0000-000019240000}"/>
    <cellStyle name="CALC Currency Total [1] 7 2 2 2" xfId="11215" xr:uid="{00000000-0005-0000-0000-00001A240000}"/>
    <cellStyle name="CALC Currency Total [1] 7 2 3" xfId="11216" xr:uid="{00000000-0005-0000-0000-00001B240000}"/>
    <cellStyle name="CALC Currency Total [1] 7 2 3 2" xfId="11217" xr:uid="{00000000-0005-0000-0000-00001C240000}"/>
    <cellStyle name="CALC Currency Total [1] 7 2 4" xfId="11218" xr:uid="{00000000-0005-0000-0000-00001D240000}"/>
    <cellStyle name="CALC Currency Total [1] 7 2 5" xfId="11219" xr:uid="{00000000-0005-0000-0000-00001E240000}"/>
    <cellStyle name="CALC Currency Total [1] 7 3" xfId="11220" xr:uid="{00000000-0005-0000-0000-00001F240000}"/>
    <cellStyle name="CALC Currency Total [1] 7 3 2" xfId="11221" xr:uid="{00000000-0005-0000-0000-000020240000}"/>
    <cellStyle name="CALC Currency Total [1] 7 3 2 2" xfId="11222" xr:uid="{00000000-0005-0000-0000-000021240000}"/>
    <cellStyle name="CALC Currency Total [1] 7 3 3" xfId="11223" xr:uid="{00000000-0005-0000-0000-000022240000}"/>
    <cellStyle name="CALC Currency Total [1] 7 3 3 2" xfId="11224" xr:uid="{00000000-0005-0000-0000-000023240000}"/>
    <cellStyle name="CALC Currency Total [1] 7 3 4" xfId="11225" xr:uid="{00000000-0005-0000-0000-000024240000}"/>
    <cellStyle name="CALC Currency Total [1] 7 3 5" xfId="11226" xr:uid="{00000000-0005-0000-0000-000025240000}"/>
    <cellStyle name="CALC Currency Total [1] 7 4" xfId="11227" xr:uid="{00000000-0005-0000-0000-000026240000}"/>
    <cellStyle name="CALC Currency Total [1] 7 4 2" xfId="11228" xr:uid="{00000000-0005-0000-0000-000027240000}"/>
    <cellStyle name="CALC Currency Total [1] 7 4 2 2" xfId="11229" xr:uid="{00000000-0005-0000-0000-000028240000}"/>
    <cellStyle name="CALC Currency Total [1] 7 4 3" xfId="11230" xr:uid="{00000000-0005-0000-0000-000029240000}"/>
    <cellStyle name="CALC Currency Total [1] 7 4 3 2" xfId="11231" xr:uid="{00000000-0005-0000-0000-00002A240000}"/>
    <cellStyle name="CALC Currency Total [1] 7 4 4" xfId="11232" xr:uid="{00000000-0005-0000-0000-00002B240000}"/>
    <cellStyle name="CALC Currency Total [1] 7 4 5" xfId="11233" xr:uid="{00000000-0005-0000-0000-00002C240000}"/>
    <cellStyle name="CALC Currency Total [1] 7 5" xfId="11234" xr:uid="{00000000-0005-0000-0000-00002D240000}"/>
    <cellStyle name="CALC Currency Total [1] 7 5 2" xfId="11235" xr:uid="{00000000-0005-0000-0000-00002E240000}"/>
    <cellStyle name="CALC Currency Total [1] 7 6" xfId="11236" xr:uid="{00000000-0005-0000-0000-00002F240000}"/>
    <cellStyle name="CALC Currency Total [1] 7 6 2" xfId="11237" xr:uid="{00000000-0005-0000-0000-000030240000}"/>
    <cellStyle name="CALC Currency Total [1] 7 7" xfId="11238" xr:uid="{00000000-0005-0000-0000-000031240000}"/>
    <cellStyle name="CALC Currency Total [1] 7 8" xfId="11239" xr:uid="{00000000-0005-0000-0000-000032240000}"/>
    <cellStyle name="CALC Currency Total [1] 8" xfId="11240" xr:uid="{00000000-0005-0000-0000-000033240000}"/>
    <cellStyle name="CALC Currency Total [1] 8 2" xfId="11241" xr:uid="{00000000-0005-0000-0000-000034240000}"/>
    <cellStyle name="CALC Currency Total [1] 8 2 2" xfId="11242" xr:uid="{00000000-0005-0000-0000-000035240000}"/>
    <cellStyle name="CALC Currency Total [1] 8 2 2 2" xfId="11243" xr:uid="{00000000-0005-0000-0000-000036240000}"/>
    <cellStyle name="CALC Currency Total [1] 8 2 3" xfId="11244" xr:uid="{00000000-0005-0000-0000-000037240000}"/>
    <cellStyle name="CALC Currency Total [1] 8 2 3 2" xfId="11245" xr:uid="{00000000-0005-0000-0000-000038240000}"/>
    <cellStyle name="CALC Currency Total [1] 8 2 4" xfId="11246" xr:uid="{00000000-0005-0000-0000-000039240000}"/>
    <cellStyle name="CALC Currency Total [1] 8 2 5" xfId="11247" xr:uid="{00000000-0005-0000-0000-00003A240000}"/>
    <cellStyle name="CALC Currency Total [1] 8 3" xfId="11248" xr:uid="{00000000-0005-0000-0000-00003B240000}"/>
    <cellStyle name="CALC Currency Total [1] 8 3 2" xfId="11249" xr:uid="{00000000-0005-0000-0000-00003C240000}"/>
    <cellStyle name="CALC Currency Total [1] 8 3 2 2" xfId="11250" xr:uid="{00000000-0005-0000-0000-00003D240000}"/>
    <cellStyle name="CALC Currency Total [1] 8 3 3" xfId="11251" xr:uid="{00000000-0005-0000-0000-00003E240000}"/>
    <cellStyle name="CALC Currency Total [1] 8 3 3 2" xfId="11252" xr:uid="{00000000-0005-0000-0000-00003F240000}"/>
    <cellStyle name="CALC Currency Total [1] 8 3 4" xfId="11253" xr:uid="{00000000-0005-0000-0000-000040240000}"/>
    <cellStyle name="CALC Currency Total [1] 8 3 5" xfId="11254" xr:uid="{00000000-0005-0000-0000-000041240000}"/>
    <cellStyle name="CALC Currency Total [1] 8 4" xfId="11255" xr:uid="{00000000-0005-0000-0000-000042240000}"/>
    <cellStyle name="CALC Currency Total [1] 8 4 2" xfId="11256" xr:uid="{00000000-0005-0000-0000-000043240000}"/>
    <cellStyle name="CALC Currency Total [1] 8 4 2 2" xfId="11257" xr:uid="{00000000-0005-0000-0000-000044240000}"/>
    <cellStyle name="CALC Currency Total [1] 8 4 3" xfId="11258" xr:uid="{00000000-0005-0000-0000-000045240000}"/>
    <cellStyle name="CALC Currency Total [1] 8 4 3 2" xfId="11259" xr:uid="{00000000-0005-0000-0000-000046240000}"/>
    <cellStyle name="CALC Currency Total [1] 8 4 4" xfId="11260" xr:uid="{00000000-0005-0000-0000-000047240000}"/>
    <cellStyle name="CALC Currency Total [1] 8 4 5" xfId="11261" xr:uid="{00000000-0005-0000-0000-000048240000}"/>
    <cellStyle name="CALC Currency Total [1] 8 5" xfId="11262" xr:uid="{00000000-0005-0000-0000-000049240000}"/>
    <cellStyle name="CALC Currency Total [1] 8 5 2" xfId="11263" xr:uid="{00000000-0005-0000-0000-00004A240000}"/>
    <cellStyle name="CALC Currency Total [1] 8 6" xfId="11264" xr:uid="{00000000-0005-0000-0000-00004B240000}"/>
    <cellStyle name="CALC Currency Total [1] 8 6 2" xfId="11265" xr:uid="{00000000-0005-0000-0000-00004C240000}"/>
    <cellStyle name="CALC Currency Total [1] 8 7" xfId="11266" xr:uid="{00000000-0005-0000-0000-00004D240000}"/>
    <cellStyle name="CALC Currency Total [1] 8 8" xfId="11267" xr:uid="{00000000-0005-0000-0000-00004E240000}"/>
    <cellStyle name="CALC Currency Total [2]" xfId="2242" xr:uid="{00000000-0005-0000-0000-00004F240000}"/>
    <cellStyle name="CALC Currency Total [2] 2" xfId="11268" xr:uid="{00000000-0005-0000-0000-000050240000}"/>
    <cellStyle name="CALC Currency Total [2] 2 2" xfId="11269" xr:uid="{00000000-0005-0000-0000-000051240000}"/>
    <cellStyle name="CALC Currency Total [2] 3" xfId="11270" xr:uid="{00000000-0005-0000-0000-000052240000}"/>
    <cellStyle name="CALC Currency Total [2] 3 2" xfId="11271" xr:uid="{00000000-0005-0000-0000-000053240000}"/>
    <cellStyle name="CALC Currency Total [2] 3 2 2" xfId="11272" xr:uid="{00000000-0005-0000-0000-000054240000}"/>
    <cellStyle name="CALC Currency Total [2] 3 2 2 2" xfId="11273" xr:uid="{00000000-0005-0000-0000-000055240000}"/>
    <cellStyle name="CALC Currency Total [2] 3 2 3" xfId="11274" xr:uid="{00000000-0005-0000-0000-000056240000}"/>
    <cellStyle name="CALC Currency Total [2] 3 2 3 2" xfId="11275" xr:uid="{00000000-0005-0000-0000-000057240000}"/>
    <cellStyle name="CALC Currency Total [2] 3 2 4" xfId="11276" xr:uid="{00000000-0005-0000-0000-000058240000}"/>
    <cellStyle name="CALC Currency Total [2] 3 2 5" xfId="11277" xr:uid="{00000000-0005-0000-0000-000059240000}"/>
    <cellStyle name="CALC Currency Total [2] 3 3" xfId="11278" xr:uid="{00000000-0005-0000-0000-00005A240000}"/>
    <cellStyle name="CALC Currency Total [2] 3 3 2" xfId="11279" xr:uid="{00000000-0005-0000-0000-00005B240000}"/>
    <cellStyle name="CALC Currency Total [2] 3 3 2 2" xfId="11280" xr:uid="{00000000-0005-0000-0000-00005C240000}"/>
    <cellStyle name="CALC Currency Total [2] 3 3 3" xfId="11281" xr:uid="{00000000-0005-0000-0000-00005D240000}"/>
    <cellStyle name="CALC Currency Total [2] 3 3 3 2" xfId="11282" xr:uid="{00000000-0005-0000-0000-00005E240000}"/>
    <cellStyle name="CALC Currency Total [2] 3 3 4" xfId="11283" xr:uid="{00000000-0005-0000-0000-00005F240000}"/>
    <cellStyle name="CALC Currency Total [2] 3 3 5" xfId="11284" xr:uid="{00000000-0005-0000-0000-000060240000}"/>
    <cellStyle name="CALC Currency Total [2] 3 4" xfId="11285" xr:uid="{00000000-0005-0000-0000-000061240000}"/>
    <cellStyle name="CALC Currency Total [2] 3 4 2" xfId="11286" xr:uid="{00000000-0005-0000-0000-000062240000}"/>
    <cellStyle name="CALC Currency Total [2] 3 4 2 2" xfId="11287" xr:uid="{00000000-0005-0000-0000-000063240000}"/>
    <cellStyle name="CALC Currency Total [2] 3 4 3" xfId="11288" xr:uid="{00000000-0005-0000-0000-000064240000}"/>
    <cellStyle name="CALC Currency Total [2] 3 4 3 2" xfId="11289" xr:uid="{00000000-0005-0000-0000-000065240000}"/>
    <cellStyle name="CALC Currency Total [2] 3 4 4" xfId="11290" xr:uid="{00000000-0005-0000-0000-000066240000}"/>
    <cellStyle name="CALC Currency Total [2] 3 4 5" xfId="11291" xr:uid="{00000000-0005-0000-0000-000067240000}"/>
    <cellStyle name="CALC Currency Total [2] 3 5" xfId="11292" xr:uid="{00000000-0005-0000-0000-000068240000}"/>
    <cellStyle name="CALC Currency Total [2] 3 5 2" xfId="11293" xr:uid="{00000000-0005-0000-0000-000069240000}"/>
    <cellStyle name="CALC Currency Total [2] 3 6" xfId="11294" xr:uid="{00000000-0005-0000-0000-00006A240000}"/>
    <cellStyle name="CALC Currency Total [2] 3 6 2" xfId="11295" xr:uid="{00000000-0005-0000-0000-00006B240000}"/>
    <cellStyle name="CALC Currency Total [2] 3 7" xfId="11296" xr:uid="{00000000-0005-0000-0000-00006C240000}"/>
    <cellStyle name="CALC Currency Total [2] 3 8" xfId="11297" xr:uid="{00000000-0005-0000-0000-00006D240000}"/>
    <cellStyle name="CALC Currency Total [2] 4" xfId="11298" xr:uid="{00000000-0005-0000-0000-00006E240000}"/>
    <cellStyle name="CALC Currency Total [2] 4 2" xfId="11299" xr:uid="{00000000-0005-0000-0000-00006F240000}"/>
    <cellStyle name="CALC Currency Total [2] 4 2 2" xfId="11300" xr:uid="{00000000-0005-0000-0000-000070240000}"/>
    <cellStyle name="CALC Currency Total [2] 4 2 2 2" xfId="11301" xr:uid="{00000000-0005-0000-0000-000071240000}"/>
    <cellStyle name="CALC Currency Total [2] 4 2 3" xfId="11302" xr:uid="{00000000-0005-0000-0000-000072240000}"/>
    <cellStyle name="CALC Currency Total [2] 4 2 3 2" xfId="11303" xr:uid="{00000000-0005-0000-0000-000073240000}"/>
    <cellStyle name="CALC Currency Total [2] 4 2 4" xfId="11304" xr:uid="{00000000-0005-0000-0000-000074240000}"/>
    <cellStyle name="CALC Currency Total [2] 4 2 5" xfId="11305" xr:uid="{00000000-0005-0000-0000-000075240000}"/>
    <cellStyle name="CALC Currency Total [2] 4 3" xfId="11306" xr:uid="{00000000-0005-0000-0000-000076240000}"/>
    <cellStyle name="CALC Currency Total [2] 4 3 2" xfId="11307" xr:uid="{00000000-0005-0000-0000-000077240000}"/>
    <cellStyle name="CALC Currency Total [2] 4 3 2 2" xfId="11308" xr:uid="{00000000-0005-0000-0000-000078240000}"/>
    <cellStyle name="CALC Currency Total [2] 4 3 3" xfId="11309" xr:uid="{00000000-0005-0000-0000-000079240000}"/>
    <cellStyle name="CALC Currency Total [2] 4 3 3 2" xfId="11310" xr:uid="{00000000-0005-0000-0000-00007A240000}"/>
    <cellStyle name="CALC Currency Total [2] 4 3 4" xfId="11311" xr:uid="{00000000-0005-0000-0000-00007B240000}"/>
    <cellStyle name="CALC Currency Total [2] 4 3 5" xfId="11312" xr:uid="{00000000-0005-0000-0000-00007C240000}"/>
    <cellStyle name="CALC Currency Total [2] 4 4" xfId="11313" xr:uid="{00000000-0005-0000-0000-00007D240000}"/>
    <cellStyle name="CALC Currency Total [2] 4 4 2" xfId="11314" xr:uid="{00000000-0005-0000-0000-00007E240000}"/>
    <cellStyle name="CALC Currency Total [2] 4 4 2 2" xfId="11315" xr:uid="{00000000-0005-0000-0000-00007F240000}"/>
    <cellStyle name="CALC Currency Total [2] 4 4 3" xfId="11316" xr:uid="{00000000-0005-0000-0000-000080240000}"/>
    <cellStyle name="CALC Currency Total [2] 4 4 3 2" xfId="11317" xr:uid="{00000000-0005-0000-0000-000081240000}"/>
    <cellStyle name="CALC Currency Total [2] 4 4 4" xfId="11318" xr:uid="{00000000-0005-0000-0000-000082240000}"/>
    <cellStyle name="CALC Currency Total [2] 4 4 5" xfId="11319" xr:uid="{00000000-0005-0000-0000-000083240000}"/>
    <cellStyle name="CALC Currency Total [2] 4 5" xfId="11320" xr:uid="{00000000-0005-0000-0000-000084240000}"/>
    <cellStyle name="CALC Currency Total [2] 4 5 2" xfId="11321" xr:uid="{00000000-0005-0000-0000-000085240000}"/>
    <cellStyle name="CALC Currency Total [2] 4 6" xfId="11322" xr:uid="{00000000-0005-0000-0000-000086240000}"/>
    <cellStyle name="CALC Currency Total [2] 4 6 2" xfId="11323" xr:uid="{00000000-0005-0000-0000-000087240000}"/>
    <cellStyle name="CALC Currency Total [2] 4 7" xfId="11324" xr:uid="{00000000-0005-0000-0000-000088240000}"/>
    <cellStyle name="CALC Currency Total [2] 4 8" xfId="11325" xr:uid="{00000000-0005-0000-0000-000089240000}"/>
    <cellStyle name="CALC Currency Total [2] 5" xfId="11326" xr:uid="{00000000-0005-0000-0000-00008A240000}"/>
    <cellStyle name="CALC Currency Total [2] 5 2" xfId="11327" xr:uid="{00000000-0005-0000-0000-00008B240000}"/>
    <cellStyle name="CALC Currency Total [2] 5 2 2" xfId="11328" xr:uid="{00000000-0005-0000-0000-00008C240000}"/>
    <cellStyle name="CALC Currency Total [2] 5 2 2 2" xfId="11329" xr:uid="{00000000-0005-0000-0000-00008D240000}"/>
    <cellStyle name="CALC Currency Total [2] 5 2 3" xfId="11330" xr:uid="{00000000-0005-0000-0000-00008E240000}"/>
    <cellStyle name="CALC Currency Total [2] 5 2 3 2" xfId="11331" xr:uid="{00000000-0005-0000-0000-00008F240000}"/>
    <cellStyle name="CALC Currency Total [2] 5 2 4" xfId="11332" xr:uid="{00000000-0005-0000-0000-000090240000}"/>
    <cellStyle name="CALC Currency Total [2] 5 2 5" xfId="11333" xr:uid="{00000000-0005-0000-0000-000091240000}"/>
    <cellStyle name="CALC Currency Total [2] 5 3" xfId="11334" xr:uid="{00000000-0005-0000-0000-000092240000}"/>
    <cellStyle name="CALC Currency Total [2] 5 3 2" xfId="11335" xr:uid="{00000000-0005-0000-0000-000093240000}"/>
    <cellStyle name="CALC Currency Total [2] 5 3 2 2" xfId="11336" xr:uid="{00000000-0005-0000-0000-000094240000}"/>
    <cellStyle name="CALC Currency Total [2] 5 3 3" xfId="11337" xr:uid="{00000000-0005-0000-0000-000095240000}"/>
    <cellStyle name="CALC Currency Total [2] 5 3 3 2" xfId="11338" xr:uid="{00000000-0005-0000-0000-000096240000}"/>
    <cellStyle name="CALC Currency Total [2] 5 3 4" xfId="11339" xr:uid="{00000000-0005-0000-0000-000097240000}"/>
    <cellStyle name="CALC Currency Total [2] 5 3 5" xfId="11340" xr:uid="{00000000-0005-0000-0000-000098240000}"/>
    <cellStyle name="CALC Currency Total [2] 5 4" xfId="11341" xr:uid="{00000000-0005-0000-0000-000099240000}"/>
    <cellStyle name="CALC Currency Total [2] 5 4 2" xfId="11342" xr:uid="{00000000-0005-0000-0000-00009A240000}"/>
    <cellStyle name="CALC Currency Total [2] 5 4 2 2" xfId="11343" xr:uid="{00000000-0005-0000-0000-00009B240000}"/>
    <cellStyle name="CALC Currency Total [2] 5 4 3" xfId="11344" xr:uid="{00000000-0005-0000-0000-00009C240000}"/>
    <cellStyle name="CALC Currency Total [2] 5 4 3 2" xfId="11345" xr:uid="{00000000-0005-0000-0000-00009D240000}"/>
    <cellStyle name="CALC Currency Total [2] 5 4 4" xfId="11346" xr:uid="{00000000-0005-0000-0000-00009E240000}"/>
    <cellStyle name="CALC Currency Total [2] 5 4 5" xfId="11347" xr:uid="{00000000-0005-0000-0000-00009F240000}"/>
    <cellStyle name="CALC Currency Total [2] 5 5" xfId="11348" xr:uid="{00000000-0005-0000-0000-0000A0240000}"/>
    <cellStyle name="CALC Currency Total [2] 5 5 2" xfId="11349" xr:uid="{00000000-0005-0000-0000-0000A1240000}"/>
    <cellStyle name="CALC Currency Total [2] 5 6" xfId="11350" xr:uid="{00000000-0005-0000-0000-0000A2240000}"/>
    <cellStyle name="CALC Currency Total [2] 5 6 2" xfId="11351" xr:uid="{00000000-0005-0000-0000-0000A3240000}"/>
    <cellStyle name="CALC Currency Total [2] 5 7" xfId="11352" xr:uid="{00000000-0005-0000-0000-0000A4240000}"/>
    <cellStyle name="CALC Currency Total [2] 5 8" xfId="11353" xr:uid="{00000000-0005-0000-0000-0000A5240000}"/>
    <cellStyle name="CALC Currency Total [2] 6" xfId="11354" xr:uid="{00000000-0005-0000-0000-0000A6240000}"/>
    <cellStyle name="CALC Currency Total [2] 6 2" xfId="11355" xr:uid="{00000000-0005-0000-0000-0000A7240000}"/>
    <cellStyle name="CALC Currency Total [2] 6 3" xfId="11356" xr:uid="{00000000-0005-0000-0000-0000A8240000}"/>
    <cellStyle name="CALC Currency Total [2] 6 3 2" xfId="11357" xr:uid="{00000000-0005-0000-0000-0000A9240000}"/>
    <cellStyle name="CALC Currency Total [2] 6 4" xfId="11358" xr:uid="{00000000-0005-0000-0000-0000AA240000}"/>
    <cellStyle name="CALC Currency Total [2] 6 4 2" xfId="11359" xr:uid="{00000000-0005-0000-0000-0000AB240000}"/>
    <cellStyle name="CALC Currency Total [2] 6 5" xfId="11360" xr:uid="{00000000-0005-0000-0000-0000AC240000}"/>
    <cellStyle name="CALC Currency Total [2] 6 6" xfId="11361" xr:uid="{00000000-0005-0000-0000-0000AD240000}"/>
    <cellStyle name="CALC Currency Total [2] 7" xfId="11362" xr:uid="{00000000-0005-0000-0000-0000AE240000}"/>
    <cellStyle name="CALC Currency Total [2] 7 2" xfId="11363" xr:uid="{00000000-0005-0000-0000-0000AF240000}"/>
    <cellStyle name="CALC Currency Total [2] 7 2 2" xfId="11364" xr:uid="{00000000-0005-0000-0000-0000B0240000}"/>
    <cellStyle name="CALC Currency Total [2] 7 2 2 2" xfId="11365" xr:uid="{00000000-0005-0000-0000-0000B1240000}"/>
    <cellStyle name="CALC Currency Total [2] 7 2 3" xfId="11366" xr:uid="{00000000-0005-0000-0000-0000B2240000}"/>
    <cellStyle name="CALC Currency Total [2] 7 2 3 2" xfId="11367" xr:uid="{00000000-0005-0000-0000-0000B3240000}"/>
    <cellStyle name="CALC Currency Total [2] 7 2 4" xfId="11368" xr:uid="{00000000-0005-0000-0000-0000B4240000}"/>
    <cellStyle name="CALC Currency Total [2] 7 2 5" xfId="11369" xr:uid="{00000000-0005-0000-0000-0000B5240000}"/>
    <cellStyle name="CALC Currency Total [2] 7 3" xfId="11370" xr:uid="{00000000-0005-0000-0000-0000B6240000}"/>
    <cellStyle name="CALC Currency Total [2] 7 3 2" xfId="11371" xr:uid="{00000000-0005-0000-0000-0000B7240000}"/>
    <cellStyle name="CALC Currency Total [2] 7 3 2 2" xfId="11372" xr:uid="{00000000-0005-0000-0000-0000B8240000}"/>
    <cellStyle name="CALC Currency Total [2] 7 3 3" xfId="11373" xr:uid="{00000000-0005-0000-0000-0000B9240000}"/>
    <cellStyle name="CALC Currency Total [2] 7 3 3 2" xfId="11374" xr:uid="{00000000-0005-0000-0000-0000BA240000}"/>
    <cellStyle name="CALC Currency Total [2] 7 3 4" xfId="11375" xr:uid="{00000000-0005-0000-0000-0000BB240000}"/>
    <cellStyle name="CALC Currency Total [2] 7 3 5" xfId="11376" xr:uid="{00000000-0005-0000-0000-0000BC240000}"/>
    <cellStyle name="CALC Currency Total [2] 7 4" xfId="11377" xr:uid="{00000000-0005-0000-0000-0000BD240000}"/>
    <cellStyle name="CALC Currency Total [2] 7 4 2" xfId="11378" xr:uid="{00000000-0005-0000-0000-0000BE240000}"/>
    <cellStyle name="CALC Currency Total [2] 7 4 2 2" xfId="11379" xr:uid="{00000000-0005-0000-0000-0000BF240000}"/>
    <cellStyle name="CALC Currency Total [2] 7 4 3" xfId="11380" xr:uid="{00000000-0005-0000-0000-0000C0240000}"/>
    <cellStyle name="CALC Currency Total [2] 7 4 3 2" xfId="11381" xr:uid="{00000000-0005-0000-0000-0000C1240000}"/>
    <cellStyle name="CALC Currency Total [2] 7 4 4" xfId="11382" xr:uid="{00000000-0005-0000-0000-0000C2240000}"/>
    <cellStyle name="CALC Currency Total [2] 7 4 5" xfId="11383" xr:uid="{00000000-0005-0000-0000-0000C3240000}"/>
    <cellStyle name="CALC Currency Total [2] 7 5" xfId="11384" xr:uid="{00000000-0005-0000-0000-0000C4240000}"/>
    <cellStyle name="CALC Currency Total [2] 7 5 2" xfId="11385" xr:uid="{00000000-0005-0000-0000-0000C5240000}"/>
    <cellStyle name="CALC Currency Total [2] 7 6" xfId="11386" xr:uid="{00000000-0005-0000-0000-0000C6240000}"/>
    <cellStyle name="CALC Currency Total [2] 7 6 2" xfId="11387" xr:uid="{00000000-0005-0000-0000-0000C7240000}"/>
    <cellStyle name="CALC Currency Total [2] 7 7" xfId="11388" xr:uid="{00000000-0005-0000-0000-0000C8240000}"/>
    <cellStyle name="CALC Currency Total [2] 7 8" xfId="11389" xr:uid="{00000000-0005-0000-0000-0000C9240000}"/>
    <cellStyle name="CALC Currency Total [2] 8" xfId="11390" xr:uid="{00000000-0005-0000-0000-0000CA240000}"/>
    <cellStyle name="CALC Currency Total [2] 8 2" xfId="11391" xr:uid="{00000000-0005-0000-0000-0000CB240000}"/>
    <cellStyle name="CALC Currency Total [2] 8 2 2" xfId="11392" xr:uid="{00000000-0005-0000-0000-0000CC240000}"/>
    <cellStyle name="CALC Currency Total [2] 8 2 2 2" xfId="11393" xr:uid="{00000000-0005-0000-0000-0000CD240000}"/>
    <cellStyle name="CALC Currency Total [2] 8 2 3" xfId="11394" xr:uid="{00000000-0005-0000-0000-0000CE240000}"/>
    <cellStyle name="CALC Currency Total [2] 8 2 3 2" xfId="11395" xr:uid="{00000000-0005-0000-0000-0000CF240000}"/>
    <cellStyle name="CALC Currency Total [2] 8 2 4" xfId="11396" xr:uid="{00000000-0005-0000-0000-0000D0240000}"/>
    <cellStyle name="CALC Currency Total [2] 8 2 5" xfId="11397" xr:uid="{00000000-0005-0000-0000-0000D1240000}"/>
    <cellStyle name="CALC Currency Total [2] 8 3" xfId="11398" xr:uid="{00000000-0005-0000-0000-0000D2240000}"/>
    <cellStyle name="CALC Currency Total [2] 8 3 2" xfId="11399" xr:uid="{00000000-0005-0000-0000-0000D3240000}"/>
    <cellStyle name="CALC Currency Total [2] 8 3 2 2" xfId="11400" xr:uid="{00000000-0005-0000-0000-0000D4240000}"/>
    <cellStyle name="CALC Currency Total [2] 8 3 3" xfId="11401" xr:uid="{00000000-0005-0000-0000-0000D5240000}"/>
    <cellStyle name="CALC Currency Total [2] 8 3 3 2" xfId="11402" xr:uid="{00000000-0005-0000-0000-0000D6240000}"/>
    <cellStyle name="CALC Currency Total [2] 8 3 4" xfId="11403" xr:uid="{00000000-0005-0000-0000-0000D7240000}"/>
    <cellStyle name="CALC Currency Total [2] 8 3 5" xfId="11404" xr:uid="{00000000-0005-0000-0000-0000D8240000}"/>
    <cellStyle name="CALC Currency Total [2] 8 4" xfId="11405" xr:uid="{00000000-0005-0000-0000-0000D9240000}"/>
    <cellStyle name="CALC Currency Total [2] 8 4 2" xfId="11406" xr:uid="{00000000-0005-0000-0000-0000DA240000}"/>
    <cellStyle name="CALC Currency Total [2] 8 4 2 2" xfId="11407" xr:uid="{00000000-0005-0000-0000-0000DB240000}"/>
    <cellStyle name="CALC Currency Total [2] 8 4 3" xfId="11408" xr:uid="{00000000-0005-0000-0000-0000DC240000}"/>
    <cellStyle name="CALC Currency Total [2] 8 4 3 2" xfId="11409" xr:uid="{00000000-0005-0000-0000-0000DD240000}"/>
    <cellStyle name="CALC Currency Total [2] 8 4 4" xfId="11410" xr:uid="{00000000-0005-0000-0000-0000DE240000}"/>
    <cellStyle name="CALC Currency Total [2] 8 4 5" xfId="11411" xr:uid="{00000000-0005-0000-0000-0000DF240000}"/>
    <cellStyle name="CALC Currency Total [2] 8 5" xfId="11412" xr:uid="{00000000-0005-0000-0000-0000E0240000}"/>
    <cellStyle name="CALC Currency Total [2] 8 5 2" xfId="11413" xr:uid="{00000000-0005-0000-0000-0000E1240000}"/>
    <cellStyle name="CALC Currency Total [2] 8 6" xfId="11414" xr:uid="{00000000-0005-0000-0000-0000E2240000}"/>
    <cellStyle name="CALC Currency Total [2] 8 6 2" xfId="11415" xr:uid="{00000000-0005-0000-0000-0000E3240000}"/>
    <cellStyle name="CALC Currency Total [2] 8 7" xfId="11416" xr:uid="{00000000-0005-0000-0000-0000E4240000}"/>
    <cellStyle name="CALC Currency Total [2] 8 8" xfId="11417" xr:uid="{00000000-0005-0000-0000-0000E5240000}"/>
    <cellStyle name="CALC Currency Total 10" xfId="11418" xr:uid="{00000000-0005-0000-0000-0000E6240000}"/>
    <cellStyle name="CALC Currency Total 10 2" xfId="11419" xr:uid="{00000000-0005-0000-0000-0000E7240000}"/>
    <cellStyle name="CALC Currency Total 11" xfId="11420" xr:uid="{00000000-0005-0000-0000-0000E8240000}"/>
    <cellStyle name="CALC Currency Total 11 2" xfId="11421" xr:uid="{00000000-0005-0000-0000-0000E9240000}"/>
    <cellStyle name="CALC Currency Total 12" xfId="11422" xr:uid="{00000000-0005-0000-0000-0000EA240000}"/>
    <cellStyle name="CALC Currency Total 12 2" xfId="11423" xr:uid="{00000000-0005-0000-0000-0000EB240000}"/>
    <cellStyle name="CALC Currency Total 12 2 2" xfId="11424" xr:uid="{00000000-0005-0000-0000-0000EC240000}"/>
    <cellStyle name="CALC Currency Total 12 2 2 2" xfId="11425" xr:uid="{00000000-0005-0000-0000-0000ED240000}"/>
    <cellStyle name="CALC Currency Total 12 2 3" xfId="11426" xr:uid="{00000000-0005-0000-0000-0000EE240000}"/>
    <cellStyle name="CALC Currency Total 12 2 3 2" xfId="11427" xr:uid="{00000000-0005-0000-0000-0000EF240000}"/>
    <cellStyle name="CALC Currency Total 12 2 4" xfId="11428" xr:uid="{00000000-0005-0000-0000-0000F0240000}"/>
    <cellStyle name="CALC Currency Total 12 2 5" xfId="11429" xr:uid="{00000000-0005-0000-0000-0000F1240000}"/>
    <cellStyle name="CALC Currency Total 12 3" xfId="11430" xr:uid="{00000000-0005-0000-0000-0000F2240000}"/>
    <cellStyle name="CALC Currency Total 12 3 2" xfId="11431" xr:uid="{00000000-0005-0000-0000-0000F3240000}"/>
    <cellStyle name="CALC Currency Total 12 3 2 2" xfId="11432" xr:uid="{00000000-0005-0000-0000-0000F4240000}"/>
    <cellStyle name="CALC Currency Total 12 3 3" xfId="11433" xr:uid="{00000000-0005-0000-0000-0000F5240000}"/>
    <cellStyle name="CALC Currency Total 12 3 3 2" xfId="11434" xr:uid="{00000000-0005-0000-0000-0000F6240000}"/>
    <cellStyle name="CALC Currency Total 12 3 4" xfId="11435" xr:uid="{00000000-0005-0000-0000-0000F7240000}"/>
    <cellStyle name="CALC Currency Total 12 3 5" xfId="11436" xr:uid="{00000000-0005-0000-0000-0000F8240000}"/>
    <cellStyle name="CALC Currency Total 12 4" xfId="11437" xr:uid="{00000000-0005-0000-0000-0000F9240000}"/>
    <cellStyle name="CALC Currency Total 12 4 2" xfId="11438" xr:uid="{00000000-0005-0000-0000-0000FA240000}"/>
    <cellStyle name="CALC Currency Total 12 4 2 2" xfId="11439" xr:uid="{00000000-0005-0000-0000-0000FB240000}"/>
    <cellStyle name="CALC Currency Total 12 4 3" xfId="11440" xr:uid="{00000000-0005-0000-0000-0000FC240000}"/>
    <cellStyle name="CALC Currency Total 12 4 3 2" xfId="11441" xr:uid="{00000000-0005-0000-0000-0000FD240000}"/>
    <cellStyle name="CALC Currency Total 12 4 4" xfId="11442" xr:uid="{00000000-0005-0000-0000-0000FE240000}"/>
    <cellStyle name="CALC Currency Total 12 4 5" xfId="11443" xr:uid="{00000000-0005-0000-0000-0000FF240000}"/>
    <cellStyle name="CALC Currency Total 12 5" xfId="11444" xr:uid="{00000000-0005-0000-0000-000000250000}"/>
    <cellStyle name="CALC Currency Total 12 5 2" xfId="11445" xr:uid="{00000000-0005-0000-0000-000001250000}"/>
    <cellStyle name="CALC Currency Total 12 6" xfId="11446" xr:uid="{00000000-0005-0000-0000-000002250000}"/>
    <cellStyle name="CALC Currency Total 12 6 2" xfId="11447" xr:uid="{00000000-0005-0000-0000-000003250000}"/>
    <cellStyle name="CALC Currency Total 12 7" xfId="11448" xr:uid="{00000000-0005-0000-0000-000004250000}"/>
    <cellStyle name="CALC Currency Total 12 8" xfId="11449" xr:uid="{00000000-0005-0000-0000-000005250000}"/>
    <cellStyle name="CALC Currency Total 13" xfId="11450" xr:uid="{00000000-0005-0000-0000-000006250000}"/>
    <cellStyle name="CALC Currency Total 13 2" xfId="11451" xr:uid="{00000000-0005-0000-0000-000007250000}"/>
    <cellStyle name="CALC Currency Total 14" xfId="11452" xr:uid="{00000000-0005-0000-0000-000008250000}"/>
    <cellStyle name="CALC Currency Total 14 2" xfId="11453" xr:uid="{00000000-0005-0000-0000-000009250000}"/>
    <cellStyle name="CALC Currency Total 15" xfId="11454" xr:uid="{00000000-0005-0000-0000-00000A250000}"/>
    <cellStyle name="CALC Currency Total 15 2" xfId="11455" xr:uid="{00000000-0005-0000-0000-00000B250000}"/>
    <cellStyle name="CALC Currency Total 16" xfId="11456" xr:uid="{00000000-0005-0000-0000-00000C250000}"/>
    <cellStyle name="CALC Currency Total 16 2" xfId="11457" xr:uid="{00000000-0005-0000-0000-00000D250000}"/>
    <cellStyle name="CALC Currency Total 17" xfId="11458" xr:uid="{00000000-0005-0000-0000-00000E250000}"/>
    <cellStyle name="CALC Currency Total 17 2" xfId="11459" xr:uid="{00000000-0005-0000-0000-00000F250000}"/>
    <cellStyle name="CALC Currency Total 18" xfId="11460" xr:uid="{00000000-0005-0000-0000-000010250000}"/>
    <cellStyle name="CALC Currency Total 18 2" xfId="11461" xr:uid="{00000000-0005-0000-0000-000011250000}"/>
    <cellStyle name="CALC Currency Total 19" xfId="11462" xr:uid="{00000000-0005-0000-0000-000012250000}"/>
    <cellStyle name="CALC Currency Total 19 2" xfId="11463" xr:uid="{00000000-0005-0000-0000-000013250000}"/>
    <cellStyle name="CALC Currency Total 2" xfId="11464" xr:uid="{00000000-0005-0000-0000-000014250000}"/>
    <cellStyle name="CALC Currency Total 2 2" xfId="11465" xr:uid="{00000000-0005-0000-0000-000015250000}"/>
    <cellStyle name="CALC Currency Total 20" xfId="11466" xr:uid="{00000000-0005-0000-0000-000016250000}"/>
    <cellStyle name="CALC Currency Total 20 2" xfId="11467" xr:uid="{00000000-0005-0000-0000-000017250000}"/>
    <cellStyle name="CALC Currency Total 21" xfId="11468" xr:uid="{00000000-0005-0000-0000-000018250000}"/>
    <cellStyle name="CALC Currency Total 21 2" xfId="11469" xr:uid="{00000000-0005-0000-0000-000019250000}"/>
    <cellStyle name="CALC Currency Total 22" xfId="11470" xr:uid="{00000000-0005-0000-0000-00001A250000}"/>
    <cellStyle name="CALC Currency Total 22 2" xfId="11471" xr:uid="{00000000-0005-0000-0000-00001B250000}"/>
    <cellStyle name="CALC Currency Total 23" xfId="11472" xr:uid="{00000000-0005-0000-0000-00001C250000}"/>
    <cellStyle name="CALC Currency Total 23 2" xfId="11473" xr:uid="{00000000-0005-0000-0000-00001D250000}"/>
    <cellStyle name="CALC Currency Total 24" xfId="11474" xr:uid="{00000000-0005-0000-0000-00001E250000}"/>
    <cellStyle name="CALC Currency Total 24 2" xfId="11475" xr:uid="{00000000-0005-0000-0000-00001F250000}"/>
    <cellStyle name="CALC Currency Total 24 2 2" xfId="11476" xr:uid="{00000000-0005-0000-0000-000020250000}"/>
    <cellStyle name="CALC Currency Total 24 2 2 2" xfId="11477" xr:uid="{00000000-0005-0000-0000-000021250000}"/>
    <cellStyle name="CALC Currency Total 24 2 3" xfId="11478" xr:uid="{00000000-0005-0000-0000-000022250000}"/>
    <cellStyle name="CALC Currency Total 24 2 3 2" xfId="11479" xr:uid="{00000000-0005-0000-0000-000023250000}"/>
    <cellStyle name="CALC Currency Total 24 2 4" xfId="11480" xr:uid="{00000000-0005-0000-0000-000024250000}"/>
    <cellStyle name="CALC Currency Total 24 2 5" xfId="11481" xr:uid="{00000000-0005-0000-0000-000025250000}"/>
    <cellStyle name="CALC Currency Total 24 3" xfId="11482" xr:uid="{00000000-0005-0000-0000-000026250000}"/>
    <cellStyle name="CALC Currency Total 24 3 2" xfId="11483" xr:uid="{00000000-0005-0000-0000-000027250000}"/>
    <cellStyle name="CALC Currency Total 24 3 2 2" xfId="11484" xr:uid="{00000000-0005-0000-0000-000028250000}"/>
    <cellStyle name="CALC Currency Total 24 3 3" xfId="11485" xr:uid="{00000000-0005-0000-0000-000029250000}"/>
    <cellStyle name="CALC Currency Total 24 3 3 2" xfId="11486" xr:uid="{00000000-0005-0000-0000-00002A250000}"/>
    <cellStyle name="CALC Currency Total 24 3 4" xfId="11487" xr:uid="{00000000-0005-0000-0000-00002B250000}"/>
    <cellStyle name="CALC Currency Total 24 3 5" xfId="11488" xr:uid="{00000000-0005-0000-0000-00002C250000}"/>
    <cellStyle name="CALC Currency Total 24 4" xfId="11489" xr:uid="{00000000-0005-0000-0000-00002D250000}"/>
    <cellStyle name="CALC Currency Total 24 4 2" xfId="11490" xr:uid="{00000000-0005-0000-0000-00002E250000}"/>
    <cellStyle name="CALC Currency Total 24 4 2 2" xfId="11491" xr:uid="{00000000-0005-0000-0000-00002F250000}"/>
    <cellStyle name="CALC Currency Total 24 4 3" xfId="11492" xr:uid="{00000000-0005-0000-0000-000030250000}"/>
    <cellStyle name="CALC Currency Total 24 4 3 2" xfId="11493" xr:uid="{00000000-0005-0000-0000-000031250000}"/>
    <cellStyle name="CALC Currency Total 24 4 4" xfId="11494" xr:uid="{00000000-0005-0000-0000-000032250000}"/>
    <cellStyle name="CALC Currency Total 24 4 5" xfId="11495" xr:uid="{00000000-0005-0000-0000-000033250000}"/>
    <cellStyle name="CALC Currency Total 24 5" xfId="11496" xr:uid="{00000000-0005-0000-0000-000034250000}"/>
    <cellStyle name="CALC Currency Total 24 5 2" xfId="11497" xr:uid="{00000000-0005-0000-0000-000035250000}"/>
    <cellStyle name="CALC Currency Total 24 6" xfId="11498" xr:uid="{00000000-0005-0000-0000-000036250000}"/>
    <cellStyle name="CALC Currency Total 24 6 2" xfId="11499" xr:uid="{00000000-0005-0000-0000-000037250000}"/>
    <cellStyle name="CALC Currency Total 24 7" xfId="11500" xr:uid="{00000000-0005-0000-0000-000038250000}"/>
    <cellStyle name="CALC Currency Total 24 8" xfId="11501" xr:uid="{00000000-0005-0000-0000-000039250000}"/>
    <cellStyle name="CALC Currency Total 25" xfId="11502" xr:uid="{00000000-0005-0000-0000-00003A250000}"/>
    <cellStyle name="CALC Currency Total 25 2" xfId="11503" xr:uid="{00000000-0005-0000-0000-00003B250000}"/>
    <cellStyle name="CALC Currency Total 26" xfId="11504" xr:uid="{00000000-0005-0000-0000-00003C250000}"/>
    <cellStyle name="CALC Currency Total 26 2" xfId="11505" xr:uid="{00000000-0005-0000-0000-00003D250000}"/>
    <cellStyle name="CALC Currency Total 27" xfId="11506" xr:uid="{00000000-0005-0000-0000-00003E250000}"/>
    <cellStyle name="CALC Currency Total 27 2" xfId="11507" xr:uid="{00000000-0005-0000-0000-00003F250000}"/>
    <cellStyle name="CALC Currency Total 28" xfId="11508" xr:uid="{00000000-0005-0000-0000-000040250000}"/>
    <cellStyle name="CALC Currency Total 28 2" xfId="11509" xr:uid="{00000000-0005-0000-0000-000041250000}"/>
    <cellStyle name="CALC Currency Total 29" xfId="11510" xr:uid="{00000000-0005-0000-0000-000042250000}"/>
    <cellStyle name="CALC Currency Total 29 2" xfId="11511" xr:uid="{00000000-0005-0000-0000-000043250000}"/>
    <cellStyle name="CALC Currency Total 3" xfId="11512" xr:uid="{00000000-0005-0000-0000-000044250000}"/>
    <cellStyle name="CALC Currency Total 3 2" xfId="11513" xr:uid="{00000000-0005-0000-0000-000045250000}"/>
    <cellStyle name="CALC Currency Total 3 2 2" xfId="11514" xr:uid="{00000000-0005-0000-0000-000046250000}"/>
    <cellStyle name="CALC Currency Total 3 2 2 2" xfId="11515" xr:uid="{00000000-0005-0000-0000-000047250000}"/>
    <cellStyle name="CALC Currency Total 3 2 3" xfId="11516" xr:uid="{00000000-0005-0000-0000-000048250000}"/>
    <cellStyle name="CALC Currency Total 3 2 3 2" xfId="11517" xr:uid="{00000000-0005-0000-0000-000049250000}"/>
    <cellStyle name="CALC Currency Total 3 2 4" xfId="11518" xr:uid="{00000000-0005-0000-0000-00004A250000}"/>
    <cellStyle name="CALC Currency Total 3 2 5" xfId="11519" xr:uid="{00000000-0005-0000-0000-00004B250000}"/>
    <cellStyle name="CALC Currency Total 3 3" xfId="11520" xr:uid="{00000000-0005-0000-0000-00004C250000}"/>
    <cellStyle name="CALC Currency Total 3 3 2" xfId="11521" xr:uid="{00000000-0005-0000-0000-00004D250000}"/>
    <cellStyle name="CALC Currency Total 3 3 2 2" xfId="11522" xr:uid="{00000000-0005-0000-0000-00004E250000}"/>
    <cellStyle name="CALC Currency Total 3 3 3" xfId="11523" xr:uid="{00000000-0005-0000-0000-00004F250000}"/>
    <cellStyle name="CALC Currency Total 3 3 3 2" xfId="11524" xr:uid="{00000000-0005-0000-0000-000050250000}"/>
    <cellStyle name="CALC Currency Total 3 3 4" xfId="11525" xr:uid="{00000000-0005-0000-0000-000051250000}"/>
    <cellStyle name="CALC Currency Total 3 3 5" xfId="11526" xr:uid="{00000000-0005-0000-0000-000052250000}"/>
    <cellStyle name="CALC Currency Total 3 4" xfId="11527" xr:uid="{00000000-0005-0000-0000-000053250000}"/>
    <cellStyle name="CALC Currency Total 3 4 2" xfId="11528" xr:uid="{00000000-0005-0000-0000-000054250000}"/>
    <cellStyle name="CALC Currency Total 3 4 2 2" xfId="11529" xr:uid="{00000000-0005-0000-0000-000055250000}"/>
    <cellStyle name="CALC Currency Total 3 4 3" xfId="11530" xr:uid="{00000000-0005-0000-0000-000056250000}"/>
    <cellStyle name="CALC Currency Total 3 4 3 2" xfId="11531" xr:uid="{00000000-0005-0000-0000-000057250000}"/>
    <cellStyle name="CALC Currency Total 3 4 4" xfId="11532" xr:uid="{00000000-0005-0000-0000-000058250000}"/>
    <cellStyle name="CALC Currency Total 3 4 5" xfId="11533" xr:uid="{00000000-0005-0000-0000-000059250000}"/>
    <cellStyle name="CALC Currency Total 3 5" xfId="11534" xr:uid="{00000000-0005-0000-0000-00005A250000}"/>
    <cellStyle name="CALC Currency Total 3 5 2" xfId="11535" xr:uid="{00000000-0005-0000-0000-00005B250000}"/>
    <cellStyle name="CALC Currency Total 3 6" xfId="11536" xr:uid="{00000000-0005-0000-0000-00005C250000}"/>
    <cellStyle name="CALC Currency Total 3 6 2" xfId="11537" xr:uid="{00000000-0005-0000-0000-00005D250000}"/>
    <cellStyle name="CALC Currency Total 3 7" xfId="11538" xr:uid="{00000000-0005-0000-0000-00005E250000}"/>
    <cellStyle name="CALC Currency Total 3 8" xfId="11539" xr:uid="{00000000-0005-0000-0000-00005F250000}"/>
    <cellStyle name="CALC Currency Total 30" xfId="11540" xr:uid="{00000000-0005-0000-0000-000060250000}"/>
    <cellStyle name="CALC Currency Total 30 2" xfId="11541" xr:uid="{00000000-0005-0000-0000-000061250000}"/>
    <cellStyle name="CALC Currency Total 31" xfId="11542" xr:uid="{00000000-0005-0000-0000-000062250000}"/>
    <cellStyle name="CALC Currency Total 31 2" xfId="11543" xr:uid="{00000000-0005-0000-0000-000063250000}"/>
    <cellStyle name="CALC Currency Total 32" xfId="11544" xr:uid="{00000000-0005-0000-0000-000064250000}"/>
    <cellStyle name="CALC Currency Total 32 2" xfId="11545" xr:uid="{00000000-0005-0000-0000-000065250000}"/>
    <cellStyle name="CALC Currency Total 33" xfId="11546" xr:uid="{00000000-0005-0000-0000-000066250000}"/>
    <cellStyle name="CALC Currency Total 33 2" xfId="11547" xr:uid="{00000000-0005-0000-0000-000067250000}"/>
    <cellStyle name="CALC Currency Total 34" xfId="11548" xr:uid="{00000000-0005-0000-0000-000068250000}"/>
    <cellStyle name="CALC Currency Total 34 2" xfId="11549" xr:uid="{00000000-0005-0000-0000-000069250000}"/>
    <cellStyle name="CALC Currency Total 35" xfId="11550" xr:uid="{00000000-0005-0000-0000-00006A250000}"/>
    <cellStyle name="CALC Currency Total 35 2" xfId="11551" xr:uid="{00000000-0005-0000-0000-00006B250000}"/>
    <cellStyle name="CALC Currency Total 35 3" xfId="11552" xr:uid="{00000000-0005-0000-0000-00006C250000}"/>
    <cellStyle name="CALC Currency Total 35 3 2" xfId="11553" xr:uid="{00000000-0005-0000-0000-00006D250000}"/>
    <cellStyle name="CALC Currency Total 35 4" xfId="11554" xr:uid="{00000000-0005-0000-0000-00006E250000}"/>
    <cellStyle name="CALC Currency Total 35 4 2" xfId="11555" xr:uid="{00000000-0005-0000-0000-00006F250000}"/>
    <cellStyle name="CALC Currency Total 35 5" xfId="11556" xr:uid="{00000000-0005-0000-0000-000070250000}"/>
    <cellStyle name="CALC Currency Total 35 6" xfId="11557" xr:uid="{00000000-0005-0000-0000-000071250000}"/>
    <cellStyle name="CALC Currency Total 36" xfId="11558" xr:uid="{00000000-0005-0000-0000-000072250000}"/>
    <cellStyle name="CALC Currency Total 36 2" xfId="11559" xr:uid="{00000000-0005-0000-0000-000073250000}"/>
    <cellStyle name="CALC Currency Total 37" xfId="11560" xr:uid="{00000000-0005-0000-0000-000074250000}"/>
    <cellStyle name="CALC Currency Total 37 2" xfId="11561" xr:uid="{00000000-0005-0000-0000-000075250000}"/>
    <cellStyle name="CALC Currency Total 38" xfId="11562" xr:uid="{00000000-0005-0000-0000-000076250000}"/>
    <cellStyle name="CALC Currency Total 38 2" xfId="11563" xr:uid="{00000000-0005-0000-0000-000077250000}"/>
    <cellStyle name="CALC Currency Total 38 2 2" xfId="11564" xr:uid="{00000000-0005-0000-0000-000078250000}"/>
    <cellStyle name="CALC Currency Total 38 2 2 2" xfId="11565" xr:uid="{00000000-0005-0000-0000-000079250000}"/>
    <cellStyle name="CALC Currency Total 38 2 3" xfId="11566" xr:uid="{00000000-0005-0000-0000-00007A250000}"/>
    <cellStyle name="CALC Currency Total 38 2 3 2" xfId="11567" xr:uid="{00000000-0005-0000-0000-00007B250000}"/>
    <cellStyle name="CALC Currency Total 38 2 4" xfId="11568" xr:uid="{00000000-0005-0000-0000-00007C250000}"/>
    <cellStyle name="CALC Currency Total 38 2 5" xfId="11569" xr:uid="{00000000-0005-0000-0000-00007D250000}"/>
    <cellStyle name="CALC Currency Total 38 3" xfId="11570" xr:uid="{00000000-0005-0000-0000-00007E250000}"/>
    <cellStyle name="CALC Currency Total 38 3 2" xfId="11571" xr:uid="{00000000-0005-0000-0000-00007F250000}"/>
    <cellStyle name="CALC Currency Total 38 3 2 2" xfId="11572" xr:uid="{00000000-0005-0000-0000-000080250000}"/>
    <cellStyle name="CALC Currency Total 38 3 3" xfId="11573" xr:uid="{00000000-0005-0000-0000-000081250000}"/>
    <cellStyle name="CALC Currency Total 38 3 3 2" xfId="11574" xr:uid="{00000000-0005-0000-0000-000082250000}"/>
    <cellStyle name="CALC Currency Total 38 3 4" xfId="11575" xr:uid="{00000000-0005-0000-0000-000083250000}"/>
    <cellStyle name="CALC Currency Total 38 3 5" xfId="11576" xr:uid="{00000000-0005-0000-0000-000084250000}"/>
    <cellStyle name="CALC Currency Total 38 4" xfId="11577" xr:uid="{00000000-0005-0000-0000-000085250000}"/>
    <cellStyle name="CALC Currency Total 38 4 2" xfId="11578" xr:uid="{00000000-0005-0000-0000-000086250000}"/>
    <cellStyle name="CALC Currency Total 38 4 2 2" xfId="11579" xr:uid="{00000000-0005-0000-0000-000087250000}"/>
    <cellStyle name="CALC Currency Total 38 4 3" xfId="11580" xr:uid="{00000000-0005-0000-0000-000088250000}"/>
    <cellStyle name="CALC Currency Total 38 4 3 2" xfId="11581" xr:uid="{00000000-0005-0000-0000-000089250000}"/>
    <cellStyle name="CALC Currency Total 38 4 4" xfId="11582" xr:uid="{00000000-0005-0000-0000-00008A250000}"/>
    <cellStyle name="CALC Currency Total 38 4 5" xfId="11583" xr:uid="{00000000-0005-0000-0000-00008B250000}"/>
    <cellStyle name="CALC Currency Total 38 5" xfId="11584" xr:uid="{00000000-0005-0000-0000-00008C250000}"/>
    <cellStyle name="CALC Currency Total 38 5 2" xfId="11585" xr:uid="{00000000-0005-0000-0000-00008D250000}"/>
    <cellStyle name="CALC Currency Total 38 6" xfId="11586" xr:uid="{00000000-0005-0000-0000-00008E250000}"/>
    <cellStyle name="CALC Currency Total 38 6 2" xfId="11587" xr:uid="{00000000-0005-0000-0000-00008F250000}"/>
    <cellStyle name="CALC Currency Total 38 7" xfId="11588" xr:uid="{00000000-0005-0000-0000-000090250000}"/>
    <cellStyle name="CALC Currency Total 38 8" xfId="11589" xr:uid="{00000000-0005-0000-0000-000091250000}"/>
    <cellStyle name="CALC Currency Total 39" xfId="11590" xr:uid="{00000000-0005-0000-0000-000092250000}"/>
    <cellStyle name="CALC Currency Total 39 2" xfId="11591" xr:uid="{00000000-0005-0000-0000-000093250000}"/>
    <cellStyle name="CALC Currency Total 4" xfId="11592" xr:uid="{00000000-0005-0000-0000-000094250000}"/>
    <cellStyle name="CALC Currency Total 4 2" xfId="11593" xr:uid="{00000000-0005-0000-0000-000095250000}"/>
    <cellStyle name="CALC Currency Total 4 2 2" xfId="11594" xr:uid="{00000000-0005-0000-0000-000096250000}"/>
    <cellStyle name="CALC Currency Total 4 2 2 2" xfId="11595" xr:uid="{00000000-0005-0000-0000-000097250000}"/>
    <cellStyle name="CALC Currency Total 4 2 3" xfId="11596" xr:uid="{00000000-0005-0000-0000-000098250000}"/>
    <cellStyle name="CALC Currency Total 4 2 3 2" xfId="11597" xr:uid="{00000000-0005-0000-0000-000099250000}"/>
    <cellStyle name="CALC Currency Total 4 2 4" xfId="11598" xr:uid="{00000000-0005-0000-0000-00009A250000}"/>
    <cellStyle name="CALC Currency Total 4 2 5" xfId="11599" xr:uid="{00000000-0005-0000-0000-00009B250000}"/>
    <cellStyle name="CALC Currency Total 4 3" xfId="11600" xr:uid="{00000000-0005-0000-0000-00009C250000}"/>
    <cellStyle name="CALC Currency Total 4 3 2" xfId="11601" xr:uid="{00000000-0005-0000-0000-00009D250000}"/>
    <cellStyle name="CALC Currency Total 4 3 2 2" xfId="11602" xr:uid="{00000000-0005-0000-0000-00009E250000}"/>
    <cellStyle name="CALC Currency Total 4 3 3" xfId="11603" xr:uid="{00000000-0005-0000-0000-00009F250000}"/>
    <cellStyle name="CALC Currency Total 4 3 3 2" xfId="11604" xr:uid="{00000000-0005-0000-0000-0000A0250000}"/>
    <cellStyle name="CALC Currency Total 4 3 4" xfId="11605" xr:uid="{00000000-0005-0000-0000-0000A1250000}"/>
    <cellStyle name="CALC Currency Total 4 3 5" xfId="11606" xr:uid="{00000000-0005-0000-0000-0000A2250000}"/>
    <cellStyle name="CALC Currency Total 4 4" xfId="11607" xr:uid="{00000000-0005-0000-0000-0000A3250000}"/>
    <cellStyle name="CALC Currency Total 4 4 2" xfId="11608" xr:uid="{00000000-0005-0000-0000-0000A4250000}"/>
    <cellStyle name="CALC Currency Total 4 4 2 2" xfId="11609" xr:uid="{00000000-0005-0000-0000-0000A5250000}"/>
    <cellStyle name="CALC Currency Total 4 4 3" xfId="11610" xr:uid="{00000000-0005-0000-0000-0000A6250000}"/>
    <cellStyle name="CALC Currency Total 4 4 3 2" xfId="11611" xr:uid="{00000000-0005-0000-0000-0000A7250000}"/>
    <cellStyle name="CALC Currency Total 4 4 4" xfId="11612" xr:uid="{00000000-0005-0000-0000-0000A8250000}"/>
    <cellStyle name="CALC Currency Total 4 4 5" xfId="11613" xr:uid="{00000000-0005-0000-0000-0000A9250000}"/>
    <cellStyle name="CALC Currency Total 4 5" xfId="11614" xr:uid="{00000000-0005-0000-0000-0000AA250000}"/>
    <cellStyle name="CALC Currency Total 4 5 2" xfId="11615" xr:uid="{00000000-0005-0000-0000-0000AB250000}"/>
    <cellStyle name="CALC Currency Total 4 6" xfId="11616" xr:uid="{00000000-0005-0000-0000-0000AC250000}"/>
    <cellStyle name="CALC Currency Total 4 6 2" xfId="11617" xr:uid="{00000000-0005-0000-0000-0000AD250000}"/>
    <cellStyle name="CALC Currency Total 4 7" xfId="11618" xr:uid="{00000000-0005-0000-0000-0000AE250000}"/>
    <cellStyle name="CALC Currency Total 4 8" xfId="11619" xr:uid="{00000000-0005-0000-0000-0000AF250000}"/>
    <cellStyle name="CALC Currency Total 40" xfId="11620" xr:uid="{00000000-0005-0000-0000-0000B0250000}"/>
    <cellStyle name="CALC Currency Total 40 2" xfId="11621" xr:uid="{00000000-0005-0000-0000-0000B1250000}"/>
    <cellStyle name="CALC Currency Total 41" xfId="11622" xr:uid="{00000000-0005-0000-0000-0000B2250000}"/>
    <cellStyle name="CALC Currency Total 41 2" xfId="11623" xr:uid="{00000000-0005-0000-0000-0000B3250000}"/>
    <cellStyle name="CALC Currency Total 42" xfId="11624" xr:uid="{00000000-0005-0000-0000-0000B4250000}"/>
    <cellStyle name="CALC Currency Total 42 2" xfId="11625" xr:uid="{00000000-0005-0000-0000-0000B5250000}"/>
    <cellStyle name="CALC Currency Total 43" xfId="11626" xr:uid="{00000000-0005-0000-0000-0000B6250000}"/>
    <cellStyle name="CALC Currency Total 43 2" xfId="11627" xr:uid="{00000000-0005-0000-0000-0000B7250000}"/>
    <cellStyle name="CALC Currency Total 43 2 2" xfId="11628" xr:uid="{00000000-0005-0000-0000-0000B8250000}"/>
    <cellStyle name="CALC Currency Total 43 2 2 2" xfId="11629" xr:uid="{00000000-0005-0000-0000-0000B9250000}"/>
    <cellStyle name="CALC Currency Total 43 2 3" xfId="11630" xr:uid="{00000000-0005-0000-0000-0000BA250000}"/>
    <cellStyle name="CALC Currency Total 43 2 3 2" xfId="11631" xr:uid="{00000000-0005-0000-0000-0000BB250000}"/>
    <cellStyle name="CALC Currency Total 43 2 4" xfId="11632" xr:uid="{00000000-0005-0000-0000-0000BC250000}"/>
    <cellStyle name="CALC Currency Total 43 2 5" xfId="11633" xr:uid="{00000000-0005-0000-0000-0000BD250000}"/>
    <cellStyle name="CALC Currency Total 43 3" xfId="11634" xr:uid="{00000000-0005-0000-0000-0000BE250000}"/>
    <cellStyle name="CALC Currency Total 43 3 2" xfId="11635" xr:uid="{00000000-0005-0000-0000-0000BF250000}"/>
    <cellStyle name="CALC Currency Total 43 3 2 2" xfId="11636" xr:uid="{00000000-0005-0000-0000-0000C0250000}"/>
    <cellStyle name="CALC Currency Total 43 3 3" xfId="11637" xr:uid="{00000000-0005-0000-0000-0000C1250000}"/>
    <cellStyle name="CALC Currency Total 43 3 3 2" xfId="11638" xr:uid="{00000000-0005-0000-0000-0000C2250000}"/>
    <cellStyle name="CALC Currency Total 43 3 4" xfId="11639" xr:uid="{00000000-0005-0000-0000-0000C3250000}"/>
    <cellStyle name="CALC Currency Total 43 3 5" xfId="11640" xr:uid="{00000000-0005-0000-0000-0000C4250000}"/>
    <cellStyle name="CALC Currency Total 43 4" xfId="11641" xr:uid="{00000000-0005-0000-0000-0000C5250000}"/>
    <cellStyle name="CALC Currency Total 43 4 2" xfId="11642" xr:uid="{00000000-0005-0000-0000-0000C6250000}"/>
    <cellStyle name="CALC Currency Total 43 4 2 2" xfId="11643" xr:uid="{00000000-0005-0000-0000-0000C7250000}"/>
    <cellStyle name="CALC Currency Total 43 4 3" xfId="11644" xr:uid="{00000000-0005-0000-0000-0000C8250000}"/>
    <cellStyle name="CALC Currency Total 43 4 3 2" xfId="11645" xr:uid="{00000000-0005-0000-0000-0000C9250000}"/>
    <cellStyle name="CALC Currency Total 43 4 4" xfId="11646" xr:uid="{00000000-0005-0000-0000-0000CA250000}"/>
    <cellStyle name="CALC Currency Total 43 4 5" xfId="11647" xr:uid="{00000000-0005-0000-0000-0000CB250000}"/>
    <cellStyle name="CALC Currency Total 43 5" xfId="11648" xr:uid="{00000000-0005-0000-0000-0000CC250000}"/>
    <cellStyle name="CALC Currency Total 43 5 2" xfId="11649" xr:uid="{00000000-0005-0000-0000-0000CD250000}"/>
    <cellStyle name="CALC Currency Total 43 6" xfId="11650" xr:uid="{00000000-0005-0000-0000-0000CE250000}"/>
    <cellStyle name="CALC Currency Total 43 6 2" xfId="11651" xr:uid="{00000000-0005-0000-0000-0000CF250000}"/>
    <cellStyle name="CALC Currency Total 43 7" xfId="11652" xr:uid="{00000000-0005-0000-0000-0000D0250000}"/>
    <cellStyle name="CALC Currency Total 43 8" xfId="11653" xr:uid="{00000000-0005-0000-0000-0000D1250000}"/>
    <cellStyle name="CALC Currency Total 44" xfId="11654" xr:uid="{00000000-0005-0000-0000-0000D2250000}"/>
    <cellStyle name="CALC Currency Total 44 2" xfId="11655" xr:uid="{00000000-0005-0000-0000-0000D3250000}"/>
    <cellStyle name="CALC Currency Total 45" xfId="11656" xr:uid="{00000000-0005-0000-0000-0000D4250000}"/>
    <cellStyle name="CALC Currency Total 45 2" xfId="11657" xr:uid="{00000000-0005-0000-0000-0000D5250000}"/>
    <cellStyle name="CALC Currency Total 46" xfId="11658" xr:uid="{00000000-0005-0000-0000-0000D6250000}"/>
    <cellStyle name="CALC Currency Total 46 2" xfId="11659" xr:uid="{00000000-0005-0000-0000-0000D7250000}"/>
    <cellStyle name="CALC Currency Total 47" xfId="11660" xr:uid="{00000000-0005-0000-0000-0000D8250000}"/>
    <cellStyle name="CALC Currency Total 47 2" xfId="11661" xr:uid="{00000000-0005-0000-0000-0000D9250000}"/>
    <cellStyle name="CALC Currency Total 47 2 2" xfId="11662" xr:uid="{00000000-0005-0000-0000-0000DA250000}"/>
    <cellStyle name="CALC Currency Total 47 3" xfId="11663" xr:uid="{00000000-0005-0000-0000-0000DB250000}"/>
    <cellStyle name="CALC Currency Total 47 3 2" xfId="11664" xr:uid="{00000000-0005-0000-0000-0000DC250000}"/>
    <cellStyle name="CALC Currency Total 47 4" xfId="11665" xr:uid="{00000000-0005-0000-0000-0000DD250000}"/>
    <cellStyle name="CALC Currency Total 47 5" xfId="11666" xr:uid="{00000000-0005-0000-0000-0000DE250000}"/>
    <cellStyle name="CALC Currency Total 48" xfId="11667" xr:uid="{00000000-0005-0000-0000-0000DF250000}"/>
    <cellStyle name="CALC Currency Total 48 2" xfId="11668" xr:uid="{00000000-0005-0000-0000-0000E0250000}"/>
    <cellStyle name="CALC Currency Total 48 2 2" xfId="11669" xr:uid="{00000000-0005-0000-0000-0000E1250000}"/>
    <cellStyle name="CALC Currency Total 48 3" xfId="11670" xr:uid="{00000000-0005-0000-0000-0000E2250000}"/>
    <cellStyle name="CALC Currency Total 48 3 2" xfId="11671" xr:uid="{00000000-0005-0000-0000-0000E3250000}"/>
    <cellStyle name="CALC Currency Total 48 4" xfId="11672" xr:uid="{00000000-0005-0000-0000-0000E4250000}"/>
    <cellStyle name="CALC Currency Total 48 5" xfId="11673" xr:uid="{00000000-0005-0000-0000-0000E5250000}"/>
    <cellStyle name="CALC Currency Total 49" xfId="11674" xr:uid="{00000000-0005-0000-0000-0000E6250000}"/>
    <cellStyle name="CALC Currency Total 49 2" xfId="11675" xr:uid="{00000000-0005-0000-0000-0000E7250000}"/>
    <cellStyle name="CALC Currency Total 49 2 2" xfId="11676" xr:uid="{00000000-0005-0000-0000-0000E8250000}"/>
    <cellStyle name="CALC Currency Total 49 3" xfId="11677" xr:uid="{00000000-0005-0000-0000-0000E9250000}"/>
    <cellStyle name="CALC Currency Total 49 3 2" xfId="11678" xr:uid="{00000000-0005-0000-0000-0000EA250000}"/>
    <cellStyle name="CALC Currency Total 49 4" xfId="11679" xr:uid="{00000000-0005-0000-0000-0000EB250000}"/>
    <cellStyle name="CALC Currency Total 49 5" xfId="11680" xr:uid="{00000000-0005-0000-0000-0000EC250000}"/>
    <cellStyle name="CALC Currency Total 5" xfId="11681" xr:uid="{00000000-0005-0000-0000-0000ED250000}"/>
    <cellStyle name="CALC Currency Total 5 2" xfId="11682" xr:uid="{00000000-0005-0000-0000-0000EE250000}"/>
    <cellStyle name="CALC Currency Total 5 2 2" xfId="11683" xr:uid="{00000000-0005-0000-0000-0000EF250000}"/>
    <cellStyle name="CALC Currency Total 5 2 2 2" xfId="11684" xr:uid="{00000000-0005-0000-0000-0000F0250000}"/>
    <cellStyle name="CALC Currency Total 5 2 3" xfId="11685" xr:uid="{00000000-0005-0000-0000-0000F1250000}"/>
    <cellStyle name="CALC Currency Total 5 2 3 2" xfId="11686" xr:uid="{00000000-0005-0000-0000-0000F2250000}"/>
    <cellStyle name="CALC Currency Total 5 2 4" xfId="11687" xr:uid="{00000000-0005-0000-0000-0000F3250000}"/>
    <cellStyle name="CALC Currency Total 5 2 5" xfId="11688" xr:uid="{00000000-0005-0000-0000-0000F4250000}"/>
    <cellStyle name="CALC Currency Total 5 3" xfId="11689" xr:uid="{00000000-0005-0000-0000-0000F5250000}"/>
    <cellStyle name="CALC Currency Total 5 3 2" xfId="11690" xr:uid="{00000000-0005-0000-0000-0000F6250000}"/>
    <cellStyle name="CALC Currency Total 5 3 2 2" xfId="11691" xr:uid="{00000000-0005-0000-0000-0000F7250000}"/>
    <cellStyle name="CALC Currency Total 5 3 3" xfId="11692" xr:uid="{00000000-0005-0000-0000-0000F8250000}"/>
    <cellStyle name="CALC Currency Total 5 3 3 2" xfId="11693" xr:uid="{00000000-0005-0000-0000-0000F9250000}"/>
    <cellStyle name="CALC Currency Total 5 3 4" xfId="11694" xr:uid="{00000000-0005-0000-0000-0000FA250000}"/>
    <cellStyle name="CALC Currency Total 5 3 5" xfId="11695" xr:uid="{00000000-0005-0000-0000-0000FB250000}"/>
    <cellStyle name="CALC Currency Total 5 4" xfId="11696" xr:uid="{00000000-0005-0000-0000-0000FC250000}"/>
    <cellStyle name="CALC Currency Total 5 4 2" xfId="11697" xr:uid="{00000000-0005-0000-0000-0000FD250000}"/>
    <cellStyle name="CALC Currency Total 5 4 2 2" xfId="11698" xr:uid="{00000000-0005-0000-0000-0000FE250000}"/>
    <cellStyle name="CALC Currency Total 5 4 3" xfId="11699" xr:uid="{00000000-0005-0000-0000-0000FF250000}"/>
    <cellStyle name="CALC Currency Total 5 4 3 2" xfId="11700" xr:uid="{00000000-0005-0000-0000-000000260000}"/>
    <cellStyle name="CALC Currency Total 5 4 4" xfId="11701" xr:uid="{00000000-0005-0000-0000-000001260000}"/>
    <cellStyle name="CALC Currency Total 5 4 5" xfId="11702" xr:uid="{00000000-0005-0000-0000-000002260000}"/>
    <cellStyle name="CALC Currency Total 5 5" xfId="11703" xr:uid="{00000000-0005-0000-0000-000003260000}"/>
    <cellStyle name="CALC Currency Total 5 5 2" xfId="11704" xr:uid="{00000000-0005-0000-0000-000004260000}"/>
    <cellStyle name="CALC Currency Total 5 6" xfId="11705" xr:uid="{00000000-0005-0000-0000-000005260000}"/>
    <cellStyle name="CALC Currency Total 5 6 2" xfId="11706" xr:uid="{00000000-0005-0000-0000-000006260000}"/>
    <cellStyle name="CALC Currency Total 5 7" xfId="11707" xr:uid="{00000000-0005-0000-0000-000007260000}"/>
    <cellStyle name="CALC Currency Total 5 8" xfId="11708" xr:uid="{00000000-0005-0000-0000-000008260000}"/>
    <cellStyle name="CALC Currency Total 50" xfId="11709" xr:uid="{00000000-0005-0000-0000-000009260000}"/>
    <cellStyle name="CALC Currency Total 51" xfId="11710" xr:uid="{00000000-0005-0000-0000-00000A260000}"/>
    <cellStyle name="CALC Currency Total 51 2" xfId="11711" xr:uid="{00000000-0005-0000-0000-00000B260000}"/>
    <cellStyle name="CALC Currency Total 51 2 2" xfId="11712" xr:uid="{00000000-0005-0000-0000-00000C260000}"/>
    <cellStyle name="CALC Currency Total 51 3" xfId="11713" xr:uid="{00000000-0005-0000-0000-00000D260000}"/>
    <cellStyle name="CALC Currency Total 51 4" xfId="11714" xr:uid="{00000000-0005-0000-0000-00000E260000}"/>
    <cellStyle name="CALC Currency Total 52" xfId="11715" xr:uid="{00000000-0005-0000-0000-00000F260000}"/>
    <cellStyle name="CALC Currency Total 53" xfId="11716" xr:uid="{00000000-0005-0000-0000-000010260000}"/>
    <cellStyle name="CALC Currency Total 54" xfId="11717" xr:uid="{00000000-0005-0000-0000-000011260000}"/>
    <cellStyle name="CALC Currency Total 54 2" xfId="11718" xr:uid="{00000000-0005-0000-0000-000012260000}"/>
    <cellStyle name="CALC Currency Total 55" xfId="11719" xr:uid="{00000000-0005-0000-0000-000013260000}"/>
    <cellStyle name="CALC Currency Total 55 2" xfId="11720" xr:uid="{00000000-0005-0000-0000-000014260000}"/>
    <cellStyle name="CALC Currency Total 56" xfId="11721" xr:uid="{00000000-0005-0000-0000-000015260000}"/>
    <cellStyle name="CALC Currency Total 56 2" xfId="11722" xr:uid="{00000000-0005-0000-0000-000016260000}"/>
    <cellStyle name="CALC Currency Total 56 3" xfId="11723" xr:uid="{00000000-0005-0000-0000-000017260000}"/>
    <cellStyle name="CALC Currency Total 57" xfId="11724" xr:uid="{00000000-0005-0000-0000-000018260000}"/>
    <cellStyle name="CALC Currency Total 58" xfId="11725" xr:uid="{00000000-0005-0000-0000-000019260000}"/>
    <cellStyle name="CALC Currency Total 59" xfId="11726" xr:uid="{00000000-0005-0000-0000-00001A260000}"/>
    <cellStyle name="CALC Currency Total 6" xfId="11727" xr:uid="{00000000-0005-0000-0000-00001B260000}"/>
    <cellStyle name="CALC Currency Total 6 2" xfId="11728" xr:uid="{00000000-0005-0000-0000-00001C260000}"/>
    <cellStyle name="CALC Currency Total 60" xfId="11729" xr:uid="{00000000-0005-0000-0000-00001D260000}"/>
    <cellStyle name="CALC Currency Total 61" xfId="11730" xr:uid="{00000000-0005-0000-0000-00001E260000}"/>
    <cellStyle name="CALC Currency Total 62" xfId="11731" xr:uid="{00000000-0005-0000-0000-00001F260000}"/>
    <cellStyle name="CALC Currency Total 63" xfId="11732" xr:uid="{00000000-0005-0000-0000-000020260000}"/>
    <cellStyle name="CALC Currency Total 64" xfId="11733" xr:uid="{00000000-0005-0000-0000-000021260000}"/>
    <cellStyle name="CALC Currency Total 65" xfId="11734" xr:uid="{00000000-0005-0000-0000-000022260000}"/>
    <cellStyle name="CALC Currency Total 66" xfId="11735" xr:uid="{00000000-0005-0000-0000-000023260000}"/>
    <cellStyle name="CALC Currency Total 67" xfId="11736" xr:uid="{00000000-0005-0000-0000-000024260000}"/>
    <cellStyle name="CALC Currency Total 7" xfId="11737" xr:uid="{00000000-0005-0000-0000-000025260000}"/>
    <cellStyle name="CALC Currency Total 7 2" xfId="11738" xr:uid="{00000000-0005-0000-0000-000026260000}"/>
    <cellStyle name="CALC Currency Total 7 2 2" xfId="11739" xr:uid="{00000000-0005-0000-0000-000027260000}"/>
    <cellStyle name="CALC Currency Total 7 2 2 2" xfId="11740" xr:uid="{00000000-0005-0000-0000-000028260000}"/>
    <cellStyle name="CALC Currency Total 7 2 3" xfId="11741" xr:uid="{00000000-0005-0000-0000-000029260000}"/>
    <cellStyle name="CALC Currency Total 7 2 3 2" xfId="11742" xr:uid="{00000000-0005-0000-0000-00002A260000}"/>
    <cellStyle name="CALC Currency Total 7 2 4" xfId="11743" xr:uid="{00000000-0005-0000-0000-00002B260000}"/>
    <cellStyle name="CALC Currency Total 7 2 5" xfId="11744" xr:uid="{00000000-0005-0000-0000-00002C260000}"/>
    <cellStyle name="CALC Currency Total 7 3" xfId="11745" xr:uid="{00000000-0005-0000-0000-00002D260000}"/>
    <cellStyle name="CALC Currency Total 7 3 2" xfId="11746" xr:uid="{00000000-0005-0000-0000-00002E260000}"/>
    <cellStyle name="CALC Currency Total 7 3 2 2" xfId="11747" xr:uid="{00000000-0005-0000-0000-00002F260000}"/>
    <cellStyle name="CALC Currency Total 7 3 3" xfId="11748" xr:uid="{00000000-0005-0000-0000-000030260000}"/>
    <cellStyle name="CALC Currency Total 7 3 3 2" xfId="11749" xr:uid="{00000000-0005-0000-0000-000031260000}"/>
    <cellStyle name="CALC Currency Total 7 3 4" xfId="11750" xr:uid="{00000000-0005-0000-0000-000032260000}"/>
    <cellStyle name="CALC Currency Total 7 3 5" xfId="11751" xr:uid="{00000000-0005-0000-0000-000033260000}"/>
    <cellStyle name="CALC Currency Total 7 4" xfId="11752" xr:uid="{00000000-0005-0000-0000-000034260000}"/>
    <cellStyle name="CALC Currency Total 7 4 2" xfId="11753" xr:uid="{00000000-0005-0000-0000-000035260000}"/>
    <cellStyle name="CALC Currency Total 7 4 2 2" xfId="11754" xr:uid="{00000000-0005-0000-0000-000036260000}"/>
    <cellStyle name="CALC Currency Total 7 4 3" xfId="11755" xr:uid="{00000000-0005-0000-0000-000037260000}"/>
    <cellStyle name="CALC Currency Total 7 4 3 2" xfId="11756" xr:uid="{00000000-0005-0000-0000-000038260000}"/>
    <cellStyle name="CALC Currency Total 7 4 4" xfId="11757" xr:uid="{00000000-0005-0000-0000-000039260000}"/>
    <cellStyle name="CALC Currency Total 7 4 5" xfId="11758" xr:uid="{00000000-0005-0000-0000-00003A260000}"/>
    <cellStyle name="CALC Currency Total 7 5" xfId="11759" xr:uid="{00000000-0005-0000-0000-00003B260000}"/>
    <cellStyle name="CALC Currency Total 7 5 2" xfId="11760" xr:uid="{00000000-0005-0000-0000-00003C260000}"/>
    <cellStyle name="CALC Currency Total 7 6" xfId="11761" xr:uid="{00000000-0005-0000-0000-00003D260000}"/>
    <cellStyle name="CALC Currency Total 7 6 2" xfId="11762" xr:uid="{00000000-0005-0000-0000-00003E260000}"/>
    <cellStyle name="CALC Currency Total 7 7" xfId="11763" xr:uid="{00000000-0005-0000-0000-00003F260000}"/>
    <cellStyle name="CALC Currency Total 7 8" xfId="11764" xr:uid="{00000000-0005-0000-0000-000040260000}"/>
    <cellStyle name="CALC Currency Total 8" xfId="11765" xr:uid="{00000000-0005-0000-0000-000041260000}"/>
    <cellStyle name="CALC Currency Total 8 2" xfId="11766" xr:uid="{00000000-0005-0000-0000-000042260000}"/>
    <cellStyle name="CALC Currency Total 9" xfId="11767" xr:uid="{00000000-0005-0000-0000-000043260000}"/>
    <cellStyle name="CALC Currency Total 9 2" xfId="11768" xr:uid="{00000000-0005-0000-0000-000044260000}"/>
    <cellStyle name="CALC Date Long" xfId="2243" xr:uid="{00000000-0005-0000-0000-000045260000}"/>
    <cellStyle name="CALC Date Short" xfId="2244" xr:uid="{00000000-0005-0000-0000-000046260000}"/>
    <cellStyle name="CALC Percent" xfId="2245" xr:uid="{00000000-0005-0000-0000-000047260000}"/>
    <cellStyle name="CALC Percent [1]" xfId="2246" xr:uid="{00000000-0005-0000-0000-000048260000}"/>
    <cellStyle name="CALC Percent [2]" xfId="2247" xr:uid="{00000000-0005-0000-0000-000049260000}"/>
    <cellStyle name="CALC Percent Total" xfId="2248" xr:uid="{00000000-0005-0000-0000-00004A260000}"/>
    <cellStyle name="CALC Percent Total [1]" xfId="2249" xr:uid="{00000000-0005-0000-0000-00004B260000}"/>
    <cellStyle name="CALC Percent Total [1] 2" xfId="11769" xr:uid="{00000000-0005-0000-0000-00004C260000}"/>
    <cellStyle name="CALC Percent Total [1] 2 2" xfId="11770" xr:uid="{00000000-0005-0000-0000-00004D260000}"/>
    <cellStyle name="CALC Percent Total [1] 3" xfId="11771" xr:uid="{00000000-0005-0000-0000-00004E260000}"/>
    <cellStyle name="CALC Percent Total [1] 3 2" xfId="11772" xr:uid="{00000000-0005-0000-0000-00004F260000}"/>
    <cellStyle name="CALC Percent Total [1] 3 2 2" xfId="11773" xr:uid="{00000000-0005-0000-0000-000050260000}"/>
    <cellStyle name="CALC Percent Total [1] 3 2 2 2" xfId="11774" xr:uid="{00000000-0005-0000-0000-000051260000}"/>
    <cellStyle name="CALC Percent Total [1] 3 2 3" xfId="11775" xr:uid="{00000000-0005-0000-0000-000052260000}"/>
    <cellStyle name="CALC Percent Total [1] 3 2 3 2" xfId="11776" xr:uid="{00000000-0005-0000-0000-000053260000}"/>
    <cellStyle name="CALC Percent Total [1] 3 2 4" xfId="11777" xr:uid="{00000000-0005-0000-0000-000054260000}"/>
    <cellStyle name="CALC Percent Total [1] 3 2 5" xfId="11778" xr:uid="{00000000-0005-0000-0000-000055260000}"/>
    <cellStyle name="CALC Percent Total [1] 3 3" xfId="11779" xr:uid="{00000000-0005-0000-0000-000056260000}"/>
    <cellStyle name="CALC Percent Total [1] 3 3 2" xfId="11780" xr:uid="{00000000-0005-0000-0000-000057260000}"/>
    <cellStyle name="CALC Percent Total [1] 3 3 2 2" xfId="11781" xr:uid="{00000000-0005-0000-0000-000058260000}"/>
    <cellStyle name="CALC Percent Total [1] 3 3 3" xfId="11782" xr:uid="{00000000-0005-0000-0000-000059260000}"/>
    <cellStyle name="CALC Percent Total [1] 3 3 3 2" xfId="11783" xr:uid="{00000000-0005-0000-0000-00005A260000}"/>
    <cellStyle name="CALC Percent Total [1] 3 3 4" xfId="11784" xr:uid="{00000000-0005-0000-0000-00005B260000}"/>
    <cellStyle name="CALC Percent Total [1] 3 3 5" xfId="11785" xr:uid="{00000000-0005-0000-0000-00005C260000}"/>
    <cellStyle name="CALC Percent Total [1] 3 4" xfId="11786" xr:uid="{00000000-0005-0000-0000-00005D260000}"/>
    <cellStyle name="CALC Percent Total [1] 3 4 2" xfId="11787" xr:uid="{00000000-0005-0000-0000-00005E260000}"/>
    <cellStyle name="CALC Percent Total [1] 3 4 2 2" xfId="11788" xr:uid="{00000000-0005-0000-0000-00005F260000}"/>
    <cellStyle name="CALC Percent Total [1] 3 4 3" xfId="11789" xr:uid="{00000000-0005-0000-0000-000060260000}"/>
    <cellStyle name="CALC Percent Total [1] 3 4 3 2" xfId="11790" xr:uid="{00000000-0005-0000-0000-000061260000}"/>
    <cellStyle name="CALC Percent Total [1] 3 4 4" xfId="11791" xr:uid="{00000000-0005-0000-0000-000062260000}"/>
    <cellStyle name="CALC Percent Total [1] 3 4 5" xfId="11792" xr:uid="{00000000-0005-0000-0000-000063260000}"/>
    <cellStyle name="CALC Percent Total [1] 3 5" xfId="11793" xr:uid="{00000000-0005-0000-0000-000064260000}"/>
    <cellStyle name="CALC Percent Total [1] 3 5 2" xfId="11794" xr:uid="{00000000-0005-0000-0000-000065260000}"/>
    <cellStyle name="CALC Percent Total [1] 3 6" xfId="11795" xr:uid="{00000000-0005-0000-0000-000066260000}"/>
    <cellStyle name="CALC Percent Total [1] 3 6 2" xfId="11796" xr:uid="{00000000-0005-0000-0000-000067260000}"/>
    <cellStyle name="CALC Percent Total [1] 3 7" xfId="11797" xr:uid="{00000000-0005-0000-0000-000068260000}"/>
    <cellStyle name="CALC Percent Total [1] 3 8" xfId="11798" xr:uid="{00000000-0005-0000-0000-000069260000}"/>
    <cellStyle name="CALC Percent Total [1] 4" xfId="11799" xr:uid="{00000000-0005-0000-0000-00006A260000}"/>
    <cellStyle name="CALC Percent Total [1] 4 2" xfId="11800" xr:uid="{00000000-0005-0000-0000-00006B260000}"/>
    <cellStyle name="CALC Percent Total [1] 4 2 2" xfId="11801" xr:uid="{00000000-0005-0000-0000-00006C260000}"/>
    <cellStyle name="CALC Percent Total [1] 4 2 2 2" xfId="11802" xr:uid="{00000000-0005-0000-0000-00006D260000}"/>
    <cellStyle name="CALC Percent Total [1] 4 2 3" xfId="11803" xr:uid="{00000000-0005-0000-0000-00006E260000}"/>
    <cellStyle name="CALC Percent Total [1] 4 2 3 2" xfId="11804" xr:uid="{00000000-0005-0000-0000-00006F260000}"/>
    <cellStyle name="CALC Percent Total [1] 4 2 4" xfId="11805" xr:uid="{00000000-0005-0000-0000-000070260000}"/>
    <cellStyle name="CALC Percent Total [1] 4 2 5" xfId="11806" xr:uid="{00000000-0005-0000-0000-000071260000}"/>
    <cellStyle name="CALC Percent Total [1] 4 3" xfId="11807" xr:uid="{00000000-0005-0000-0000-000072260000}"/>
    <cellStyle name="CALC Percent Total [1] 4 3 2" xfId="11808" xr:uid="{00000000-0005-0000-0000-000073260000}"/>
    <cellStyle name="CALC Percent Total [1] 4 3 2 2" xfId="11809" xr:uid="{00000000-0005-0000-0000-000074260000}"/>
    <cellStyle name="CALC Percent Total [1] 4 3 3" xfId="11810" xr:uid="{00000000-0005-0000-0000-000075260000}"/>
    <cellStyle name="CALC Percent Total [1] 4 3 3 2" xfId="11811" xr:uid="{00000000-0005-0000-0000-000076260000}"/>
    <cellStyle name="CALC Percent Total [1] 4 3 4" xfId="11812" xr:uid="{00000000-0005-0000-0000-000077260000}"/>
    <cellStyle name="CALC Percent Total [1] 4 3 5" xfId="11813" xr:uid="{00000000-0005-0000-0000-000078260000}"/>
    <cellStyle name="CALC Percent Total [1] 4 4" xfId="11814" xr:uid="{00000000-0005-0000-0000-000079260000}"/>
    <cellStyle name="CALC Percent Total [1] 4 4 2" xfId="11815" xr:uid="{00000000-0005-0000-0000-00007A260000}"/>
    <cellStyle name="CALC Percent Total [1] 4 4 2 2" xfId="11816" xr:uid="{00000000-0005-0000-0000-00007B260000}"/>
    <cellStyle name="CALC Percent Total [1] 4 4 3" xfId="11817" xr:uid="{00000000-0005-0000-0000-00007C260000}"/>
    <cellStyle name="CALC Percent Total [1] 4 4 3 2" xfId="11818" xr:uid="{00000000-0005-0000-0000-00007D260000}"/>
    <cellStyle name="CALC Percent Total [1] 4 4 4" xfId="11819" xr:uid="{00000000-0005-0000-0000-00007E260000}"/>
    <cellStyle name="CALC Percent Total [1] 4 4 5" xfId="11820" xr:uid="{00000000-0005-0000-0000-00007F260000}"/>
    <cellStyle name="CALC Percent Total [1] 4 5" xfId="11821" xr:uid="{00000000-0005-0000-0000-000080260000}"/>
    <cellStyle name="CALC Percent Total [1] 4 5 2" xfId="11822" xr:uid="{00000000-0005-0000-0000-000081260000}"/>
    <cellStyle name="CALC Percent Total [1] 4 6" xfId="11823" xr:uid="{00000000-0005-0000-0000-000082260000}"/>
    <cellStyle name="CALC Percent Total [1] 4 6 2" xfId="11824" xr:uid="{00000000-0005-0000-0000-000083260000}"/>
    <cellStyle name="CALC Percent Total [1] 4 7" xfId="11825" xr:uid="{00000000-0005-0000-0000-000084260000}"/>
    <cellStyle name="CALC Percent Total [1] 4 8" xfId="11826" xr:uid="{00000000-0005-0000-0000-000085260000}"/>
    <cellStyle name="CALC Percent Total [1] 5" xfId="11827" xr:uid="{00000000-0005-0000-0000-000086260000}"/>
    <cellStyle name="CALC Percent Total [1] 5 2" xfId="11828" xr:uid="{00000000-0005-0000-0000-000087260000}"/>
    <cellStyle name="CALC Percent Total [1] 5 2 2" xfId="11829" xr:uid="{00000000-0005-0000-0000-000088260000}"/>
    <cellStyle name="CALC Percent Total [1] 5 2 2 2" xfId="11830" xr:uid="{00000000-0005-0000-0000-000089260000}"/>
    <cellStyle name="CALC Percent Total [1] 5 2 3" xfId="11831" xr:uid="{00000000-0005-0000-0000-00008A260000}"/>
    <cellStyle name="CALC Percent Total [1] 5 2 3 2" xfId="11832" xr:uid="{00000000-0005-0000-0000-00008B260000}"/>
    <cellStyle name="CALC Percent Total [1] 5 2 4" xfId="11833" xr:uid="{00000000-0005-0000-0000-00008C260000}"/>
    <cellStyle name="CALC Percent Total [1] 5 2 5" xfId="11834" xr:uid="{00000000-0005-0000-0000-00008D260000}"/>
    <cellStyle name="CALC Percent Total [1] 5 3" xfId="11835" xr:uid="{00000000-0005-0000-0000-00008E260000}"/>
    <cellStyle name="CALC Percent Total [1] 5 3 2" xfId="11836" xr:uid="{00000000-0005-0000-0000-00008F260000}"/>
    <cellStyle name="CALC Percent Total [1] 5 3 2 2" xfId="11837" xr:uid="{00000000-0005-0000-0000-000090260000}"/>
    <cellStyle name="CALC Percent Total [1] 5 3 3" xfId="11838" xr:uid="{00000000-0005-0000-0000-000091260000}"/>
    <cellStyle name="CALC Percent Total [1] 5 3 3 2" xfId="11839" xr:uid="{00000000-0005-0000-0000-000092260000}"/>
    <cellStyle name="CALC Percent Total [1] 5 3 4" xfId="11840" xr:uid="{00000000-0005-0000-0000-000093260000}"/>
    <cellStyle name="CALC Percent Total [1] 5 3 5" xfId="11841" xr:uid="{00000000-0005-0000-0000-000094260000}"/>
    <cellStyle name="CALC Percent Total [1] 5 4" xfId="11842" xr:uid="{00000000-0005-0000-0000-000095260000}"/>
    <cellStyle name="CALC Percent Total [1] 5 4 2" xfId="11843" xr:uid="{00000000-0005-0000-0000-000096260000}"/>
    <cellStyle name="CALC Percent Total [1] 5 4 2 2" xfId="11844" xr:uid="{00000000-0005-0000-0000-000097260000}"/>
    <cellStyle name="CALC Percent Total [1] 5 4 3" xfId="11845" xr:uid="{00000000-0005-0000-0000-000098260000}"/>
    <cellStyle name="CALC Percent Total [1] 5 4 3 2" xfId="11846" xr:uid="{00000000-0005-0000-0000-000099260000}"/>
    <cellStyle name="CALC Percent Total [1] 5 4 4" xfId="11847" xr:uid="{00000000-0005-0000-0000-00009A260000}"/>
    <cellStyle name="CALC Percent Total [1] 5 4 5" xfId="11848" xr:uid="{00000000-0005-0000-0000-00009B260000}"/>
    <cellStyle name="CALC Percent Total [1] 5 5" xfId="11849" xr:uid="{00000000-0005-0000-0000-00009C260000}"/>
    <cellStyle name="CALC Percent Total [1] 5 5 2" xfId="11850" xr:uid="{00000000-0005-0000-0000-00009D260000}"/>
    <cellStyle name="CALC Percent Total [1] 5 6" xfId="11851" xr:uid="{00000000-0005-0000-0000-00009E260000}"/>
    <cellStyle name="CALC Percent Total [1] 5 6 2" xfId="11852" xr:uid="{00000000-0005-0000-0000-00009F260000}"/>
    <cellStyle name="CALC Percent Total [1] 5 7" xfId="11853" xr:uid="{00000000-0005-0000-0000-0000A0260000}"/>
    <cellStyle name="CALC Percent Total [1] 5 8" xfId="11854" xr:uid="{00000000-0005-0000-0000-0000A1260000}"/>
    <cellStyle name="CALC Percent Total [1] 6" xfId="11855" xr:uid="{00000000-0005-0000-0000-0000A2260000}"/>
    <cellStyle name="CALC Percent Total [1] 6 2" xfId="11856" xr:uid="{00000000-0005-0000-0000-0000A3260000}"/>
    <cellStyle name="CALC Percent Total [1] 6 3" xfId="11857" xr:uid="{00000000-0005-0000-0000-0000A4260000}"/>
    <cellStyle name="CALC Percent Total [1] 6 3 2" xfId="11858" xr:uid="{00000000-0005-0000-0000-0000A5260000}"/>
    <cellStyle name="CALC Percent Total [1] 6 4" xfId="11859" xr:uid="{00000000-0005-0000-0000-0000A6260000}"/>
    <cellStyle name="CALC Percent Total [1] 6 4 2" xfId="11860" xr:uid="{00000000-0005-0000-0000-0000A7260000}"/>
    <cellStyle name="CALC Percent Total [1] 6 5" xfId="11861" xr:uid="{00000000-0005-0000-0000-0000A8260000}"/>
    <cellStyle name="CALC Percent Total [1] 6 6" xfId="11862" xr:uid="{00000000-0005-0000-0000-0000A9260000}"/>
    <cellStyle name="CALC Percent Total [1] 7" xfId="11863" xr:uid="{00000000-0005-0000-0000-0000AA260000}"/>
    <cellStyle name="CALC Percent Total [1] 7 2" xfId="11864" xr:uid="{00000000-0005-0000-0000-0000AB260000}"/>
    <cellStyle name="CALC Percent Total [1] 7 2 2" xfId="11865" xr:uid="{00000000-0005-0000-0000-0000AC260000}"/>
    <cellStyle name="CALC Percent Total [1] 7 2 2 2" xfId="11866" xr:uid="{00000000-0005-0000-0000-0000AD260000}"/>
    <cellStyle name="CALC Percent Total [1] 7 2 3" xfId="11867" xr:uid="{00000000-0005-0000-0000-0000AE260000}"/>
    <cellStyle name="CALC Percent Total [1] 7 2 3 2" xfId="11868" xr:uid="{00000000-0005-0000-0000-0000AF260000}"/>
    <cellStyle name="CALC Percent Total [1] 7 2 4" xfId="11869" xr:uid="{00000000-0005-0000-0000-0000B0260000}"/>
    <cellStyle name="CALC Percent Total [1] 7 2 5" xfId="11870" xr:uid="{00000000-0005-0000-0000-0000B1260000}"/>
    <cellStyle name="CALC Percent Total [1] 7 3" xfId="11871" xr:uid="{00000000-0005-0000-0000-0000B2260000}"/>
    <cellStyle name="CALC Percent Total [1] 7 3 2" xfId="11872" xr:uid="{00000000-0005-0000-0000-0000B3260000}"/>
    <cellStyle name="CALC Percent Total [1] 7 3 2 2" xfId="11873" xr:uid="{00000000-0005-0000-0000-0000B4260000}"/>
    <cellStyle name="CALC Percent Total [1] 7 3 3" xfId="11874" xr:uid="{00000000-0005-0000-0000-0000B5260000}"/>
    <cellStyle name="CALC Percent Total [1] 7 3 3 2" xfId="11875" xr:uid="{00000000-0005-0000-0000-0000B6260000}"/>
    <cellStyle name="CALC Percent Total [1] 7 3 4" xfId="11876" xr:uid="{00000000-0005-0000-0000-0000B7260000}"/>
    <cellStyle name="CALC Percent Total [1] 7 3 5" xfId="11877" xr:uid="{00000000-0005-0000-0000-0000B8260000}"/>
    <cellStyle name="CALC Percent Total [1] 7 4" xfId="11878" xr:uid="{00000000-0005-0000-0000-0000B9260000}"/>
    <cellStyle name="CALC Percent Total [1] 7 4 2" xfId="11879" xr:uid="{00000000-0005-0000-0000-0000BA260000}"/>
    <cellStyle name="CALC Percent Total [1] 7 4 2 2" xfId="11880" xr:uid="{00000000-0005-0000-0000-0000BB260000}"/>
    <cellStyle name="CALC Percent Total [1] 7 4 3" xfId="11881" xr:uid="{00000000-0005-0000-0000-0000BC260000}"/>
    <cellStyle name="CALC Percent Total [1] 7 4 3 2" xfId="11882" xr:uid="{00000000-0005-0000-0000-0000BD260000}"/>
    <cellStyle name="CALC Percent Total [1] 7 4 4" xfId="11883" xr:uid="{00000000-0005-0000-0000-0000BE260000}"/>
    <cellStyle name="CALC Percent Total [1] 7 4 5" xfId="11884" xr:uid="{00000000-0005-0000-0000-0000BF260000}"/>
    <cellStyle name="CALC Percent Total [1] 7 5" xfId="11885" xr:uid="{00000000-0005-0000-0000-0000C0260000}"/>
    <cellStyle name="CALC Percent Total [1] 7 5 2" xfId="11886" xr:uid="{00000000-0005-0000-0000-0000C1260000}"/>
    <cellStyle name="CALC Percent Total [1] 7 6" xfId="11887" xr:uid="{00000000-0005-0000-0000-0000C2260000}"/>
    <cellStyle name="CALC Percent Total [1] 7 6 2" xfId="11888" xr:uid="{00000000-0005-0000-0000-0000C3260000}"/>
    <cellStyle name="CALC Percent Total [1] 7 7" xfId="11889" xr:uid="{00000000-0005-0000-0000-0000C4260000}"/>
    <cellStyle name="CALC Percent Total [1] 7 8" xfId="11890" xr:uid="{00000000-0005-0000-0000-0000C5260000}"/>
    <cellStyle name="CALC Percent Total [1] 8" xfId="11891" xr:uid="{00000000-0005-0000-0000-0000C6260000}"/>
    <cellStyle name="CALC Percent Total [1] 8 2" xfId="11892" xr:uid="{00000000-0005-0000-0000-0000C7260000}"/>
    <cellStyle name="CALC Percent Total [1] 8 2 2" xfId="11893" xr:uid="{00000000-0005-0000-0000-0000C8260000}"/>
    <cellStyle name="CALC Percent Total [1] 8 2 2 2" xfId="11894" xr:uid="{00000000-0005-0000-0000-0000C9260000}"/>
    <cellStyle name="CALC Percent Total [1] 8 2 3" xfId="11895" xr:uid="{00000000-0005-0000-0000-0000CA260000}"/>
    <cellStyle name="CALC Percent Total [1] 8 2 3 2" xfId="11896" xr:uid="{00000000-0005-0000-0000-0000CB260000}"/>
    <cellStyle name="CALC Percent Total [1] 8 2 4" xfId="11897" xr:uid="{00000000-0005-0000-0000-0000CC260000}"/>
    <cellStyle name="CALC Percent Total [1] 8 2 5" xfId="11898" xr:uid="{00000000-0005-0000-0000-0000CD260000}"/>
    <cellStyle name="CALC Percent Total [1] 8 3" xfId="11899" xr:uid="{00000000-0005-0000-0000-0000CE260000}"/>
    <cellStyle name="CALC Percent Total [1] 8 3 2" xfId="11900" xr:uid="{00000000-0005-0000-0000-0000CF260000}"/>
    <cellStyle name="CALC Percent Total [1] 8 3 2 2" xfId="11901" xr:uid="{00000000-0005-0000-0000-0000D0260000}"/>
    <cellStyle name="CALC Percent Total [1] 8 3 3" xfId="11902" xr:uid="{00000000-0005-0000-0000-0000D1260000}"/>
    <cellStyle name="CALC Percent Total [1] 8 3 3 2" xfId="11903" xr:uid="{00000000-0005-0000-0000-0000D2260000}"/>
    <cellStyle name="CALC Percent Total [1] 8 3 4" xfId="11904" xr:uid="{00000000-0005-0000-0000-0000D3260000}"/>
    <cellStyle name="CALC Percent Total [1] 8 3 5" xfId="11905" xr:uid="{00000000-0005-0000-0000-0000D4260000}"/>
    <cellStyle name="CALC Percent Total [1] 8 4" xfId="11906" xr:uid="{00000000-0005-0000-0000-0000D5260000}"/>
    <cellStyle name="CALC Percent Total [1] 8 4 2" xfId="11907" xr:uid="{00000000-0005-0000-0000-0000D6260000}"/>
    <cellStyle name="CALC Percent Total [1] 8 4 2 2" xfId="11908" xr:uid="{00000000-0005-0000-0000-0000D7260000}"/>
    <cellStyle name="CALC Percent Total [1] 8 4 3" xfId="11909" xr:uid="{00000000-0005-0000-0000-0000D8260000}"/>
    <cellStyle name="CALC Percent Total [1] 8 4 3 2" xfId="11910" xr:uid="{00000000-0005-0000-0000-0000D9260000}"/>
    <cellStyle name="CALC Percent Total [1] 8 4 4" xfId="11911" xr:uid="{00000000-0005-0000-0000-0000DA260000}"/>
    <cellStyle name="CALC Percent Total [1] 8 4 5" xfId="11912" xr:uid="{00000000-0005-0000-0000-0000DB260000}"/>
    <cellStyle name="CALC Percent Total [1] 8 5" xfId="11913" xr:uid="{00000000-0005-0000-0000-0000DC260000}"/>
    <cellStyle name="CALC Percent Total [1] 8 5 2" xfId="11914" xr:uid="{00000000-0005-0000-0000-0000DD260000}"/>
    <cellStyle name="CALC Percent Total [1] 8 6" xfId="11915" xr:uid="{00000000-0005-0000-0000-0000DE260000}"/>
    <cellStyle name="CALC Percent Total [1] 8 6 2" xfId="11916" xr:uid="{00000000-0005-0000-0000-0000DF260000}"/>
    <cellStyle name="CALC Percent Total [1] 8 7" xfId="11917" xr:uid="{00000000-0005-0000-0000-0000E0260000}"/>
    <cellStyle name="CALC Percent Total [1] 8 8" xfId="11918" xr:uid="{00000000-0005-0000-0000-0000E1260000}"/>
    <cellStyle name="CALC Percent Total [2]" xfId="2250" xr:uid="{00000000-0005-0000-0000-0000E2260000}"/>
    <cellStyle name="CALC Percent Total [2] 2" xfId="11919" xr:uid="{00000000-0005-0000-0000-0000E3260000}"/>
    <cellStyle name="CALC Percent Total [2] 2 2" xfId="11920" xr:uid="{00000000-0005-0000-0000-0000E4260000}"/>
    <cellStyle name="CALC Percent Total [2] 3" xfId="11921" xr:uid="{00000000-0005-0000-0000-0000E5260000}"/>
    <cellStyle name="CALC Percent Total [2] 3 2" xfId="11922" xr:uid="{00000000-0005-0000-0000-0000E6260000}"/>
    <cellStyle name="CALC Percent Total [2] 3 2 2" xfId="11923" xr:uid="{00000000-0005-0000-0000-0000E7260000}"/>
    <cellStyle name="CALC Percent Total [2] 3 2 2 2" xfId="11924" xr:uid="{00000000-0005-0000-0000-0000E8260000}"/>
    <cellStyle name="CALC Percent Total [2] 3 2 3" xfId="11925" xr:uid="{00000000-0005-0000-0000-0000E9260000}"/>
    <cellStyle name="CALC Percent Total [2] 3 2 3 2" xfId="11926" xr:uid="{00000000-0005-0000-0000-0000EA260000}"/>
    <cellStyle name="CALC Percent Total [2] 3 2 4" xfId="11927" xr:uid="{00000000-0005-0000-0000-0000EB260000}"/>
    <cellStyle name="CALC Percent Total [2] 3 2 5" xfId="11928" xr:uid="{00000000-0005-0000-0000-0000EC260000}"/>
    <cellStyle name="CALC Percent Total [2] 3 3" xfId="11929" xr:uid="{00000000-0005-0000-0000-0000ED260000}"/>
    <cellStyle name="CALC Percent Total [2] 3 3 2" xfId="11930" xr:uid="{00000000-0005-0000-0000-0000EE260000}"/>
    <cellStyle name="CALC Percent Total [2] 3 3 2 2" xfId="11931" xr:uid="{00000000-0005-0000-0000-0000EF260000}"/>
    <cellStyle name="CALC Percent Total [2] 3 3 3" xfId="11932" xr:uid="{00000000-0005-0000-0000-0000F0260000}"/>
    <cellStyle name="CALC Percent Total [2] 3 3 3 2" xfId="11933" xr:uid="{00000000-0005-0000-0000-0000F1260000}"/>
    <cellStyle name="CALC Percent Total [2] 3 3 4" xfId="11934" xr:uid="{00000000-0005-0000-0000-0000F2260000}"/>
    <cellStyle name="CALC Percent Total [2] 3 3 5" xfId="11935" xr:uid="{00000000-0005-0000-0000-0000F3260000}"/>
    <cellStyle name="CALC Percent Total [2] 3 4" xfId="11936" xr:uid="{00000000-0005-0000-0000-0000F4260000}"/>
    <cellStyle name="CALC Percent Total [2] 3 4 2" xfId="11937" xr:uid="{00000000-0005-0000-0000-0000F5260000}"/>
    <cellStyle name="CALC Percent Total [2] 3 4 2 2" xfId="11938" xr:uid="{00000000-0005-0000-0000-0000F6260000}"/>
    <cellStyle name="CALC Percent Total [2] 3 4 3" xfId="11939" xr:uid="{00000000-0005-0000-0000-0000F7260000}"/>
    <cellStyle name="CALC Percent Total [2] 3 4 3 2" xfId="11940" xr:uid="{00000000-0005-0000-0000-0000F8260000}"/>
    <cellStyle name="CALC Percent Total [2] 3 4 4" xfId="11941" xr:uid="{00000000-0005-0000-0000-0000F9260000}"/>
    <cellStyle name="CALC Percent Total [2] 3 4 5" xfId="11942" xr:uid="{00000000-0005-0000-0000-0000FA260000}"/>
    <cellStyle name="CALC Percent Total [2] 3 5" xfId="11943" xr:uid="{00000000-0005-0000-0000-0000FB260000}"/>
    <cellStyle name="CALC Percent Total [2] 3 5 2" xfId="11944" xr:uid="{00000000-0005-0000-0000-0000FC260000}"/>
    <cellStyle name="CALC Percent Total [2] 3 6" xfId="11945" xr:uid="{00000000-0005-0000-0000-0000FD260000}"/>
    <cellStyle name="CALC Percent Total [2] 3 6 2" xfId="11946" xr:uid="{00000000-0005-0000-0000-0000FE260000}"/>
    <cellStyle name="CALC Percent Total [2] 3 7" xfId="11947" xr:uid="{00000000-0005-0000-0000-0000FF260000}"/>
    <cellStyle name="CALC Percent Total [2] 3 8" xfId="11948" xr:uid="{00000000-0005-0000-0000-000000270000}"/>
    <cellStyle name="CALC Percent Total [2] 4" xfId="11949" xr:uid="{00000000-0005-0000-0000-000001270000}"/>
    <cellStyle name="CALC Percent Total [2] 4 2" xfId="11950" xr:uid="{00000000-0005-0000-0000-000002270000}"/>
    <cellStyle name="CALC Percent Total [2] 4 2 2" xfId="11951" xr:uid="{00000000-0005-0000-0000-000003270000}"/>
    <cellStyle name="CALC Percent Total [2] 4 2 2 2" xfId="11952" xr:uid="{00000000-0005-0000-0000-000004270000}"/>
    <cellStyle name="CALC Percent Total [2] 4 2 3" xfId="11953" xr:uid="{00000000-0005-0000-0000-000005270000}"/>
    <cellStyle name="CALC Percent Total [2] 4 2 3 2" xfId="11954" xr:uid="{00000000-0005-0000-0000-000006270000}"/>
    <cellStyle name="CALC Percent Total [2] 4 2 4" xfId="11955" xr:uid="{00000000-0005-0000-0000-000007270000}"/>
    <cellStyle name="CALC Percent Total [2] 4 2 5" xfId="11956" xr:uid="{00000000-0005-0000-0000-000008270000}"/>
    <cellStyle name="CALC Percent Total [2] 4 3" xfId="11957" xr:uid="{00000000-0005-0000-0000-000009270000}"/>
    <cellStyle name="CALC Percent Total [2] 4 3 2" xfId="11958" xr:uid="{00000000-0005-0000-0000-00000A270000}"/>
    <cellStyle name="CALC Percent Total [2] 4 3 2 2" xfId="11959" xr:uid="{00000000-0005-0000-0000-00000B270000}"/>
    <cellStyle name="CALC Percent Total [2] 4 3 3" xfId="11960" xr:uid="{00000000-0005-0000-0000-00000C270000}"/>
    <cellStyle name="CALC Percent Total [2] 4 3 3 2" xfId="11961" xr:uid="{00000000-0005-0000-0000-00000D270000}"/>
    <cellStyle name="CALC Percent Total [2] 4 3 4" xfId="11962" xr:uid="{00000000-0005-0000-0000-00000E270000}"/>
    <cellStyle name="CALC Percent Total [2] 4 3 5" xfId="11963" xr:uid="{00000000-0005-0000-0000-00000F270000}"/>
    <cellStyle name="CALC Percent Total [2] 4 4" xfId="11964" xr:uid="{00000000-0005-0000-0000-000010270000}"/>
    <cellStyle name="CALC Percent Total [2] 4 4 2" xfId="11965" xr:uid="{00000000-0005-0000-0000-000011270000}"/>
    <cellStyle name="CALC Percent Total [2] 4 4 2 2" xfId="11966" xr:uid="{00000000-0005-0000-0000-000012270000}"/>
    <cellStyle name="CALC Percent Total [2] 4 4 3" xfId="11967" xr:uid="{00000000-0005-0000-0000-000013270000}"/>
    <cellStyle name="CALC Percent Total [2] 4 4 3 2" xfId="11968" xr:uid="{00000000-0005-0000-0000-000014270000}"/>
    <cellStyle name="CALC Percent Total [2] 4 4 4" xfId="11969" xr:uid="{00000000-0005-0000-0000-000015270000}"/>
    <cellStyle name="CALC Percent Total [2] 4 4 5" xfId="11970" xr:uid="{00000000-0005-0000-0000-000016270000}"/>
    <cellStyle name="CALC Percent Total [2] 4 5" xfId="11971" xr:uid="{00000000-0005-0000-0000-000017270000}"/>
    <cellStyle name="CALC Percent Total [2] 4 5 2" xfId="11972" xr:uid="{00000000-0005-0000-0000-000018270000}"/>
    <cellStyle name="CALC Percent Total [2] 4 6" xfId="11973" xr:uid="{00000000-0005-0000-0000-000019270000}"/>
    <cellStyle name="CALC Percent Total [2] 4 6 2" xfId="11974" xr:uid="{00000000-0005-0000-0000-00001A270000}"/>
    <cellStyle name="CALC Percent Total [2] 4 7" xfId="11975" xr:uid="{00000000-0005-0000-0000-00001B270000}"/>
    <cellStyle name="CALC Percent Total [2] 4 8" xfId="11976" xr:uid="{00000000-0005-0000-0000-00001C270000}"/>
    <cellStyle name="CALC Percent Total [2] 5" xfId="11977" xr:uid="{00000000-0005-0000-0000-00001D270000}"/>
    <cellStyle name="CALC Percent Total [2] 5 2" xfId="11978" xr:uid="{00000000-0005-0000-0000-00001E270000}"/>
    <cellStyle name="CALC Percent Total [2] 5 2 2" xfId="11979" xr:uid="{00000000-0005-0000-0000-00001F270000}"/>
    <cellStyle name="CALC Percent Total [2] 5 2 2 2" xfId="11980" xr:uid="{00000000-0005-0000-0000-000020270000}"/>
    <cellStyle name="CALC Percent Total [2] 5 2 3" xfId="11981" xr:uid="{00000000-0005-0000-0000-000021270000}"/>
    <cellStyle name="CALC Percent Total [2] 5 2 3 2" xfId="11982" xr:uid="{00000000-0005-0000-0000-000022270000}"/>
    <cellStyle name="CALC Percent Total [2] 5 2 4" xfId="11983" xr:uid="{00000000-0005-0000-0000-000023270000}"/>
    <cellStyle name="CALC Percent Total [2] 5 2 5" xfId="11984" xr:uid="{00000000-0005-0000-0000-000024270000}"/>
    <cellStyle name="CALC Percent Total [2] 5 3" xfId="11985" xr:uid="{00000000-0005-0000-0000-000025270000}"/>
    <cellStyle name="CALC Percent Total [2] 5 3 2" xfId="11986" xr:uid="{00000000-0005-0000-0000-000026270000}"/>
    <cellStyle name="CALC Percent Total [2] 5 3 2 2" xfId="11987" xr:uid="{00000000-0005-0000-0000-000027270000}"/>
    <cellStyle name="CALC Percent Total [2] 5 3 3" xfId="11988" xr:uid="{00000000-0005-0000-0000-000028270000}"/>
    <cellStyle name="CALC Percent Total [2] 5 3 3 2" xfId="11989" xr:uid="{00000000-0005-0000-0000-000029270000}"/>
    <cellStyle name="CALC Percent Total [2] 5 3 4" xfId="11990" xr:uid="{00000000-0005-0000-0000-00002A270000}"/>
    <cellStyle name="CALC Percent Total [2] 5 3 5" xfId="11991" xr:uid="{00000000-0005-0000-0000-00002B270000}"/>
    <cellStyle name="CALC Percent Total [2] 5 4" xfId="11992" xr:uid="{00000000-0005-0000-0000-00002C270000}"/>
    <cellStyle name="CALC Percent Total [2] 5 4 2" xfId="11993" xr:uid="{00000000-0005-0000-0000-00002D270000}"/>
    <cellStyle name="CALC Percent Total [2] 5 4 2 2" xfId="11994" xr:uid="{00000000-0005-0000-0000-00002E270000}"/>
    <cellStyle name="CALC Percent Total [2] 5 4 3" xfId="11995" xr:uid="{00000000-0005-0000-0000-00002F270000}"/>
    <cellStyle name="CALC Percent Total [2] 5 4 3 2" xfId="11996" xr:uid="{00000000-0005-0000-0000-000030270000}"/>
    <cellStyle name="CALC Percent Total [2] 5 4 4" xfId="11997" xr:uid="{00000000-0005-0000-0000-000031270000}"/>
    <cellStyle name="CALC Percent Total [2] 5 4 5" xfId="11998" xr:uid="{00000000-0005-0000-0000-000032270000}"/>
    <cellStyle name="CALC Percent Total [2] 5 5" xfId="11999" xr:uid="{00000000-0005-0000-0000-000033270000}"/>
    <cellStyle name="CALC Percent Total [2] 5 5 2" xfId="12000" xr:uid="{00000000-0005-0000-0000-000034270000}"/>
    <cellStyle name="CALC Percent Total [2] 5 6" xfId="12001" xr:uid="{00000000-0005-0000-0000-000035270000}"/>
    <cellStyle name="CALC Percent Total [2] 5 6 2" xfId="12002" xr:uid="{00000000-0005-0000-0000-000036270000}"/>
    <cellStyle name="CALC Percent Total [2] 5 7" xfId="12003" xr:uid="{00000000-0005-0000-0000-000037270000}"/>
    <cellStyle name="CALC Percent Total [2] 5 8" xfId="12004" xr:uid="{00000000-0005-0000-0000-000038270000}"/>
    <cellStyle name="CALC Percent Total [2] 6" xfId="12005" xr:uid="{00000000-0005-0000-0000-000039270000}"/>
    <cellStyle name="CALC Percent Total [2] 6 2" xfId="12006" xr:uid="{00000000-0005-0000-0000-00003A270000}"/>
    <cellStyle name="CALC Percent Total [2] 6 3" xfId="12007" xr:uid="{00000000-0005-0000-0000-00003B270000}"/>
    <cellStyle name="CALC Percent Total [2] 6 3 2" xfId="12008" xr:uid="{00000000-0005-0000-0000-00003C270000}"/>
    <cellStyle name="CALC Percent Total [2] 6 4" xfId="12009" xr:uid="{00000000-0005-0000-0000-00003D270000}"/>
    <cellStyle name="CALC Percent Total [2] 6 4 2" xfId="12010" xr:uid="{00000000-0005-0000-0000-00003E270000}"/>
    <cellStyle name="CALC Percent Total [2] 6 5" xfId="12011" xr:uid="{00000000-0005-0000-0000-00003F270000}"/>
    <cellStyle name="CALC Percent Total [2] 6 6" xfId="12012" xr:uid="{00000000-0005-0000-0000-000040270000}"/>
    <cellStyle name="CALC Percent Total [2] 7" xfId="12013" xr:uid="{00000000-0005-0000-0000-000041270000}"/>
    <cellStyle name="CALC Percent Total [2] 7 2" xfId="12014" xr:uid="{00000000-0005-0000-0000-000042270000}"/>
    <cellStyle name="CALC Percent Total [2] 7 2 2" xfId="12015" xr:uid="{00000000-0005-0000-0000-000043270000}"/>
    <cellStyle name="CALC Percent Total [2] 7 2 2 2" xfId="12016" xr:uid="{00000000-0005-0000-0000-000044270000}"/>
    <cellStyle name="CALC Percent Total [2] 7 2 3" xfId="12017" xr:uid="{00000000-0005-0000-0000-000045270000}"/>
    <cellStyle name="CALC Percent Total [2] 7 2 3 2" xfId="12018" xr:uid="{00000000-0005-0000-0000-000046270000}"/>
    <cellStyle name="CALC Percent Total [2] 7 2 4" xfId="12019" xr:uid="{00000000-0005-0000-0000-000047270000}"/>
    <cellStyle name="CALC Percent Total [2] 7 2 5" xfId="12020" xr:uid="{00000000-0005-0000-0000-000048270000}"/>
    <cellStyle name="CALC Percent Total [2] 7 3" xfId="12021" xr:uid="{00000000-0005-0000-0000-000049270000}"/>
    <cellStyle name="CALC Percent Total [2] 7 3 2" xfId="12022" xr:uid="{00000000-0005-0000-0000-00004A270000}"/>
    <cellStyle name="CALC Percent Total [2] 7 3 2 2" xfId="12023" xr:uid="{00000000-0005-0000-0000-00004B270000}"/>
    <cellStyle name="CALC Percent Total [2] 7 3 3" xfId="12024" xr:uid="{00000000-0005-0000-0000-00004C270000}"/>
    <cellStyle name="CALC Percent Total [2] 7 3 3 2" xfId="12025" xr:uid="{00000000-0005-0000-0000-00004D270000}"/>
    <cellStyle name="CALC Percent Total [2] 7 3 4" xfId="12026" xr:uid="{00000000-0005-0000-0000-00004E270000}"/>
    <cellStyle name="CALC Percent Total [2] 7 3 5" xfId="12027" xr:uid="{00000000-0005-0000-0000-00004F270000}"/>
    <cellStyle name="CALC Percent Total [2] 7 4" xfId="12028" xr:uid="{00000000-0005-0000-0000-000050270000}"/>
    <cellStyle name="CALC Percent Total [2] 7 4 2" xfId="12029" xr:uid="{00000000-0005-0000-0000-000051270000}"/>
    <cellStyle name="CALC Percent Total [2] 7 4 2 2" xfId="12030" xr:uid="{00000000-0005-0000-0000-000052270000}"/>
    <cellStyle name="CALC Percent Total [2] 7 4 3" xfId="12031" xr:uid="{00000000-0005-0000-0000-000053270000}"/>
    <cellStyle name="CALC Percent Total [2] 7 4 3 2" xfId="12032" xr:uid="{00000000-0005-0000-0000-000054270000}"/>
    <cellStyle name="CALC Percent Total [2] 7 4 4" xfId="12033" xr:uid="{00000000-0005-0000-0000-000055270000}"/>
    <cellStyle name="CALC Percent Total [2] 7 4 5" xfId="12034" xr:uid="{00000000-0005-0000-0000-000056270000}"/>
    <cellStyle name="CALC Percent Total [2] 7 5" xfId="12035" xr:uid="{00000000-0005-0000-0000-000057270000}"/>
    <cellStyle name="CALC Percent Total [2] 7 5 2" xfId="12036" xr:uid="{00000000-0005-0000-0000-000058270000}"/>
    <cellStyle name="CALC Percent Total [2] 7 6" xfId="12037" xr:uid="{00000000-0005-0000-0000-000059270000}"/>
    <cellStyle name="CALC Percent Total [2] 7 6 2" xfId="12038" xr:uid="{00000000-0005-0000-0000-00005A270000}"/>
    <cellStyle name="CALC Percent Total [2] 7 7" xfId="12039" xr:uid="{00000000-0005-0000-0000-00005B270000}"/>
    <cellStyle name="CALC Percent Total [2] 7 8" xfId="12040" xr:uid="{00000000-0005-0000-0000-00005C270000}"/>
    <cellStyle name="CALC Percent Total [2] 8" xfId="12041" xr:uid="{00000000-0005-0000-0000-00005D270000}"/>
    <cellStyle name="CALC Percent Total [2] 8 2" xfId="12042" xr:uid="{00000000-0005-0000-0000-00005E270000}"/>
    <cellStyle name="CALC Percent Total [2] 8 2 2" xfId="12043" xr:uid="{00000000-0005-0000-0000-00005F270000}"/>
    <cellStyle name="CALC Percent Total [2] 8 2 2 2" xfId="12044" xr:uid="{00000000-0005-0000-0000-000060270000}"/>
    <cellStyle name="CALC Percent Total [2] 8 2 3" xfId="12045" xr:uid="{00000000-0005-0000-0000-000061270000}"/>
    <cellStyle name="CALC Percent Total [2] 8 2 3 2" xfId="12046" xr:uid="{00000000-0005-0000-0000-000062270000}"/>
    <cellStyle name="CALC Percent Total [2] 8 2 4" xfId="12047" xr:uid="{00000000-0005-0000-0000-000063270000}"/>
    <cellStyle name="CALC Percent Total [2] 8 2 5" xfId="12048" xr:uid="{00000000-0005-0000-0000-000064270000}"/>
    <cellStyle name="CALC Percent Total [2] 8 3" xfId="12049" xr:uid="{00000000-0005-0000-0000-000065270000}"/>
    <cellStyle name="CALC Percent Total [2] 8 3 2" xfId="12050" xr:uid="{00000000-0005-0000-0000-000066270000}"/>
    <cellStyle name="CALC Percent Total [2] 8 3 2 2" xfId="12051" xr:uid="{00000000-0005-0000-0000-000067270000}"/>
    <cellStyle name="CALC Percent Total [2] 8 3 3" xfId="12052" xr:uid="{00000000-0005-0000-0000-000068270000}"/>
    <cellStyle name="CALC Percent Total [2] 8 3 3 2" xfId="12053" xr:uid="{00000000-0005-0000-0000-000069270000}"/>
    <cellStyle name="CALC Percent Total [2] 8 3 4" xfId="12054" xr:uid="{00000000-0005-0000-0000-00006A270000}"/>
    <cellStyle name="CALC Percent Total [2] 8 3 5" xfId="12055" xr:uid="{00000000-0005-0000-0000-00006B270000}"/>
    <cellStyle name="CALC Percent Total [2] 8 4" xfId="12056" xr:uid="{00000000-0005-0000-0000-00006C270000}"/>
    <cellStyle name="CALC Percent Total [2] 8 4 2" xfId="12057" xr:uid="{00000000-0005-0000-0000-00006D270000}"/>
    <cellStyle name="CALC Percent Total [2] 8 4 2 2" xfId="12058" xr:uid="{00000000-0005-0000-0000-00006E270000}"/>
    <cellStyle name="CALC Percent Total [2] 8 4 3" xfId="12059" xr:uid="{00000000-0005-0000-0000-00006F270000}"/>
    <cellStyle name="CALC Percent Total [2] 8 4 3 2" xfId="12060" xr:uid="{00000000-0005-0000-0000-000070270000}"/>
    <cellStyle name="CALC Percent Total [2] 8 4 4" xfId="12061" xr:uid="{00000000-0005-0000-0000-000071270000}"/>
    <cellStyle name="CALC Percent Total [2] 8 4 5" xfId="12062" xr:uid="{00000000-0005-0000-0000-000072270000}"/>
    <cellStyle name="CALC Percent Total [2] 8 5" xfId="12063" xr:uid="{00000000-0005-0000-0000-000073270000}"/>
    <cellStyle name="CALC Percent Total [2] 8 5 2" xfId="12064" xr:uid="{00000000-0005-0000-0000-000074270000}"/>
    <cellStyle name="CALC Percent Total [2] 8 6" xfId="12065" xr:uid="{00000000-0005-0000-0000-000075270000}"/>
    <cellStyle name="CALC Percent Total [2] 8 6 2" xfId="12066" xr:uid="{00000000-0005-0000-0000-000076270000}"/>
    <cellStyle name="CALC Percent Total [2] 8 7" xfId="12067" xr:uid="{00000000-0005-0000-0000-000077270000}"/>
    <cellStyle name="CALC Percent Total [2] 8 8" xfId="12068" xr:uid="{00000000-0005-0000-0000-000078270000}"/>
    <cellStyle name="CALC Percent Total 10" xfId="12069" xr:uid="{00000000-0005-0000-0000-000079270000}"/>
    <cellStyle name="CALC Percent Total 10 2" xfId="12070" xr:uid="{00000000-0005-0000-0000-00007A270000}"/>
    <cellStyle name="CALC Percent Total 11" xfId="12071" xr:uid="{00000000-0005-0000-0000-00007B270000}"/>
    <cellStyle name="CALC Percent Total 11 2" xfId="12072" xr:uid="{00000000-0005-0000-0000-00007C270000}"/>
    <cellStyle name="CALC Percent Total 12" xfId="12073" xr:uid="{00000000-0005-0000-0000-00007D270000}"/>
    <cellStyle name="CALC Percent Total 12 2" xfId="12074" xr:uid="{00000000-0005-0000-0000-00007E270000}"/>
    <cellStyle name="CALC Percent Total 12 2 2" xfId="12075" xr:uid="{00000000-0005-0000-0000-00007F270000}"/>
    <cellStyle name="CALC Percent Total 12 2 2 2" xfId="12076" xr:uid="{00000000-0005-0000-0000-000080270000}"/>
    <cellStyle name="CALC Percent Total 12 2 3" xfId="12077" xr:uid="{00000000-0005-0000-0000-000081270000}"/>
    <cellStyle name="CALC Percent Total 12 2 3 2" xfId="12078" xr:uid="{00000000-0005-0000-0000-000082270000}"/>
    <cellStyle name="CALC Percent Total 12 2 4" xfId="12079" xr:uid="{00000000-0005-0000-0000-000083270000}"/>
    <cellStyle name="CALC Percent Total 12 2 5" xfId="12080" xr:uid="{00000000-0005-0000-0000-000084270000}"/>
    <cellStyle name="CALC Percent Total 12 3" xfId="12081" xr:uid="{00000000-0005-0000-0000-000085270000}"/>
    <cellStyle name="CALC Percent Total 12 3 2" xfId="12082" xr:uid="{00000000-0005-0000-0000-000086270000}"/>
    <cellStyle name="CALC Percent Total 12 3 2 2" xfId="12083" xr:uid="{00000000-0005-0000-0000-000087270000}"/>
    <cellStyle name="CALC Percent Total 12 3 3" xfId="12084" xr:uid="{00000000-0005-0000-0000-000088270000}"/>
    <cellStyle name="CALC Percent Total 12 3 3 2" xfId="12085" xr:uid="{00000000-0005-0000-0000-000089270000}"/>
    <cellStyle name="CALC Percent Total 12 3 4" xfId="12086" xr:uid="{00000000-0005-0000-0000-00008A270000}"/>
    <cellStyle name="CALC Percent Total 12 3 5" xfId="12087" xr:uid="{00000000-0005-0000-0000-00008B270000}"/>
    <cellStyle name="CALC Percent Total 12 4" xfId="12088" xr:uid="{00000000-0005-0000-0000-00008C270000}"/>
    <cellStyle name="CALC Percent Total 12 4 2" xfId="12089" xr:uid="{00000000-0005-0000-0000-00008D270000}"/>
    <cellStyle name="CALC Percent Total 12 4 2 2" xfId="12090" xr:uid="{00000000-0005-0000-0000-00008E270000}"/>
    <cellStyle name="CALC Percent Total 12 4 3" xfId="12091" xr:uid="{00000000-0005-0000-0000-00008F270000}"/>
    <cellStyle name="CALC Percent Total 12 4 3 2" xfId="12092" xr:uid="{00000000-0005-0000-0000-000090270000}"/>
    <cellStyle name="CALC Percent Total 12 4 4" xfId="12093" xr:uid="{00000000-0005-0000-0000-000091270000}"/>
    <cellStyle name="CALC Percent Total 12 4 5" xfId="12094" xr:uid="{00000000-0005-0000-0000-000092270000}"/>
    <cellStyle name="CALC Percent Total 12 5" xfId="12095" xr:uid="{00000000-0005-0000-0000-000093270000}"/>
    <cellStyle name="CALC Percent Total 12 5 2" xfId="12096" xr:uid="{00000000-0005-0000-0000-000094270000}"/>
    <cellStyle name="CALC Percent Total 12 6" xfId="12097" xr:uid="{00000000-0005-0000-0000-000095270000}"/>
    <cellStyle name="CALC Percent Total 12 6 2" xfId="12098" xr:uid="{00000000-0005-0000-0000-000096270000}"/>
    <cellStyle name="CALC Percent Total 12 7" xfId="12099" xr:uid="{00000000-0005-0000-0000-000097270000}"/>
    <cellStyle name="CALC Percent Total 12 8" xfId="12100" xr:uid="{00000000-0005-0000-0000-000098270000}"/>
    <cellStyle name="CALC Percent Total 13" xfId="12101" xr:uid="{00000000-0005-0000-0000-000099270000}"/>
    <cellStyle name="CALC Percent Total 13 2" xfId="12102" xr:uid="{00000000-0005-0000-0000-00009A270000}"/>
    <cellStyle name="CALC Percent Total 14" xfId="12103" xr:uid="{00000000-0005-0000-0000-00009B270000}"/>
    <cellStyle name="CALC Percent Total 14 2" xfId="12104" xr:uid="{00000000-0005-0000-0000-00009C270000}"/>
    <cellStyle name="CALC Percent Total 15" xfId="12105" xr:uid="{00000000-0005-0000-0000-00009D270000}"/>
    <cellStyle name="CALC Percent Total 15 2" xfId="12106" xr:uid="{00000000-0005-0000-0000-00009E270000}"/>
    <cellStyle name="CALC Percent Total 16" xfId="12107" xr:uid="{00000000-0005-0000-0000-00009F270000}"/>
    <cellStyle name="CALC Percent Total 16 2" xfId="12108" xr:uid="{00000000-0005-0000-0000-0000A0270000}"/>
    <cellStyle name="CALC Percent Total 17" xfId="12109" xr:uid="{00000000-0005-0000-0000-0000A1270000}"/>
    <cellStyle name="CALC Percent Total 17 2" xfId="12110" xr:uid="{00000000-0005-0000-0000-0000A2270000}"/>
    <cellStyle name="CALC Percent Total 18" xfId="12111" xr:uid="{00000000-0005-0000-0000-0000A3270000}"/>
    <cellStyle name="CALC Percent Total 18 2" xfId="12112" xr:uid="{00000000-0005-0000-0000-0000A4270000}"/>
    <cellStyle name="CALC Percent Total 19" xfId="12113" xr:uid="{00000000-0005-0000-0000-0000A5270000}"/>
    <cellStyle name="CALC Percent Total 19 2" xfId="12114" xr:uid="{00000000-0005-0000-0000-0000A6270000}"/>
    <cellStyle name="CALC Percent Total 2" xfId="12115" xr:uid="{00000000-0005-0000-0000-0000A7270000}"/>
    <cellStyle name="CALC Percent Total 2 2" xfId="12116" xr:uid="{00000000-0005-0000-0000-0000A8270000}"/>
    <cellStyle name="CALC Percent Total 20" xfId="12117" xr:uid="{00000000-0005-0000-0000-0000A9270000}"/>
    <cellStyle name="CALC Percent Total 20 2" xfId="12118" xr:uid="{00000000-0005-0000-0000-0000AA270000}"/>
    <cellStyle name="CALC Percent Total 21" xfId="12119" xr:uid="{00000000-0005-0000-0000-0000AB270000}"/>
    <cellStyle name="CALC Percent Total 21 2" xfId="12120" xr:uid="{00000000-0005-0000-0000-0000AC270000}"/>
    <cellStyle name="CALC Percent Total 22" xfId="12121" xr:uid="{00000000-0005-0000-0000-0000AD270000}"/>
    <cellStyle name="CALC Percent Total 22 2" xfId="12122" xr:uid="{00000000-0005-0000-0000-0000AE270000}"/>
    <cellStyle name="CALC Percent Total 23" xfId="12123" xr:uid="{00000000-0005-0000-0000-0000AF270000}"/>
    <cellStyle name="CALC Percent Total 23 2" xfId="12124" xr:uid="{00000000-0005-0000-0000-0000B0270000}"/>
    <cellStyle name="CALC Percent Total 24" xfId="12125" xr:uid="{00000000-0005-0000-0000-0000B1270000}"/>
    <cellStyle name="CALC Percent Total 24 2" xfId="12126" xr:uid="{00000000-0005-0000-0000-0000B2270000}"/>
    <cellStyle name="CALC Percent Total 24 2 2" xfId="12127" xr:uid="{00000000-0005-0000-0000-0000B3270000}"/>
    <cellStyle name="CALC Percent Total 24 2 2 2" xfId="12128" xr:uid="{00000000-0005-0000-0000-0000B4270000}"/>
    <cellStyle name="CALC Percent Total 24 2 3" xfId="12129" xr:uid="{00000000-0005-0000-0000-0000B5270000}"/>
    <cellStyle name="CALC Percent Total 24 2 3 2" xfId="12130" xr:uid="{00000000-0005-0000-0000-0000B6270000}"/>
    <cellStyle name="CALC Percent Total 24 2 4" xfId="12131" xr:uid="{00000000-0005-0000-0000-0000B7270000}"/>
    <cellStyle name="CALC Percent Total 24 2 5" xfId="12132" xr:uid="{00000000-0005-0000-0000-0000B8270000}"/>
    <cellStyle name="CALC Percent Total 24 3" xfId="12133" xr:uid="{00000000-0005-0000-0000-0000B9270000}"/>
    <cellStyle name="CALC Percent Total 24 3 2" xfId="12134" xr:uid="{00000000-0005-0000-0000-0000BA270000}"/>
    <cellStyle name="CALC Percent Total 24 3 2 2" xfId="12135" xr:uid="{00000000-0005-0000-0000-0000BB270000}"/>
    <cellStyle name="CALC Percent Total 24 3 3" xfId="12136" xr:uid="{00000000-0005-0000-0000-0000BC270000}"/>
    <cellStyle name="CALC Percent Total 24 3 3 2" xfId="12137" xr:uid="{00000000-0005-0000-0000-0000BD270000}"/>
    <cellStyle name="CALC Percent Total 24 3 4" xfId="12138" xr:uid="{00000000-0005-0000-0000-0000BE270000}"/>
    <cellStyle name="CALC Percent Total 24 3 5" xfId="12139" xr:uid="{00000000-0005-0000-0000-0000BF270000}"/>
    <cellStyle name="CALC Percent Total 24 4" xfId="12140" xr:uid="{00000000-0005-0000-0000-0000C0270000}"/>
    <cellStyle name="CALC Percent Total 24 4 2" xfId="12141" xr:uid="{00000000-0005-0000-0000-0000C1270000}"/>
    <cellStyle name="CALC Percent Total 24 4 2 2" xfId="12142" xr:uid="{00000000-0005-0000-0000-0000C2270000}"/>
    <cellStyle name="CALC Percent Total 24 4 3" xfId="12143" xr:uid="{00000000-0005-0000-0000-0000C3270000}"/>
    <cellStyle name="CALC Percent Total 24 4 3 2" xfId="12144" xr:uid="{00000000-0005-0000-0000-0000C4270000}"/>
    <cellStyle name="CALC Percent Total 24 4 4" xfId="12145" xr:uid="{00000000-0005-0000-0000-0000C5270000}"/>
    <cellStyle name="CALC Percent Total 24 4 5" xfId="12146" xr:uid="{00000000-0005-0000-0000-0000C6270000}"/>
    <cellStyle name="CALC Percent Total 24 5" xfId="12147" xr:uid="{00000000-0005-0000-0000-0000C7270000}"/>
    <cellStyle name="CALC Percent Total 24 5 2" xfId="12148" xr:uid="{00000000-0005-0000-0000-0000C8270000}"/>
    <cellStyle name="CALC Percent Total 24 6" xfId="12149" xr:uid="{00000000-0005-0000-0000-0000C9270000}"/>
    <cellStyle name="CALC Percent Total 24 6 2" xfId="12150" xr:uid="{00000000-0005-0000-0000-0000CA270000}"/>
    <cellStyle name="CALC Percent Total 24 7" xfId="12151" xr:uid="{00000000-0005-0000-0000-0000CB270000}"/>
    <cellStyle name="CALC Percent Total 24 8" xfId="12152" xr:uid="{00000000-0005-0000-0000-0000CC270000}"/>
    <cellStyle name="CALC Percent Total 25" xfId="12153" xr:uid="{00000000-0005-0000-0000-0000CD270000}"/>
    <cellStyle name="CALC Percent Total 25 2" xfId="12154" xr:uid="{00000000-0005-0000-0000-0000CE270000}"/>
    <cellStyle name="CALC Percent Total 26" xfId="12155" xr:uid="{00000000-0005-0000-0000-0000CF270000}"/>
    <cellStyle name="CALC Percent Total 26 2" xfId="12156" xr:uid="{00000000-0005-0000-0000-0000D0270000}"/>
    <cellStyle name="CALC Percent Total 27" xfId="12157" xr:uid="{00000000-0005-0000-0000-0000D1270000}"/>
    <cellStyle name="CALC Percent Total 27 2" xfId="12158" xr:uid="{00000000-0005-0000-0000-0000D2270000}"/>
    <cellStyle name="CALC Percent Total 28" xfId="12159" xr:uid="{00000000-0005-0000-0000-0000D3270000}"/>
    <cellStyle name="CALC Percent Total 28 2" xfId="12160" xr:uid="{00000000-0005-0000-0000-0000D4270000}"/>
    <cellStyle name="CALC Percent Total 29" xfId="12161" xr:uid="{00000000-0005-0000-0000-0000D5270000}"/>
    <cellStyle name="CALC Percent Total 29 2" xfId="12162" xr:uid="{00000000-0005-0000-0000-0000D6270000}"/>
    <cellStyle name="CALC Percent Total 3" xfId="12163" xr:uid="{00000000-0005-0000-0000-0000D7270000}"/>
    <cellStyle name="CALC Percent Total 3 2" xfId="12164" xr:uid="{00000000-0005-0000-0000-0000D8270000}"/>
    <cellStyle name="CALC Percent Total 3 2 2" xfId="12165" xr:uid="{00000000-0005-0000-0000-0000D9270000}"/>
    <cellStyle name="CALC Percent Total 3 2 2 2" xfId="12166" xr:uid="{00000000-0005-0000-0000-0000DA270000}"/>
    <cellStyle name="CALC Percent Total 3 2 3" xfId="12167" xr:uid="{00000000-0005-0000-0000-0000DB270000}"/>
    <cellStyle name="CALC Percent Total 3 2 3 2" xfId="12168" xr:uid="{00000000-0005-0000-0000-0000DC270000}"/>
    <cellStyle name="CALC Percent Total 3 2 4" xfId="12169" xr:uid="{00000000-0005-0000-0000-0000DD270000}"/>
    <cellStyle name="CALC Percent Total 3 2 5" xfId="12170" xr:uid="{00000000-0005-0000-0000-0000DE270000}"/>
    <cellStyle name="CALC Percent Total 3 3" xfId="12171" xr:uid="{00000000-0005-0000-0000-0000DF270000}"/>
    <cellStyle name="CALC Percent Total 3 3 2" xfId="12172" xr:uid="{00000000-0005-0000-0000-0000E0270000}"/>
    <cellStyle name="CALC Percent Total 3 3 2 2" xfId="12173" xr:uid="{00000000-0005-0000-0000-0000E1270000}"/>
    <cellStyle name="CALC Percent Total 3 3 3" xfId="12174" xr:uid="{00000000-0005-0000-0000-0000E2270000}"/>
    <cellStyle name="CALC Percent Total 3 3 3 2" xfId="12175" xr:uid="{00000000-0005-0000-0000-0000E3270000}"/>
    <cellStyle name="CALC Percent Total 3 3 4" xfId="12176" xr:uid="{00000000-0005-0000-0000-0000E4270000}"/>
    <cellStyle name="CALC Percent Total 3 3 5" xfId="12177" xr:uid="{00000000-0005-0000-0000-0000E5270000}"/>
    <cellStyle name="CALC Percent Total 3 4" xfId="12178" xr:uid="{00000000-0005-0000-0000-0000E6270000}"/>
    <cellStyle name="CALC Percent Total 3 4 2" xfId="12179" xr:uid="{00000000-0005-0000-0000-0000E7270000}"/>
    <cellStyle name="CALC Percent Total 3 4 2 2" xfId="12180" xr:uid="{00000000-0005-0000-0000-0000E8270000}"/>
    <cellStyle name="CALC Percent Total 3 4 3" xfId="12181" xr:uid="{00000000-0005-0000-0000-0000E9270000}"/>
    <cellStyle name="CALC Percent Total 3 4 3 2" xfId="12182" xr:uid="{00000000-0005-0000-0000-0000EA270000}"/>
    <cellStyle name="CALC Percent Total 3 4 4" xfId="12183" xr:uid="{00000000-0005-0000-0000-0000EB270000}"/>
    <cellStyle name="CALC Percent Total 3 4 5" xfId="12184" xr:uid="{00000000-0005-0000-0000-0000EC270000}"/>
    <cellStyle name="CALC Percent Total 3 5" xfId="12185" xr:uid="{00000000-0005-0000-0000-0000ED270000}"/>
    <cellStyle name="CALC Percent Total 3 5 2" xfId="12186" xr:uid="{00000000-0005-0000-0000-0000EE270000}"/>
    <cellStyle name="CALC Percent Total 3 6" xfId="12187" xr:uid="{00000000-0005-0000-0000-0000EF270000}"/>
    <cellStyle name="CALC Percent Total 3 6 2" xfId="12188" xr:uid="{00000000-0005-0000-0000-0000F0270000}"/>
    <cellStyle name="CALC Percent Total 3 7" xfId="12189" xr:uid="{00000000-0005-0000-0000-0000F1270000}"/>
    <cellStyle name="CALC Percent Total 3 8" xfId="12190" xr:uid="{00000000-0005-0000-0000-0000F2270000}"/>
    <cellStyle name="CALC Percent Total 30" xfId="12191" xr:uid="{00000000-0005-0000-0000-0000F3270000}"/>
    <cellStyle name="CALC Percent Total 30 2" xfId="12192" xr:uid="{00000000-0005-0000-0000-0000F4270000}"/>
    <cellStyle name="CALC Percent Total 31" xfId="12193" xr:uid="{00000000-0005-0000-0000-0000F5270000}"/>
    <cellStyle name="CALC Percent Total 31 2" xfId="12194" xr:uid="{00000000-0005-0000-0000-0000F6270000}"/>
    <cellStyle name="CALC Percent Total 32" xfId="12195" xr:uid="{00000000-0005-0000-0000-0000F7270000}"/>
    <cellStyle name="CALC Percent Total 32 2" xfId="12196" xr:uid="{00000000-0005-0000-0000-0000F8270000}"/>
    <cellStyle name="CALC Percent Total 33" xfId="12197" xr:uid="{00000000-0005-0000-0000-0000F9270000}"/>
    <cellStyle name="CALC Percent Total 33 2" xfId="12198" xr:uid="{00000000-0005-0000-0000-0000FA270000}"/>
    <cellStyle name="CALC Percent Total 34" xfId="12199" xr:uid="{00000000-0005-0000-0000-0000FB270000}"/>
    <cellStyle name="CALC Percent Total 34 2" xfId="12200" xr:uid="{00000000-0005-0000-0000-0000FC270000}"/>
    <cellStyle name="CALC Percent Total 35" xfId="12201" xr:uid="{00000000-0005-0000-0000-0000FD270000}"/>
    <cellStyle name="CALC Percent Total 35 2" xfId="12202" xr:uid="{00000000-0005-0000-0000-0000FE270000}"/>
    <cellStyle name="CALC Percent Total 35 3" xfId="12203" xr:uid="{00000000-0005-0000-0000-0000FF270000}"/>
    <cellStyle name="CALC Percent Total 35 3 2" xfId="12204" xr:uid="{00000000-0005-0000-0000-000000280000}"/>
    <cellStyle name="CALC Percent Total 35 4" xfId="12205" xr:uid="{00000000-0005-0000-0000-000001280000}"/>
    <cellStyle name="CALC Percent Total 35 4 2" xfId="12206" xr:uid="{00000000-0005-0000-0000-000002280000}"/>
    <cellStyle name="CALC Percent Total 35 5" xfId="12207" xr:uid="{00000000-0005-0000-0000-000003280000}"/>
    <cellStyle name="CALC Percent Total 35 6" xfId="12208" xr:uid="{00000000-0005-0000-0000-000004280000}"/>
    <cellStyle name="CALC Percent Total 36" xfId="12209" xr:uid="{00000000-0005-0000-0000-000005280000}"/>
    <cellStyle name="CALC Percent Total 36 2" xfId="12210" xr:uid="{00000000-0005-0000-0000-000006280000}"/>
    <cellStyle name="CALC Percent Total 37" xfId="12211" xr:uid="{00000000-0005-0000-0000-000007280000}"/>
    <cellStyle name="CALC Percent Total 37 2" xfId="12212" xr:uid="{00000000-0005-0000-0000-000008280000}"/>
    <cellStyle name="CALC Percent Total 38" xfId="12213" xr:uid="{00000000-0005-0000-0000-000009280000}"/>
    <cellStyle name="CALC Percent Total 38 2" xfId="12214" xr:uid="{00000000-0005-0000-0000-00000A280000}"/>
    <cellStyle name="CALC Percent Total 38 2 2" xfId="12215" xr:uid="{00000000-0005-0000-0000-00000B280000}"/>
    <cellStyle name="CALC Percent Total 38 2 2 2" xfId="12216" xr:uid="{00000000-0005-0000-0000-00000C280000}"/>
    <cellStyle name="CALC Percent Total 38 2 3" xfId="12217" xr:uid="{00000000-0005-0000-0000-00000D280000}"/>
    <cellStyle name="CALC Percent Total 38 2 3 2" xfId="12218" xr:uid="{00000000-0005-0000-0000-00000E280000}"/>
    <cellStyle name="CALC Percent Total 38 2 4" xfId="12219" xr:uid="{00000000-0005-0000-0000-00000F280000}"/>
    <cellStyle name="CALC Percent Total 38 2 5" xfId="12220" xr:uid="{00000000-0005-0000-0000-000010280000}"/>
    <cellStyle name="CALC Percent Total 38 3" xfId="12221" xr:uid="{00000000-0005-0000-0000-000011280000}"/>
    <cellStyle name="CALC Percent Total 38 3 2" xfId="12222" xr:uid="{00000000-0005-0000-0000-000012280000}"/>
    <cellStyle name="CALC Percent Total 38 3 2 2" xfId="12223" xr:uid="{00000000-0005-0000-0000-000013280000}"/>
    <cellStyle name="CALC Percent Total 38 3 3" xfId="12224" xr:uid="{00000000-0005-0000-0000-000014280000}"/>
    <cellStyle name="CALC Percent Total 38 3 3 2" xfId="12225" xr:uid="{00000000-0005-0000-0000-000015280000}"/>
    <cellStyle name="CALC Percent Total 38 3 4" xfId="12226" xr:uid="{00000000-0005-0000-0000-000016280000}"/>
    <cellStyle name="CALC Percent Total 38 3 5" xfId="12227" xr:uid="{00000000-0005-0000-0000-000017280000}"/>
    <cellStyle name="CALC Percent Total 38 4" xfId="12228" xr:uid="{00000000-0005-0000-0000-000018280000}"/>
    <cellStyle name="CALC Percent Total 38 4 2" xfId="12229" xr:uid="{00000000-0005-0000-0000-000019280000}"/>
    <cellStyle name="CALC Percent Total 38 4 2 2" xfId="12230" xr:uid="{00000000-0005-0000-0000-00001A280000}"/>
    <cellStyle name="CALC Percent Total 38 4 3" xfId="12231" xr:uid="{00000000-0005-0000-0000-00001B280000}"/>
    <cellStyle name="CALC Percent Total 38 4 3 2" xfId="12232" xr:uid="{00000000-0005-0000-0000-00001C280000}"/>
    <cellStyle name="CALC Percent Total 38 4 4" xfId="12233" xr:uid="{00000000-0005-0000-0000-00001D280000}"/>
    <cellStyle name="CALC Percent Total 38 4 5" xfId="12234" xr:uid="{00000000-0005-0000-0000-00001E280000}"/>
    <cellStyle name="CALC Percent Total 38 5" xfId="12235" xr:uid="{00000000-0005-0000-0000-00001F280000}"/>
    <cellStyle name="CALC Percent Total 38 5 2" xfId="12236" xr:uid="{00000000-0005-0000-0000-000020280000}"/>
    <cellStyle name="CALC Percent Total 38 6" xfId="12237" xr:uid="{00000000-0005-0000-0000-000021280000}"/>
    <cellStyle name="CALC Percent Total 38 6 2" xfId="12238" xr:uid="{00000000-0005-0000-0000-000022280000}"/>
    <cellStyle name="CALC Percent Total 38 7" xfId="12239" xr:uid="{00000000-0005-0000-0000-000023280000}"/>
    <cellStyle name="CALC Percent Total 38 8" xfId="12240" xr:uid="{00000000-0005-0000-0000-000024280000}"/>
    <cellStyle name="CALC Percent Total 39" xfId="12241" xr:uid="{00000000-0005-0000-0000-000025280000}"/>
    <cellStyle name="CALC Percent Total 39 2" xfId="12242" xr:uid="{00000000-0005-0000-0000-000026280000}"/>
    <cellStyle name="CALC Percent Total 4" xfId="12243" xr:uid="{00000000-0005-0000-0000-000027280000}"/>
    <cellStyle name="CALC Percent Total 4 2" xfId="12244" xr:uid="{00000000-0005-0000-0000-000028280000}"/>
    <cellStyle name="CALC Percent Total 4 2 2" xfId="12245" xr:uid="{00000000-0005-0000-0000-000029280000}"/>
    <cellStyle name="CALC Percent Total 4 2 2 2" xfId="12246" xr:uid="{00000000-0005-0000-0000-00002A280000}"/>
    <cellStyle name="CALC Percent Total 4 2 3" xfId="12247" xr:uid="{00000000-0005-0000-0000-00002B280000}"/>
    <cellStyle name="CALC Percent Total 4 2 3 2" xfId="12248" xr:uid="{00000000-0005-0000-0000-00002C280000}"/>
    <cellStyle name="CALC Percent Total 4 2 4" xfId="12249" xr:uid="{00000000-0005-0000-0000-00002D280000}"/>
    <cellStyle name="CALC Percent Total 4 2 5" xfId="12250" xr:uid="{00000000-0005-0000-0000-00002E280000}"/>
    <cellStyle name="CALC Percent Total 4 3" xfId="12251" xr:uid="{00000000-0005-0000-0000-00002F280000}"/>
    <cellStyle name="CALC Percent Total 4 3 2" xfId="12252" xr:uid="{00000000-0005-0000-0000-000030280000}"/>
    <cellStyle name="CALC Percent Total 4 3 2 2" xfId="12253" xr:uid="{00000000-0005-0000-0000-000031280000}"/>
    <cellStyle name="CALC Percent Total 4 3 3" xfId="12254" xr:uid="{00000000-0005-0000-0000-000032280000}"/>
    <cellStyle name="CALC Percent Total 4 3 3 2" xfId="12255" xr:uid="{00000000-0005-0000-0000-000033280000}"/>
    <cellStyle name="CALC Percent Total 4 3 4" xfId="12256" xr:uid="{00000000-0005-0000-0000-000034280000}"/>
    <cellStyle name="CALC Percent Total 4 3 5" xfId="12257" xr:uid="{00000000-0005-0000-0000-000035280000}"/>
    <cellStyle name="CALC Percent Total 4 4" xfId="12258" xr:uid="{00000000-0005-0000-0000-000036280000}"/>
    <cellStyle name="CALC Percent Total 4 4 2" xfId="12259" xr:uid="{00000000-0005-0000-0000-000037280000}"/>
    <cellStyle name="CALC Percent Total 4 4 2 2" xfId="12260" xr:uid="{00000000-0005-0000-0000-000038280000}"/>
    <cellStyle name="CALC Percent Total 4 4 3" xfId="12261" xr:uid="{00000000-0005-0000-0000-000039280000}"/>
    <cellStyle name="CALC Percent Total 4 4 3 2" xfId="12262" xr:uid="{00000000-0005-0000-0000-00003A280000}"/>
    <cellStyle name="CALC Percent Total 4 4 4" xfId="12263" xr:uid="{00000000-0005-0000-0000-00003B280000}"/>
    <cellStyle name="CALC Percent Total 4 4 5" xfId="12264" xr:uid="{00000000-0005-0000-0000-00003C280000}"/>
    <cellStyle name="CALC Percent Total 4 5" xfId="12265" xr:uid="{00000000-0005-0000-0000-00003D280000}"/>
    <cellStyle name="CALC Percent Total 4 5 2" xfId="12266" xr:uid="{00000000-0005-0000-0000-00003E280000}"/>
    <cellStyle name="CALC Percent Total 4 6" xfId="12267" xr:uid="{00000000-0005-0000-0000-00003F280000}"/>
    <cellStyle name="CALC Percent Total 4 6 2" xfId="12268" xr:uid="{00000000-0005-0000-0000-000040280000}"/>
    <cellStyle name="CALC Percent Total 4 7" xfId="12269" xr:uid="{00000000-0005-0000-0000-000041280000}"/>
    <cellStyle name="CALC Percent Total 4 8" xfId="12270" xr:uid="{00000000-0005-0000-0000-000042280000}"/>
    <cellStyle name="CALC Percent Total 40" xfId="12271" xr:uid="{00000000-0005-0000-0000-000043280000}"/>
    <cellStyle name="CALC Percent Total 40 2" xfId="12272" xr:uid="{00000000-0005-0000-0000-000044280000}"/>
    <cellStyle name="CALC Percent Total 41" xfId="12273" xr:uid="{00000000-0005-0000-0000-000045280000}"/>
    <cellStyle name="CALC Percent Total 41 2" xfId="12274" xr:uid="{00000000-0005-0000-0000-000046280000}"/>
    <cellStyle name="CALC Percent Total 42" xfId="12275" xr:uid="{00000000-0005-0000-0000-000047280000}"/>
    <cellStyle name="CALC Percent Total 42 2" xfId="12276" xr:uid="{00000000-0005-0000-0000-000048280000}"/>
    <cellStyle name="CALC Percent Total 43" xfId="12277" xr:uid="{00000000-0005-0000-0000-000049280000}"/>
    <cellStyle name="CALC Percent Total 43 2" xfId="12278" xr:uid="{00000000-0005-0000-0000-00004A280000}"/>
    <cellStyle name="CALC Percent Total 43 2 2" xfId="12279" xr:uid="{00000000-0005-0000-0000-00004B280000}"/>
    <cellStyle name="CALC Percent Total 43 2 2 2" xfId="12280" xr:uid="{00000000-0005-0000-0000-00004C280000}"/>
    <cellStyle name="CALC Percent Total 43 2 3" xfId="12281" xr:uid="{00000000-0005-0000-0000-00004D280000}"/>
    <cellStyle name="CALC Percent Total 43 2 3 2" xfId="12282" xr:uid="{00000000-0005-0000-0000-00004E280000}"/>
    <cellStyle name="CALC Percent Total 43 2 4" xfId="12283" xr:uid="{00000000-0005-0000-0000-00004F280000}"/>
    <cellStyle name="CALC Percent Total 43 2 5" xfId="12284" xr:uid="{00000000-0005-0000-0000-000050280000}"/>
    <cellStyle name="CALC Percent Total 43 3" xfId="12285" xr:uid="{00000000-0005-0000-0000-000051280000}"/>
    <cellStyle name="CALC Percent Total 43 3 2" xfId="12286" xr:uid="{00000000-0005-0000-0000-000052280000}"/>
    <cellStyle name="CALC Percent Total 43 3 2 2" xfId="12287" xr:uid="{00000000-0005-0000-0000-000053280000}"/>
    <cellStyle name="CALC Percent Total 43 3 3" xfId="12288" xr:uid="{00000000-0005-0000-0000-000054280000}"/>
    <cellStyle name="CALC Percent Total 43 3 3 2" xfId="12289" xr:uid="{00000000-0005-0000-0000-000055280000}"/>
    <cellStyle name="CALC Percent Total 43 3 4" xfId="12290" xr:uid="{00000000-0005-0000-0000-000056280000}"/>
    <cellStyle name="CALC Percent Total 43 3 5" xfId="12291" xr:uid="{00000000-0005-0000-0000-000057280000}"/>
    <cellStyle name="CALC Percent Total 43 4" xfId="12292" xr:uid="{00000000-0005-0000-0000-000058280000}"/>
    <cellStyle name="CALC Percent Total 43 4 2" xfId="12293" xr:uid="{00000000-0005-0000-0000-000059280000}"/>
    <cellStyle name="CALC Percent Total 43 4 2 2" xfId="12294" xr:uid="{00000000-0005-0000-0000-00005A280000}"/>
    <cellStyle name="CALC Percent Total 43 4 3" xfId="12295" xr:uid="{00000000-0005-0000-0000-00005B280000}"/>
    <cellStyle name="CALC Percent Total 43 4 3 2" xfId="12296" xr:uid="{00000000-0005-0000-0000-00005C280000}"/>
    <cellStyle name="CALC Percent Total 43 4 4" xfId="12297" xr:uid="{00000000-0005-0000-0000-00005D280000}"/>
    <cellStyle name="CALC Percent Total 43 4 5" xfId="12298" xr:uid="{00000000-0005-0000-0000-00005E280000}"/>
    <cellStyle name="CALC Percent Total 43 5" xfId="12299" xr:uid="{00000000-0005-0000-0000-00005F280000}"/>
    <cellStyle name="CALC Percent Total 43 5 2" xfId="12300" xr:uid="{00000000-0005-0000-0000-000060280000}"/>
    <cellStyle name="CALC Percent Total 43 6" xfId="12301" xr:uid="{00000000-0005-0000-0000-000061280000}"/>
    <cellStyle name="CALC Percent Total 43 6 2" xfId="12302" xr:uid="{00000000-0005-0000-0000-000062280000}"/>
    <cellStyle name="CALC Percent Total 43 7" xfId="12303" xr:uid="{00000000-0005-0000-0000-000063280000}"/>
    <cellStyle name="CALC Percent Total 43 8" xfId="12304" xr:uid="{00000000-0005-0000-0000-000064280000}"/>
    <cellStyle name="CALC Percent Total 44" xfId="12305" xr:uid="{00000000-0005-0000-0000-000065280000}"/>
    <cellStyle name="CALC Percent Total 44 2" xfId="12306" xr:uid="{00000000-0005-0000-0000-000066280000}"/>
    <cellStyle name="CALC Percent Total 45" xfId="12307" xr:uid="{00000000-0005-0000-0000-000067280000}"/>
    <cellStyle name="CALC Percent Total 45 2" xfId="12308" xr:uid="{00000000-0005-0000-0000-000068280000}"/>
    <cellStyle name="CALC Percent Total 46" xfId="12309" xr:uid="{00000000-0005-0000-0000-000069280000}"/>
    <cellStyle name="CALC Percent Total 46 2" xfId="12310" xr:uid="{00000000-0005-0000-0000-00006A280000}"/>
    <cellStyle name="CALC Percent Total 47" xfId="12311" xr:uid="{00000000-0005-0000-0000-00006B280000}"/>
    <cellStyle name="CALC Percent Total 47 2" xfId="12312" xr:uid="{00000000-0005-0000-0000-00006C280000}"/>
    <cellStyle name="CALC Percent Total 47 2 2" xfId="12313" xr:uid="{00000000-0005-0000-0000-00006D280000}"/>
    <cellStyle name="CALC Percent Total 47 3" xfId="12314" xr:uid="{00000000-0005-0000-0000-00006E280000}"/>
    <cellStyle name="CALC Percent Total 47 3 2" xfId="12315" xr:uid="{00000000-0005-0000-0000-00006F280000}"/>
    <cellStyle name="CALC Percent Total 47 4" xfId="12316" xr:uid="{00000000-0005-0000-0000-000070280000}"/>
    <cellStyle name="CALC Percent Total 47 5" xfId="12317" xr:uid="{00000000-0005-0000-0000-000071280000}"/>
    <cellStyle name="CALC Percent Total 48" xfId="12318" xr:uid="{00000000-0005-0000-0000-000072280000}"/>
    <cellStyle name="CALC Percent Total 48 2" xfId="12319" xr:uid="{00000000-0005-0000-0000-000073280000}"/>
    <cellStyle name="CALC Percent Total 48 2 2" xfId="12320" xr:uid="{00000000-0005-0000-0000-000074280000}"/>
    <cellStyle name="CALC Percent Total 48 3" xfId="12321" xr:uid="{00000000-0005-0000-0000-000075280000}"/>
    <cellStyle name="CALC Percent Total 48 3 2" xfId="12322" xr:uid="{00000000-0005-0000-0000-000076280000}"/>
    <cellStyle name="CALC Percent Total 48 4" xfId="12323" xr:uid="{00000000-0005-0000-0000-000077280000}"/>
    <cellStyle name="CALC Percent Total 48 5" xfId="12324" xr:uid="{00000000-0005-0000-0000-000078280000}"/>
    <cellStyle name="CALC Percent Total 49" xfId="12325" xr:uid="{00000000-0005-0000-0000-000079280000}"/>
    <cellStyle name="CALC Percent Total 49 2" xfId="12326" xr:uid="{00000000-0005-0000-0000-00007A280000}"/>
    <cellStyle name="CALC Percent Total 49 2 2" xfId="12327" xr:uid="{00000000-0005-0000-0000-00007B280000}"/>
    <cellStyle name="CALC Percent Total 49 3" xfId="12328" xr:uid="{00000000-0005-0000-0000-00007C280000}"/>
    <cellStyle name="CALC Percent Total 49 3 2" xfId="12329" xr:uid="{00000000-0005-0000-0000-00007D280000}"/>
    <cellStyle name="CALC Percent Total 49 4" xfId="12330" xr:uid="{00000000-0005-0000-0000-00007E280000}"/>
    <cellStyle name="CALC Percent Total 49 5" xfId="12331" xr:uid="{00000000-0005-0000-0000-00007F280000}"/>
    <cellStyle name="CALC Percent Total 5" xfId="12332" xr:uid="{00000000-0005-0000-0000-000080280000}"/>
    <cellStyle name="CALC Percent Total 5 2" xfId="12333" xr:uid="{00000000-0005-0000-0000-000081280000}"/>
    <cellStyle name="CALC Percent Total 5 2 2" xfId="12334" xr:uid="{00000000-0005-0000-0000-000082280000}"/>
    <cellStyle name="CALC Percent Total 5 2 2 2" xfId="12335" xr:uid="{00000000-0005-0000-0000-000083280000}"/>
    <cellStyle name="CALC Percent Total 5 2 3" xfId="12336" xr:uid="{00000000-0005-0000-0000-000084280000}"/>
    <cellStyle name="CALC Percent Total 5 2 3 2" xfId="12337" xr:uid="{00000000-0005-0000-0000-000085280000}"/>
    <cellStyle name="CALC Percent Total 5 2 4" xfId="12338" xr:uid="{00000000-0005-0000-0000-000086280000}"/>
    <cellStyle name="CALC Percent Total 5 2 5" xfId="12339" xr:uid="{00000000-0005-0000-0000-000087280000}"/>
    <cellStyle name="CALC Percent Total 5 3" xfId="12340" xr:uid="{00000000-0005-0000-0000-000088280000}"/>
    <cellStyle name="CALC Percent Total 5 3 2" xfId="12341" xr:uid="{00000000-0005-0000-0000-000089280000}"/>
    <cellStyle name="CALC Percent Total 5 3 2 2" xfId="12342" xr:uid="{00000000-0005-0000-0000-00008A280000}"/>
    <cellStyle name="CALC Percent Total 5 3 3" xfId="12343" xr:uid="{00000000-0005-0000-0000-00008B280000}"/>
    <cellStyle name="CALC Percent Total 5 3 3 2" xfId="12344" xr:uid="{00000000-0005-0000-0000-00008C280000}"/>
    <cellStyle name="CALC Percent Total 5 3 4" xfId="12345" xr:uid="{00000000-0005-0000-0000-00008D280000}"/>
    <cellStyle name="CALC Percent Total 5 3 5" xfId="12346" xr:uid="{00000000-0005-0000-0000-00008E280000}"/>
    <cellStyle name="CALC Percent Total 5 4" xfId="12347" xr:uid="{00000000-0005-0000-0000-00008F280000}"/>
    <cellStyle name="CALC Percent Total 5 4 2" xfId="12348" xr:uid="{00000000-0005-0000-0000-000090280000}"/>
    <cellStyle name="CALC Percent Total 5 4 2 2" xfId="12349" xr:uid="{00000000-0005-0000-0000-000091280000}"/>
    <cellStyle name="CALC Percent Total 5 4 3" xfId="12350" xr:uid="{00000000-0005-0000-0000-000092280000}"/>
    <cellStyle name="CALC Percent Total 5 4 3 2" xfId="12351" xr:uid="{00000000-0005-0000-0000-000093280000}"/>
    <cellStyle name="CALC Percent Total 5 4 4" xfId="12352" xr:uid="{00000000-0005-0000-0000-000094280000}"/>
    <cellStyle name="CALC Percent Total 5 4 5" xfId="12353" xr:uid="{00000000-0005-0000-0000-000095280000}"/>
    <cellStyle name="CALC Percent Total 5 5" xfId="12354" xr:uid="{00000000-0005-0000-0000-000096280000}"/>
    <cellStyle name="CALC Percent Total 5 5 2" xfId="12355" xr:uid="{00000000-0005-0000-0000-000097280000}"/>
    <cellStyle name="CALC Percent Total 5 6" xfId="12356" xr:uid="{00000000-0005-0000-0000-000098280000}"/>
    <cellStyle name="CALC Percent Total 5 6 2" xfId="12357" xr:uid="{00000000-0005-0000-0000-000099280000}"/>
    <cellStyle name="CALC Percent Total 5 7" xfId="12358" xr:uid="{00000000-0005-0000-0000-00009A280000}"/>
    <cellStyle name="CALC Percent Total 5 8" xfId="12359" xr:uid="{00000000-0005-0000-0000-00009B280000}"/>
    <cellStyle name="CALC Percent Total 50" xfId="12360" xr:uid="{00000000-0005-0000-0000-00009C280000}"/>
    <cellStyle name="CALC Percent Total 51" xfId="12361" xr:uid="{00000000-0005-0000-0000-00009D280000}"/>
    <cellStyle name="CALC Percent Total 51 2" xfId="12362" xr:uid="{00000000-0005-0000-0000-00009E280000}"/>
    <cellStyle name="CALC Percent Total 51 2 2" xfId="12363" xr:uid="{00000000-0005-0000-0000-00009F280000}"/>
    <cellStyle name="CALC Percent Total 51 3" xfId="12364" xr:uid="{00000000-0005-0000-0000-0000A0280000}"/>
    <cellStyle name="CALC Percent Total 51 4" xfId="12365" xr:uid="{00000000-0005-0000-0000-0000A1280000}"/>
    <cellStyle name="CALC Percent Total 52" xfId="12366" xr:uid="{00000000-0005-0000-0000-0000A2280000}"/>
    <cellStyle name="CALC Percent Total 53" xfId="12367" xr:uid="{00000000-0005-0000-0000-0000A3280000}"/>
    <cellStyle name="CALC Percent Total 54" xfId="12368" xr:uid="{00000000-0005-0000-0000-0000A4280000}"/>
    <cellStyle name="CALC Percent Total 54 2" xfId="12369" xr:uid="{00000000-0005-0000-0000-0000A5280000}"/>
    <cellStyle name="CALC Percent Total 55" xfId="12370" xr:uid="{00000000-0005-0000-0000-0000A6280000}"/>
    <cellStyle name="CALC Percent Total 55 2" xfId="12371" xr:uid="{00000000-0005-0000-0000-0000A7280000}"/>
    <cellStyle name="CALC Percent Total 56" xfId="12372" xr:uid="{00000000-0005-0000-0000-0000A8280000}"/>
    <cellStyle name="CALC Percent Total 56 2" xfId="12373" xr:uid="{00000000-0005-0000-0000-0000A9280000}"/>
    <cellStyle name="CALC Percent Total 56 3" xfId="12374" xr:uid="{00000000-0005-0000-0000-0000AA280000}"/>
    <cellStyle name="CALC Percent Total 57" xfId="12375" xr:uid="{00000000-0005-0000-0000-0000AB280000}"/>
    <cellStyle name="CALC Percent Total 58" xfId="12376" xr:uid="{00000000-0005-0000-0000-0000AC280000}"/>
    <cellStyle name="CALC Percent Total 59" xfId="12377" xr:uid="{00000000-0005-0000-0000-0000AD280000}"/>
    <cellStyle name="CALC Percent Total 6" xfId="12378" xr:uid="{00000000-0005-0000-0000-0000AE280000}"/>
    <cellStyle name="CALC Percent Total 6 2" xfId="12379" xr:uid="{00000000-0005-0000-0000-0000AF280000}"/>
    <cellStyle name="CALC Percent Total 60" xfId="12380" xr:uid="{00000000-0005-0000-0000-0000B0280000}"/>
    <cellStyle name="CALC Percent Total 61" xfId="12381" xr:uid="{00000000-0005-0000-0000-0000B1280000}"/>
    <cellStyle name="CALC Percent Total 62" xfId="12382" xr:uid="{00000000-0005-0000-0000-0000B2280000}"/>
    <cellStyle name="CALC Percent Total 63" xfId="12383" xr:uid="{00000000-0005-0000-0000-0000B3280000}"/>
    <cellStyle name="CALC Percent Total 64" xfId="12384" xr:uid="{00000000-0005-0000-0000-0000B4280000}"/>
    <cellStyle name="CALC Percent Total 65" xfId="12385" xr:uid="{00000000-0005-0000-0000-0000B5280000}"/>
    <cellStyle name="CALC Percent Total 66" xfId="12386" xr:uid="{00000000-0005-0000-0000-0000B6280000}"/>
    <cellStyle name="CALC Percent Total 67" xfId="12387" xr:uid="{00000000-0005-0000-0000-0000B7280000}"/>
    <cellStyle name="CALC Percent Total 7" xfId="12388" xr:uid="{00000000-0005-0000-0000-0000B8280000}"/>
    <cellStyle name="CALC Percent Total 7 2" xfId="12389" xr:uid="{00000000-0005-0000-0000-0000B9280000}"/>
    <cellStyle name="CALC Percent Total 7 2 2" xfId="12390" xr:uid="{00000000-0005-0000-0000-0000BA280000}"/>
    <cellStyle name="CALC Percent Total 7 2 2 2" xfId="12391" xr:uid="{00000000-0005-0000-0000-0000BB280000}"/>
    <cellStyle name="CALC Percent Total 7 2 3" xfId="12392" xr:uid="{00000000-0005-0000-0000-0000BC280000}"/>
    <cellStyle name="CALC Percent Total 7 2 3 2" xfId="12393" xr:uid="{00000000-0005-0000-0000-0000BD280000}"/>
    <cellStyle name="CALC Percent Total 7 2 4" xfId="12394" xr:uid="{00000000-0005-0000-0000-0000BE280000}"/>
    <cellStyle name="CALC Percent Total 7 2 5" xfId="12395" xr:uid="{00000000-0005-0000-0000-0000BF280000}"/>
    <cellStyle name="CALC Percent Total 7 3" xfId="12396" xr:uid="{00000000-0005-0000-0000-0000C0280000}"/>
    <cellStyle name="CALC Percent Total 7 3 2" xfId="12397" xr:uid="{00000000-0005-0000-0000-0000C1280000}"/>
    <cellStyle name="CALC Percent Total 7 3 2 2" xfId="12398" xr:uid="{00000000-0005-0000-0000-0000C2280000}"/>
    <cellStyle name="CALC Percent Total 7 3 3" xfId="12399" xr:uid="{00000000-0005-0000-0000-0000C3280000}"/>
    <cellStyle name="CALC Percent Total 7 3 3 2" xfId="12400" xr:uid="{00000000-0005-0000-0000-0000C4280000}"/>
    <cellStyle name="CALC Percent Total 7 3 4" xfId="12401" xr:uid="{00000000-0005-0000-0000-0000C5280000}"/>
    <cellStyle name="CALC Percent Total 7 3 5" xfId="12402" xr:uid="{00000000-0005-0000-0000-0000C6280000}"/>
    <cellStyle name="CALC Percent Total 7 4" xfId="12403" xr:uid="{00000000-0005-0000-0000-0000C7280000}"/>
    <cellStyle name="CALC Percent Total 7 4 2" xfId="12404" xr:uid="{00000000-0005-0000-0000-0000C8280000}"/>
    <cellStyle name="CALC Percent Total 7 4 2 2" xfId="12405" xr:uid="{00000000-0005-0000-0000-0000C9280000}"/>
    <cellStyle name="CALC Percent Total 7 4 3" xfId="12406" xr:uid="{00000000-0005-0000-0000-0000CA280000}"/>
    <cellStyle name="CALC Percent Total 7 4 3 2" xfId="12407" xr:uid="{00000000-0005-0000-0000-0000CB280000}"/>
    <cellStyle name="CALC Percent Total 7 4 4" xfId="12408" xr:uid="{00000000-0005-0000-0000-0000CC280000}"/>
    <cellStyle name="CALC Percent Total 7 4 5" xfId="12409" xr:uid="{00000000-0005-0000-0000-0000CD280000}"/>
    <cellStyle name="CALC Percent Total 7 5" xfId="12410" xr:uid="{00000000-0005-0000-0000-0000CE280000}"/>
    <cellStyle name="CALC Percent Total 7 5 2" xfId="12411" xr:uid="{00000000-0005-0000-0000-0000CF280000}"/>
    <cellStyle name="CALC Percent Total 7 6" xfId="12412" xr:uid="{00000000-0005-0000-0000-0000D0280000}"/>
    <cellStyle name="CALC Percent Total 7 6 2" xfId="12413" xr:uid="{00000000-0005-0000-0000-0000D1280000}"/>
    <cellStyle name="CALC Percent Total 7 7" xfId="12414" xr:uid="{00000000-0005-0000-0000-0000D2280000}"/>
    <cellStyle name="CALC Percent Total 7 8" xfId="12415" xr:uid="{00000000-0005-0000-0000-0000D3280000}"/>
    <cellStyle name="CALC Percent Total 8" xfId="12416" xr:uid="{00000000-0005-0000-0000-0000D4280000}"/>
    <cellStyle name="CALC Percent Total 8 2" xfId="12417" xr:uid="{00000000-0005-0000-0000-0000D5280000}"/>
    <cellStyle name="CALC Percent Total 9" xfId="12418" xr:uid="{00000000-0005-0000-0000-0000D6280000}"/>
    <cellStyle name="CALC Percent Total 9 2" xfId="12419" xr:uid="{00000000-0005-0000-0000-0000D7280000}"/>
    <cellStyle name="Calculation" xfId="15" builtinId="22" hidden="1"/>
    <cellStyle name="Calculation 2" xfId="2251" xr:uid="{00000000-0005-0000-0000-0000D8280000}"/>
    <cellStyle name="Calculation 2 10" xfId="12420" xr:uid="{00000000-0005-0000-0000-0000D9280000}"/>
    <cellStyle name="Calculation 2 10 2" xfId="12421" xr:uid="{00000000-0005-0000-0000-0000DA280000}"/>
    <cellStyle name="Calculation 2 10 2 2" xfId="12422" xr:uid="{00000000-0005-0000-0000-0000DB280000}"/>
    <cellStyle name="Calculation 2 10 2 3" xfId="12423" xr:uid="{00000000-0005-0000-0000-0000DC280000}"/>
    <cellStyle name="Calculation 2 10 2 4" xfId="12424" xr:uid="{00000000-0005-0000-0000-0000DD280000}"/>
    <cellStyle name="Calculation 2 10 3" xfId="12425" xr:uid="{00000000-0005-0000-0000-0000DE280000}"/>
    <cellStyle name="Calculation 2 10 3 2" xfId="12426" xr:uid="{00000000-0005-0000-0000-0000DF280000}"/>
    <cellStyle name="Calculation 2 10 3 3" xfId="12427" xr:uid="{00000000-0005-0000-0000-0000E0280000}"/>
    <cellStyle name="Calculation 2 10 3 4" xfId="12428" xr:uid="{00000000-0005-0000-0000-0000E1280000}"/>
    <cellStyle name="Calculation 2 10 4" xfId="12429" xr:uid="{00000000-0005-0000-0000-0000E2280000}"/>
    <cellStyle name="Calculation 2 10 4 2" xfId="12430" xr:uid="{00000000-0005-0000-0000-0000E3280000}"/>
    <cellStyle name="Calculation 2 10 4 3" xfId="12431" xr:uid="{00000000-0005-0000-0000-0000E4280000}"/>
    <cellStyle name="Calculation 2 10 4 4" xfId="12432" xr:uid="{00000000-0005-0000-0000-0000E5280000}"/>
    <cellStyle name="Calculation 2 10 5" xfId="12433" xr:uid="{00000000-0005-0000-0000-0000E6280000}"/>
    <cellStyle name="Calculation 2 10 6" xfId="12434" xr:uid="{00000000-0005-0000-0000-0000E7280000}"/>
    <cellStyle name="Calculation 2 10 7" xfId="12435" xr:uid="{00000000-0005-0000-0000-0000E8280000}"/>
    <cellStyle name="Calculation 2 11" xfId="12436" xr:uid="{00000000-0005-0000-0000-0000E9280000}"/>
    <cellStyle name="Calculation 2 11 2" xfId="12437" xr:uid="{00000000-0005-0000-0000-0000EA280000}"/>
    <cellStyle name="Calculation 2 11 2 2" xfId="12438" xr:uid="{00000000-0005-0000-0000-0000EB280000}"/>
    <cellStyle name="Calculation 2 11 2 3" xfId="12439" xr:uid="{00000000-0005-0000-0000-0000EC280000}"/>
    <cellStyle name="Calculation 2 11 2 4" xfId="12440" xr:uid="{00000000-0005-0000-0000-0000ED280000}"/>
    <cellStyle name="Calculation 2 11 3" xfId="12441" xr:uid="{00000000-0005-0000-0000-0000EE280000}"/>
    <cellStyle name="Calculation 2 11 3 2" xfId="12442" xr:uid="{00000000-0005-0000-0000-0000EF280000}"/>
    <cellStyle name="Calculation 2 11 3 3" xfId="12443" xr:uid="{00000000-0005-0000-0000-0000F0280000}"/>
    <cellStyle name="Calculation 2 11 3 4" xfId="12444" xr:uid="{00000000-0005-0000-0000-0000F1280000}"/>
    <cellStyle name="Calculation 2 11 4" xfId="12445" xr:uid="{00000000-0005-0000-0000-0000F2280000}"/>
    <cellStyle name="Calculation 2 11 4 2" xfId="12446" xr:uid="{00000000-0005-0000-0000-0000F3280000}"/>
    <cellStyle name="Calculation 2 11 4 3" xfId="12447" xr:uid="{00000000-0005-0000-0000-0000F4280000}"/>
    <cellStyle name="Calculation 2 11 4 4" xfId="12448" xr:uid="{00000000-0005-0000-0000-0000F5280000}"/>
    <cellStyle name="Calculation 2 11 5" xfId="12449" xr:uid="{00000000-0005-0000-0000-0000F6280000}"/>
    <cellStyle name="Calculation 2 11 6" xfId="12450" xr:uid="{00000000-0005-0000-0000-0000F7280000}"/>
    <cellStyle name="Calculation 2 11 7" xfId="12451" xr:uid="{00000000-0005-0000-0000-0000F8280000}"/>
    <cellStyle name="Calculation 2 12" xfId="12452" xr:uid="{00000000-0005-0000-0000-0000F9280000}"/>
    <cellStyle name="Calculation 2 12 2" xfId="12453" xr:uid="{00000000-0005-0000-0000-0000FA280000}"/>
    <cellStyle name="Calculation 2 12 2 2" xfId="12454" xr:uid="{00000000-0005-0000-0000-0000FB280000}"/>
    <cellStyle name="Calculation 2 12 2 3" xfId="12455" xr:uid="{00000000-0005-0000-0000-0000FC280000}"/>
    <cellStyle name="Calculation 2 12 2 4" xfId="12456" xr:uid="{00000000-0005-0000-0000-0000FD280000}"/>
    <cellStyle name="Calculation 2 12 3" xfId="12457" xr:uid="{00000000-0005-0000-0000-0000FE280000}"/>
    <cellStyle name="Calculation 2 12 3 2" xfId="12458" xr:uid="{00000000-0005-0000-0000-0000FF280000}"/>
    <cellStyle name="Calculation 2 12 3 3" xfId="12459" xr:uid="{00000000-0005-0000-0000-000000290000}"/>
    <cellStyle name="Calculation 2 12 3 4" xfId="12460" xr:uid="{00000000-0005-0000-0000-000001290000}"/>
    <cellStyle name="Calculation 2 12 4" xfId="12461" xr:uid="{00000000-0005-0000-0000-000002290000}"/>
    <cellStyle name="Calculation 2 12 4 2" xfId="12462" xr:uid="{00000000-0005-0000-0000-000003290000}"/>
    <cellStyle name="Calculation 2 12 4 3" xfId="12463" xr:uid="{00000000-0005-0000-0000-000004290000}"/>
    <cellStyle name="Calculation 2 12 4 4" xfId="12464" xr:uid="{00000000-0005-0000-0000-000005290000}"/>
    <cellStyle name="Calculation 2 12 5" xfId="12465" xr:uid="{00000000-0005-0000-0000-000006290000}"/>
    <cellStyle name="Calculation 2 12 6" xfId="12466" xr:uid="{00000000-0005-0000-0000-000007290000}"/>
    <cellStyle name="Calculation 2 12 7" xfId="12467" xr:uid="{00000000-0005-0000-0000-000008290000}"/>
    <cellStyle name="Calculation 2 13" xfId="12468" xr:uid="{00000000-0005-0000-0000-000009290000}"/>
    <cellStyle name="Calculation 2 13 2" xfId="12469" xr:uid="{00000000-0005-0000-0000-00000A290000}"/>
    <cellStyle name="Calculation 2 13 2 2" xfId="12470" xr:uid="{00000000-0005-0000-0000-00000B290000}"/>
    <cellStyle name="Calculation 2 13 2 3" xfId="12471" xr:uid="{00000000-0005-0000-0000-00000C290000}"/>
    <cellStyle name="Calculation 2 13 2 4" xfId="12472" xr:uid="{00000000-0005-0000-0000-00000D290000}"/>
    <cellStyle name="Calculation 2 13 3" xfId="12473" xr:uid="{00000000-0005-0000-0000-00000E290000}"/>
    <cellStyle name="Calculation 2 13 3 2" xfId="12474" xr:uid="{00000000-0005-0000-0000-00000F290000}"/>
    <cellStyle name="Calculation 2 13 3 3" xfId="12475" xr:uid="{00000000-0005-0000-0000-000010290000}"/>
    <cellStyle name="Calculation 2 13 3 4" xfId="12476" xr:uid="{00000000-0005-0000-0000-000011290000}"/>
    <cellStyle name="Calculation 2 13 4" xfId="12477" xr:uid="{00000000-0005-0000-0000-000012290000}"/>
    <cellStyle name="Calculation 2 13 4 2" xfId="12478" xr:uid="{00000000-0005-0000-0000-000013290000}"/>
    <cellStyle name="Calculation 2 13 4 3" xfId="12479" xr:uid="{00000000-0005-0000-0000-000014290000}"/>
    <cellStyle name="Calculation 2 13 4 4" xfId="12480" xr:uid="{00000000-0005-0000-0000-000015290000}"/>
    <cellStyle name="Calculation 2 13 5" xfId="12481" xr:uid="{00000000-0005-0000-0000-000016290000}"/>
    <cellStyle name="Calculation 2 13 6" xfId="12482" xr:uid="{00000000-0005-0000-0000-000017290000}"/>
    <cellStyle name="Calculation 2 13 7" xfId="12483" xr:uid="{00000000-0005-0000-0000-000018290000}"/>
    <cellStyle name="Calculation 2 14" xfId="12484" xr:uid="{00000000-0005-0000-0000-000019290000}"/>
    <cellStyle name="Calculation 2 14 2" xfId="12485" xr:uid="{00000000-0005-0000-0000-00001A290000}"/>
    <cellStyle name="Calculation 2 14 2 2" xfId="12486" xr:uid="{00000000-0005-0000-0000-00001B290000}"/>
    <cellStyle name="Calculation 2 14 2 3" xfId="12487" xr:uid="{00000000-0005-0000-0000-00001C290000}"/>
    <cellStyle name="Calculation 2 14 2 4" xfId="12488" xr:uid="{00000000-0005-0000-0000-00001D290000}"/>
    <cellStyle name="Calculation 2 14 3" xfId="12489" xr:uid="{00000000-0005-0000-0000-00001E290000}"/>
    <cellStyle name="Calculation 2 14 3 2" xfId="12490" xr:uid="{00000000-0005-0000-0000-00001F290000}"/>
    <cellStyle name="Calculation 2 14 3 3" xfId="12491" xr:uid="{00000000-0005-0000-0000-000020290000}"/>
    <cellStyle name="Calculation 2 14 3 4" xfId="12492" xr:uid="{00000000-0005-0000-0000-000021290000}"/>
    <cellStyle name="Calculation 2 14 4" xfId="12493" xr:uid="{00000000-0005-0000-0000-000022290000}"/>
    <cellStyle name="Calculation 2 14 4 2" xfId="12494" xr:uid="{00000000-0005-0000-0000-000023290000}"/>
    <cellStyle name="Calculation 2 14 4 3" xfId="12495" xr:uid="{00000000-0005-0000-0000-000024290000}"/>
    <cellStyle name="Calculation 2 14 4 4" xfId="12496" xr:uid="{00000000-0005-0000-0000-000025290000}"/>
    <cellStyle name="Calculation 2 14 5" xfId="12497" xr:uid="{00000000-0005-0000-0000-000026290000}"/>
    <cellStyle name="Calculation 2 14 6" xfId="12498" xr:uid="{00000000-0005-0000-0000-000027290000}"/>
    <cellStyle name="Calculation 2 14 7" xfId="12499" xr:uid="{00000000-0005-0000-0000-000028290000}"/>
    <cellStyle name="Calculation 2 15" xfId="12500" xr:uid="{00000000-0005-0000-0000-000029290000}"/>
    <cellStyle name="Calculation 2 15 2" xfId="12501" xr:uid="{00000000-0005-0000-0000-00002A290000}"/>
    <cellStyle name="Calculation 2 15 2 2" xfId="12502" xr:uid="{00000000-0005-0000-0000-00002B290000}"/>
    <cellStyle name="Calculation 2 15 2 3" xfId="12503" xr:uid="{00000000-0005-0000-0000-00002C290000}"/>
    <cellStyle name="Calculation 2 15 2 4" xfId="12504" xr:uid="{00000000-0005-0000-0000-00002D290000}"/>
    <cellStyle name="Calculation 2 15 3" xfId="12505" xr:uid="{00000000-0005-0000-0000-00002E290000}"/>
    <cellStyle name="Calculation 2 15 3 2" xfId="12506" xr:uid="{00000000-0005-0000-0000-00002F290000}"/>
    <cellStyle name="Calculation 2 15 3 3" xfId="12507" xr:uid="{00000000-0005-0000-0000-000030290000}"/>
    <cellStyle name="Calculation 2 15 3 4" xfId="12508" xr:uid="{00000000-0005-0000-0000-000031290000}"/>
    <cellStyle name="Calculation 2 15 4" xfId="12509" xr:uid="{00000000-0005-0000-0000-000032290000}"/>
    <cellStyle name="Calculation 2 15 4 2" xfId="12510" xr:uid="{00000000-0005-0000-0000-000033290000}"/>
    <cellStyle name="Calculation 2 15 4 3" xfId="12511" xr:uid="{00000000-0005-0000-0000-000034290000}"/>
    <cellStyle name="Calculation 2 15 4 4" xfId="12512" xr:uid="{00000000-0005-0000-0000-000035290000}"/>
    <cellStyle name="Calculation 2 15 5" xfId="12513" xr:uid="{00000000-0005-0000-0000-000036290000}"/>
    <cellStyle name="Calculation 2 15 6" xfId="12514" xr:uid="{00000000-0005-0000-0000-000037290000}"/>
    <cellStyle name="Calculation 2 15 7" xfId="12515" xr:uid="{00000000-0005-0000-0000-000038290000}"/>
    <cellStyle name="Calculation 2 16" xfId="12516" xr:uid="{00000000-0005-0000-0000-000039290000}"/>
    <cellStyle name="Calculation 2 16 2" xfId="12517" xr:uid="{00000000-0005-0000-0000-00003A290000}"/>
    <cellStyle name="Calculation 2 16 2 2" xfId="12518" xr:uid="{00000000-0005-0000-0000-00003B290000}"/>
    <cellStyle name="Calculation 2 16 2 3" xfId="12519" xr:uid="{00000000-0005-0000-0000-00003C290000}"/>
    <cellStyle name="Calculation 2 16 2 4" xfId="12520" xr:uid="{00000000-0005-0000-0000-00003D290000}"/>
    <cellStyle name="Calculation 2 16 3" xfId="12521" xr:uid="{00000000-0005-0000-0000-00003E290000}"/>
    <cellStyle name="Calculation 2 16 3 2" xfId="12522" xr:uid="{00000000-0005-0000-0000-00003F290000}"/>
    <cellStyle name="Calculation 2 16 3 3" xfId="12523" xr:uid="{00000000-0005-0000-0000-000040290000}"/>
    <cellStyle name="Calculation 2 16 3 4" xfId="12524" xr:uid="{00000000-0005-0000-0000-000041290000}"/>
    <cellStyle name="Calculation 2 16 4" xfId="12525" xr:uid="{00000000-0005-0000-0000-000042290000}"/>
    <cellStyle name="Calculation 2 16 4 2" xfId="12526" xr:uid="{00000000-0005-0000-0000-000043290000}"/>
    <cellStyle name="Calculation 2 16 4 3" xfId="12527" xr:uid="{00000000-0005-0000-0000-000044290000}"/>
    <cellStyle name="Calculation 2 16 4 4" xfId="12528" xr:uid="{00000000-0005-0000-0000-000045290000}"/>
    <cellStyle name="Calculation 2 16 5" xfId="12529" xr:uid="{00000000-0005-0000-0000-000046290000}"/>
    <cellStyle name="Calculation 2 16 6" xfId="12530" xr:uid="{00000000-0005-0000-0000-000047290000}"/>
    <cellStyle name="Calculation 2 16 7" xfId="12531" xr:uid="{00000000-0005-0000-0000-000048290000}"/>
    <cellStyle name="Calculation 2 17" xfId="12532" xr:uid="{00000000-0005-0000-0000-000049290000}"/>
    <cellStyle name="Calculation 2 17 2" xfId="12533" xr:uid="{00000000-0005-0000-0000-00004A290000}"/>
    <cellStyle name="Calculation 2 17 2 2" xfId="12534" xr:uid="{00000000-0005-0000-0000-00004B290000}"/>
    <cellStyle name="Calculation 2 17 2 3" xfId="12535" xr:uid="{00000000-0005-0000-0000-00004C290000}"/>
    <cellStyle name="Calculation 2 17 2 4" xfId="12536" xr:uid="{00000000-0005-0000-0000-00004D290000}"/>
    <cellStyle name="Calculation 2 17 3" xfId="12537" xr:uid="{00000000-0005-0000-0000-00004E290000}"/>
    <cellStyle name="Calculation 2 17 3 2" xfId="12538" xr:uid="{00000000-0005-0000-0000-00004F290000}"/>
    <cellStyle name="Calculation 2 17 3 3" xfId="12539" xr:uid="{00000000-0005-0000-0000-000050290000}"/>
    <cellStyle name="Calculation 2 17 3 4" xfId="12540" xr:uid="{00000000-0005-0000-0000-000051290000}"/>
    <cellStyle name="Calculation 2 17 4" xfId="12541" xr:uid="{00000000-0005-0000-0000-000052290000}"/>
    <cellStyle name="Calculation 2 17 4 2" xfId="12542" xr:uid="{00000000-0005-0000-0000-000053290000}"/>
    <cellStyle name="Calculation 2 17 4 3" xfId="12543" xr:uid="{00000000-0005-0000-0000-000054290000}"/>
    <cellStyle name="Calculation 2 17 4 4" xfId="12544" xr:uid="{00000000-0005-0000-0000-000055290000}"/>
    <cellStyle name="Calculation 2 17 5" xfId="12545" xr:uid="{00000000-0005-0000-0000-000056290000}"/>
    <cellStyle name="Calculation 2 17 6" xfId="12546" xr:uid="{00000000-0005-0000-0000-000057290000}"/>
    <cellStyle name="Calculation 2 17 7" xfId="12547" xr:uid="{00000000-0005-0000-0000-000058290000}"/>
    <cellStyle name="Calculation 2 18" xfId="12548" xr:uid="{00000000-0005-0000-0000-000059290000}"/>
    <cellStyle name="Calculation 2 18 2" xfId="12549" xr:uid="{00000000-0005-0000-0000-00005A290000}"/>
    <cellStyle name="Calculation 2 18 2 2" xfId="12550" xr:uid="{00000000-0005-0000-0000-00005B290000}"/>
    <cellStyle name="Calculation 2 18 2 3" xfId="12551" xr:uid="{00000000-0005-0000-0000-00005C290000}"/>
    <cellStyle name="Calculation 2 18 2 4" xfId="12552" xr:uid="{00000000-0005-0000-0000-00005D290000}"/>
    <cellStyle name="Calculation 2 18 3" xfId="12553" xr:uid="{00000000-0005-0000-0000-00005E290000}"/>
    <cellStyle name="Calculation 2 18 3 2" xfId="12554" xr:uid="{00000000-0005-0000-0000-00005F290000}"/>
    <cellStyle name="Calculation 2 18 3 3" xfId="12555" xr:uid="{00000000-0005-0000-0000-000060290000}"/>
    <cellStyle name="Calculation 2 18 3 4" xfId="12556" xr:uid="{00000000-0005-0000-0000-000061290000}"/>
    <cellStyle name="Calculation 2 18 4" xfId="12557" xr:uid="{00000000-0005-0000-0000-000062290000}"/>
    <cellStyle name="Calculation 2 18 4 2" xfId="12558" xr:uid="{00000000-0005-0000-0000-000063290000}"/>
    <cellStyle name="Calculation 2 18 4 3" xfId="12559" xr:uid="{00000000-0005-0000-0000-000064290000}"/>
    <cellStyle name="Calculation 2 18 4 4" xfId="12560" xr:uid="{00000000-0005-0000-0000-000065290000}"/>
    <cellStyle name="Calculation 2 18 5" xfId="12561" xr:uid="{00000000-0005-0000-0000-000066290000}"/>
    <cellStyle name="Calculation 2 18 6" xfId="12562" xr:uid="{00000000-0005-0000-0000-000067290000}"/>
    <cellStyle name="Calculation 2 18 7" xfId="12563" xr:uid="{00000000-0005-0000-0000-000068290000}"/>
    <cellStyle name="Calculation 2 19" xfId="12564" xr:uid="{00000000-0005-0000-0000-000069290000}"/>
    <cellStyle name="Calculation 2 19 2" xfId="12565" xr:uid="{00000000-0005-0000-0000-00006A290000}"/>
    <cellStyle name="Calculation 2 19 2 2" xfId="12566" xr:uid="{00000000-0005-0000-0000-00006B290000}"/>
    <cellStyle name="Calculation 2 19 2 3" xfId="12567" xr:uid="{00000000-0005-0000-0000-00006C290000}"/>
    <cellStyle name="Calculation 2 19 2 4" xfId="12568" xr:uid="{00000000-0005-0000-0000-00006D290000}"/>
    <cellStyle name="Calculation 2 19 3" xfId="12569" xr:uid="{00000000-0005-0000-0000-00006E290000}"/>
    <cellStyle name="Calculation 2 19 3 2" xfId="12570" xr:uid="{00000000-0005-0000-0000-00006F290000}"/>
    <cellStyle name="Calculation 2 19 3 3" xfId="12571" xr:uid="{00000000-0005-0000-0000-000070290000}"/>
    <cellStyle name="Calculation 2 19 3 4" xfId="12572" xr:uid="{00000000-0005-0000-0000-000071290000}"/>
    <cellStyle name="Calculation 2 19 4" xfId="12573" xr:uid="{00000000-0005-0000-0000-000072290000}"/>
    <cellStyle name="Calculation 2 19 4 2" xfId="12574" xr:uid="{00000000-0005-0000-0000-000073290000}"/>
    <cellStyle name="Calculation 2 19 4 3" xfId="12575" xr:uid="{00000000-0005-0000-0000-000074290000}"/>
    <cellStyle name="Calculation 2 19 4 4" xfId="12576" xr:uid="{00000000-0005-0000-0000-000075290000}"/>
    <cellStyle name="Calculation 2 19 5" xfId="12577" xr:uid="{00000000-0005-0000-0000-000076290000}"/>
    <cellStyle name="Calculation 2 19 6" xfId="12578" xr:uid="{00000000-0005-0000-0000-000077290000}"/>
    <cellStyle name="Calculation 2 19 7" xfId="12579" xr:uid="{00000000-0005-0000-0000-000078290000}"/>
    <cellStyle name="Calculation 2 2" xfId="2252" xr:uid="{00000000-0005-0000-0000-000079290000}"/>
    <cellStyle name="Calculation 2 2 10" xfId="37688" xr:uid="{00000000-0005-0000-0000-00007A290000}"/>
    <cellStyle name="Calculation 2 2 10 2" xfId="37689" xr:uid="{00000000-0005-0000-0000-00007B290000}"/>
    <cellStyle name="Calculation 2 2 10 2 2" xfId="37690" xr:uid="{00000000-0005-0000-0000-00007C290000}"/>
    <cellStyle name="Calculation 2 2 10 2 3" xfId="37691" xr:uid="{00000000-0005-0000-0000-00007D290000}"/>
    <cellStyle name="Calculation 2 2 10 2 4" xfId="37692" xr:uid="{00000000-0005-0000-0000-00007E290000}"/>
    <cellStyle name="Calculation 2 2 10 2 5" xfId="37693" xr:uid="{00000000-0005-0000-0000-00007F290000}"/>
    <cellStyle name="Calculation 2 2 10 3" xfId="37694" xr:uid="{00000000-0005-0000-0000-000080290000}"/>
    <cellStyle name="Calculation 2 2 10 4" xfId="37695" xr:uid="{00000000-0005-0000-0000-000081290000}"/>
    <cellStyle name="Calculation 2 2 10 5" xfId="37696" xr:uid="{00000000-0005-0000-0000-000082290000}"/>
    <cellStyle name="Calculation 2 2 10 6" xfId="37697" xr:uid="{00000000-0005-0000-0000-000083290000}"/>
    <cellStyle name="Calculation 2 2 11" xfId="37698" xr:uid="{00000000-0005-0000-0000-000084290000}"/>
    <cellStyle name="Calculation 2 2 11 2" xfId="37699" xr:uid="{00000000-0005-0000-0000-000085290000}"/>
    <cellStyle name="Calculation 2 2 11 3" xfId="37700" xr:uid="{00000000-0005-0000-0000-000086290000}"/>
    <cellStyle name="Calculation 2 2 11 4" xfId="37701" xr:uid="{00000000-0005-0000-0000-000087290000}"/>
    <cellStyle name="Calculation 2 2 11 5" xfId="37702" xr:uid="{00000000-0005-0000-0000-000088290000}"/>
    <cellStyle name="Calculation 2 2 12" xfId="37703" xr:uid="{00000000-0005-0000-0000-000089290000}"/>
    <cellStyle name="Calculation 2 2 13" xfId="37704" xr:uid="{00000000-0005-0000-0000-00008A290000}"/>
    <cellStyle name="Calculation 2 2 14" xfId="37705" xr:uid="{00000000-0005-0000-0000-00008B290000}"/>
    <cellStyle name="Calculation 2 2 15" xfId="37706" xr:uid="{00000000-0005-0000-0000-00008C290000}"/>
    <cellStyle name="Calculation 2 2 2" xfId="12580" xr:uid="{00000000-0005-0000-0000-00008D290000}"/>
    <cellStyle name="Calculation 2 2 2 10" xfId="37707" xr:uid="{00000000-0005-0000-0000-00008E290000}"/>
    <cellStyle name="Calculation 2 2 2 11" xfId="37708" xr:uid="{00000000-0005-0000-0000-00008F290000}"/>
    <cellStyle name="Calculation 2 2 2 2" xfId="12581" xr:uid="{00000000-0005-0000-0000-000090290000}"/>
    <cellStyle name="Calculation 2 2 2 2 2" xfId="12582" xr:uid="{00000000-0005-0000-0000-000091290000}"/>
    <cellStyle name="Calculation 2 2 2 2 2 2" xfId="12583" xr:uid="{00000000-0005-0000-0000-000092290000}"/>
    <cellStyle name="Calculation 2 2 2 2 2 2 2" xfId="37709" xr:uid="{00000000-0005-0000-0000-000093290000}"/>
    <cellStyle name="Calculation 2 2 2 2 2 2 2 2" xfId="37710" xr:uid="{00000000-0005-0000-0000-000094290000}"/>
    <cellStyle name="Calculation 2 2 2 2 2 2 2 3" xfId="37711" xr:uid="{00000000-0005-0000-0000-000095290000}"/>
    <cellStyle name="Calculation 2 2 2 2 2 2 2 4" xfId="37712" xr:uid="{00000000-0005-0000-0000-000096290000}"/>
    <cellStyle name="Calculation 2 2 2 2 2 2 2 5" xfId="37713" xr:uid="{00000000-0005-0000-0000-000097290000}"/>
    <cellStyle name="Calculation 2 2 2 2 2 2 3" xfId="37714" xr:uid="{00000000-0005-0000-0000-000098290000}"/>
    <cellStyle name="Calculation 2 2 2 2 2 2 4" xfId="37715" xr:uid="{00000000-0005-0000-0000-000099290000}"/>
    <cellStyle name="Calculation 2 2 2 2 2 2 5" xfId="37716" xr:uid="{00000000-0005-0000-0000-00009A290000}"/>
    <cellStyle name="Calculation 2 2 2 2 2 2 6" xfId="37717" xr:uid="{00000000-0005-0000-0000-00009B290000}"/>
    <cellStyle name="Calculation 2 2 2 2 2 3" xfId="12584" xr:uid="{00000000-0005-0000-0000-00009C290000}"/>
    <cellStyle name="Calculation 2 2 2 2 2 3 2" xfId="37718" xr:uid="{00000000-0005-0000-0000-00009D290000}"/>
    <cellStyle name="Calculation 2 2 2 2 2 3 3" xfId="37719" xr:uid="{00000000-0005-0000-0000-00009E290000}"/>
    <cellStyle name="Calculation 2 2 2 2 2 3 4" xfId="37720" xr:uid="{00000000-0005-0000-0000-00009F290000}"/>
    <cellStyle name="Calculation 2 2 2 2 2 3 5" xfId="37721" xr:uid="{00000000-0005-0000-0000-0000A0290000}"/>
    <cellStyle name="Calculation 2 2 2 2 2 4" xfId="37722" xr:uid="{00000000-0005-0000-0000-0000A1290000}"/>
    <cellStyle name="Calculation 2 2 2 2 2 5" xfId="37723" xr:uid="{00000000-0005-0000-0000-0000A2290000}"/>
    <cellStyle name="Calculation 2 2 2 2 2 6" xfId="37724" xr:uid="{00000000-0005-0000-0000-0000A3290000}"/>
    <cellStyle name="Calculation 2 2 2 2 2 7" xfId="37725" xr:uid="{00000000-0005-0000-0000-0000A4290000}"/>
    <cellStyle name="Calculation 2 2 2 2 3" xfId="12585" xr:uid="{00000000-0005-0000-0000-0000A5290000}"/>
    <cellStyle name="Calculation 2 2 2 2 3 2" xfId="12586" xr:uid="{00000000-0005-0000-0000-0000A6290000}"/>
    <cellStyle name="Calculation 2 2 2 2 3 2 2" xfId="37726" xr:uid="{00000000-0005-0000-0000-0000A7290000}"/>
    <cellStyle name="Calculation 2 2 2 2 3 2 2 2" xfId="37727" xr:uid="{00000000-0005-0000-0000-0000A8290000}"/>
    <cellStyle name="Calculation 2 2 2 2 3 2 2 3" xfId="37728" xr:uid="{00000000-0005-0000-0000-0000A9290000}"/>
    <cellStyle name="Calculation 2 2 2 2 3 2 2 4" xfId="37729" xr:uid="{00000000-0005-0000-0000-0000AA290000}"/>
    <cellStyle name="Calculation 2 2 2 2 3 2 2 5" xfId="37730" xr:uid="{00000000-0005-0000-0000-0000AB290000}"/>
    <cellStyle name="Calculation 2 2 2 2 3 2 3" xfId="37731" xr:uid="{00000000-0005-0000-0000-0000AC290000}"/>
    <cellStyle name="Calculation 2 2 2 2 3 2 4" xfId="37732" xr:uid="{00000000-0005-0000-0000-0000AD290000}"/>
    <cellStyle name="Calculation 2 2 2 2 3 2 5" xfId="37733" xr:uid="{00000000-0005-0000-0000-0000AE290000}"/>
    <cellStyle name="Calculation 2 2 2 2 3 2 6" xfId="37734" xr:uid="{00000000-0005-0000-0000-0000AF290000}"/>
    <cellStyle name="Calculation 2 2 2 2 3 3" xfId="12587" xr:uid="{00000000-0005-0000-0000-0000B0290000}"/>
    <cellStyle name="Calculation 2 2 2 2 3 3 2" xfId="37735" xr:uid="{00000000-0005-0000-0000-0000B1290000}"/>
    <cellStyle name="Calculation 2 2 2 2 3 3 3" xfId="37736" xr:uid="{00000000-0005-0000-0000-0000B2290000}"/>
    <cellStyle name="Calculation 2 2 2 2 3 3 4" xfId="37737" xr:uid="{00000000-0005-0000-0000-0000B3290000}"/>
    <cellStyle name="Calculation 2 2 2 2 3 3 5" xfId="37738" xr:uid="{00000000-0005-0000-0000-0000B4290000}"/>
    <cellStyle name="Calculation 2 2 2 2 3 4" xfId="37739" xr:uid="{00000000-0005-0000-0000-0000B5290000}"/>
    <cellStyle name="Calculation 2 2 2 2 3 5" xfId="37740" xr:uid="{00000000-0005-0000-0000-0000B6290000}"/>
    <cellStyle name="Calculation 2 2 2 2 3 6" xfId="37741" xr:uid="{00000000-0005-0000-0000-0000B7290000}"/>
    <cellStyle name="Calculation 2 2 2 2 3 7" xfId="37742" xr:uid="{00000000-0005-0000-0000-0000B8290000}"/>
    <cellStyle name="Calculation 2 2 2 2 4" xfId="12588" xr:uid="{00000000-0005-0000-0000-0000B9290000}"/>
    <cellStyle name="Calculation 2 2 2 2 4 2" xfId="12589" xr:uid="{00000000-0005-0000-0000-0000BA290000}"/>
    <cellStyle name="Calculation 2 2 2 2 4 2 2" xfId="37743" xr:uid="{00000000-0005-0000-0000-0000BB290000}"/>
    <cellStyle name="Calculation 2 2 2 2 4 2 3" xfId="37744" xr:uid="{00000000-0005-0000-0000-0000BC290000}"/>
    <cellStyle name="Calculation 2 2 2 2 4 2 4" xfId="37745" xr:uid="{00000000-0005-0000-0000-0000BD290000}"/>
    <cellStyle name="Calculation 2 2 2 2 4 2 5" xfId="37746" xr:uid="{00000000-0005-0000-0000-0000BE290000}"/>
    <cellStyle name="Calculation 2 2 2 2 4 3" xfId="37747" xr:uid="{00000000-0005-0000-0000-0000BF290000}"/>
    <cellStyle name="Calculation 2 2 2 2 4 4" xfId="37748" xr:uid="{00000000-0005-0000-0000-0000C0290000}"/>
    <cellStyle name="Calculation 2 2 2 2 4 5" xfId="37749" xr:uid="{00000000-0005-0000-0000-0000C1290000}"/>
    <cellStyle name="Calculation 2 2 2 2 4 6" xfId="37750" xr:uid="{00000000-0005-0000-0000-0000C2290000}"/>
    <cellStyle name="Calculation 2 2 2 2 5" xfId="12590" xr:uid="{00000000-0005-0000-0000-0000C3290000}"/>
    <cellStyle name="Calculation 2 2 2 2 5 2" xfId="37751" xr:uid="{00000000-0005-0000-0000-0000C4290000}"/>
    <cellStyle name="Calculation 2 2 2 2 5 3" xfId="37752" xr:uid="{00000000-0005-0000-0000-0000C5290000}"/>
    <cellStyle name="Calculation 2 2 2 2 5 4" xfId="37753" xr:uid="{00000000-0005-0000-0000-0000C6290000}"/>
    <cellStyle name="Calculation 2 2 2 2 5 5" xfId="37754" xr:uid="{00000000-0005-0000-0000-0000C7290000}"/>
    <cellStyle name="Calculation 2 2 2 2 6" xfId="12591" xr:uid="{00000000-0005-0000-0000-0000C8290000}"/>
    <cellStyle name="Calculation 2 2 2 2 7" xfId="37755" xr:uid="{00000000-0005-0000-0000-0000C9290000}"/>
    <cellStyle name="Calculation 2 2 2 2 8" xfId="37756" xr:uid="{00000000-0005-0000-0000-0000CA290000}"/>
    <cellStyle name="Calculation 2 2 2 2 9" xfId="37757" xr:uid="{00000000-0005-0000-0000-0000CB290000}"/>
    <cellStyle name="Calculation 2 2 2 3" xfId="12592" xr:uid="{00000000-0005-0000-0000-0000CC290000}"/>
    <cellStyle name="Calculation 2 2 2 3 2" xfId="12593" xr:uid="{00000000-0005-0000-0000-0000CD290000}"/>
    <cellStyle name="Calculation 2 2 2 3 2 2" xfId="37758" xr:uid="{00000000-0005-0000-0000-0000CE290000}"/>
    <cellStyle name="Calculation 2 2 2 3 2 2 2" xfId="37759" xr:uid="{00000000-0005-0000-0000-0000CF290000}"/>
    <cellStyle name="Calculation 2 2 2 3 2 2 2 2" xfId="37760" xr:uid="{00000000-0005-0000-0000-0000D0290000}"/>
    <cellStyle name="Calculation 2 2 2 3 2 2 2 3" xfId="37761" xr:uid="{00000000-0005-0000-0000-0000D1290000}"/>
    <cellStyle name="Calculation 2 2 2 3 2 2 2 4" xfId="37762" xr:uid="{00000000-0005-0000-0000-0000D2290000}"/>
    <cellStyle name="Calculation 2 2 2 3 2 2 2 5" xfId="37763" xr:uid="{00000000-0005-0000-0000-0000D3290000}"/>
    <cellStyle name="Calculation 2 2 2 3 2 2 3" xfId="37764" xr:uid="{00000000-0005-0000-0000-0000D4290000}"/>
    <cellStyle name="Calculation 2 2 2 3 2 2 4" xfId="37765" xr:uid="{00000000-0005-0000-0000-0000D5290000}"/>
    <cellStyle name="Calculation 2 2 2 3 2 2 5" xfId="37766" xr:uid="{00000000-0005-0000-0000-0000D6290000}"/>
    <cellStyle name="Calculation 2 2 2 3 2 2 6" xfId="37767" xr:uid="{00000000-0005-0000-0000-0000D7290000}"/>
    <cellStyle name="Calculation 2 2 2 3 2 3" xfId="37768" xr:uid="{00000000-0005-0000-0000-0000D8290000}"/>
    <cellStyle name="Calculation 2 2 2 3 2 3 2" xfId="37769" xr:uid="{00000000-0005-0000-0000-0000D9290000}"/>
    <cellStyle name="Calculation 2 2 2 3 2 3 3" xfId="37770" xr:uid="{00000000-0005-0000-0000-0000DA290000}"/>
    <cellStyle name="Calculation 2 2 2 3 2 3 4" xfId="37771" xr:uid="{00000000-0005-0000-0000-0000DB290000}"/>
    <cellStyle name="Calculation 2 2 2 3 2 3 5" xfId="37772" xr:uid="{00000000-0005-0000-0000-0000DC290000}"/>
    <cellStyle name="Calculation 2 2 2 3 2 4" xfId="37773" xr:uid="{00000000-0005-0000-0000-0000DD290000}"/>
    <cellStyle name="Calculation 2 2 2 3 2 5" xfId="37774" xr:uid="{00000000-0005-0000-0000-0000DE290000}"/>
    <cellStyle name="Calculation 2 2 2 3 2 6" xfId="37775" xr:uid="{00000000-0005-0000-0000-0000DF290000}"/>
    <cellStyle name="Calculation 2 2 2 3 2 7" xfId="37776" xr:uid="{00000000-0005-0000-0000-0000E0290000}"/>
    <cellStyle name="Calculation 2 2 2 3 3" xfId="12594" xr:uid="{00000000-0005-0000-0000-0000E1290000}"/>
    <cellStyle name="Calculation 2 2 2 3 3 2" xfId="37777" xr:uid="{00000000-0005-0000-0000-0000E2290000}"/>
    <cellStyle name="Calculation 2 2 2 3 3 2 2" xfId="37778" xr:uid="{00000000-0005-0000-0000-0000E3290000}"/>
    <cellStyle name="Calculation 2 2 2 3 3 2 2 2" xfId="37779" xr:uid="{00000000-0005-0000-0000-0000E4290000}"/>
    <cellStyle name="Calculation 2 2 2 3 3 2 2 3" xfId="37780" xr:uid="{00000000-0005-0000-0000-0000E5290000}"/>
    <cellStyle name="Calculation 2 2 2 3 3 2 2 4" xfId="37781" xr:uid="{00000000-0005-0000-0000-0000E6290000}"/>
    <cellStyle name="Calculation 2 2 2 3 3 2 2 5" xfId="37782" xr:uid="{00000000-0005-0000-0000-0000E7290000}"/>
    <cellStyle name="Calculation 2 2 2 3 3 2 3" xfId="37783" xr:uid="{00000000-0005-0000-0000-0000E8290000}"/>
    <cellStyle name="Calculation 2 2 2 3 3 2 4" xfId="37784" xr:uid="{00000000-0005-0000-0000-0000E9290000}"/>
    <cellStyle name="Calculation 2 2 2 3 3 2 5" xfId="37785" xr:uid="{00000000-0005-0000-0000-0000EA290000}"/>
    <cellStyle name="Calculation 2 2 2 3 3 2 6" xfId="37786" xr:uid="{00000000-0005-0000-0000-0000EB290000}"/>
    <cellStyle name="Calculation 2 2 2 3 3 3" xfId="37787" xr:uid="{00000000-0005-0000-0000-0000EC290000}"/>
    <cellStyle name="Calculation 2 2 2 3 3 3 2" xfId="37788" xr:uid="{00000000-0005-0000-0000-0000ED290000}"/>
    <cellStyle name="Calculation 2 2 2 3 3 3 3" xfId="37789" xr:uid="{00000000-0005-0000-0000-0000EE290000}"/>
    <cellStyle name="Calculation 2 2 2 3 3 3 4" xfId="37790" xr:uid="{00000000-0005-0000-0000-0000EF290000}"/>
    <cellStyle name="Calculation 2 2 2 3 3 3 5" xfId="37791" xr:uid="{00000000-0005-0000-0000-0000F0290000}"/>
    <cellStyle name="Calculation 2 2 2 3 3 4" xfId="37792" xr:uid="{00000000-0005-0000-0000-0000F1290000}"/>
    <cellStyle name="Calculation 2 2 2 3 3 5" xfId="37793" xr:uid="{00000000-0005-0000-0000-0000F2290000}"/>
    <cellStyle name="Calculation 2 2 2 3 3 6" xfId="37794" xr:uid="{00000000-0005-0000-0000-0000F3290000}"/>
    <cellStyle name="Calculation 2 2 2 3 3 7" xfId="37795" xr:uid="{00000000-0005-0000-0000-0000F4290000}"/>
    <cellStyle name="Calculation 2 2 2 3 4" xfId="37796" xr:uid="{00000000-0005-0000-0000-0000F5290000}"/>
    <cellStyle name="Calculation 2 2 2 3 4 2" xfId="37797" xr:uid="{00000000-0005-0000-0000-0000F6290000}"/>
    <cellStyle name="Calculation 2 2 2 3 4 2 2" xfId="37798" xr:uid="{00000000-0005-0000-0000-0000F7290000}"/>
    <cellStyle name="Calculation 2 2 2 3 4 2 3" xfId="37799" xr:uid="{00000000-0005-0000-0000-0000F8290000}"/>
    <cellStyle name="Calculation 2 2 2 3 4 2 4" xfId="37800" xr:uid="{00000000-0005-0000-0000-0000F9290000}"/>
    <cellStyle name="Calculation 2 2 2 3 4 2 5" xfId="37801" xr:uid="{00000000-0005-0000-0000-0000FA290000}"/>
    <cellStyle name="Calculation 2 2 2 3 4 3" xfId="37802" xr:uid="{00000000-0005-0000-0000-0000FB290000}"/>
    <cellStyle name="Calculation 2 2 2 3 4 4" xfId="37803" xr:uid="{00000000-0005-0000-0000-0000FC290000}"/>
    <cellStyle name="Calculation 2 2 2 3 4 5" xfId="37804" xr:uid="{00000000-0005-0000-0000-0000FD290000}"/>
    <cellStyle name="Calculation 2 2 2 3 4 6" xfId="37805" xr:uid="{00000000-0005-0000-0000-0000FE290000}"/>
    <cellStyle name="Calculation 2 2 2 3 5" xfId="37806" xr:uid="{00000000-0005-0000-0000-0000FF290000}"/>
    <cellStyle name="Calculation 2 2 2 3 5 2" xfId="37807" xr:uid="{00000000-0005-0000-0000-0000002A0000}"/>
    <cellStyle name="Calculation 2 2 2 3 5 3" xfId="37808" xr:uid="{00000000-0005-0000-0000-0000012A0000}"/>
    <cellStyle name="Calculation 2 2 2 3 5 4" xfId="37809" xr:uid="{00000000-0005-0000-0000-0000022A0000}"/>
    <cellStyle name="Calculation 2 2 2 3 5 5" xfId="37810" xr:uid="{00000000-0005-0000-0000-0000032A0000}"/>
    <cellStyle name="Calculation 2 2 2 3 6" xfId="37811" xr:uid="{00000000-0005-0000-0000-0000042A0000}"/>
    <cellStyle name="Calculation 2 2 2 3 7" xfId="37812" xr:uid="{00000000-0005-0000-0000-0000052A0000}"/>
    <cellStyle name="Calculation 2 2 2 3 8" xfId="37813" xr:uid="{00000000-0005-0000-0000-0000062A0000}"/>
    <cellStyle name="Calculation 2 2 2 3 9" xfId="37814" xr:uid="{00000000-0005-0000-0000-0000072A0000}"/>
    <cellStyle name="Calculation 2 2 2 4" xfId="12595" xr:uid="{00000000-0005-0000-0000-0000082A0000}"/>
    <cellStyle name="Calculation 2 2 2 4 2" xfId="12596" xr:uid="{00000000-0005-0000-0000-0000092A0000}"/>
    <cellStyle name="Calculation 2 2 2 4 2 2" xfId="37815" xr:uid="{00000000-0005-0000-0000-00000A2A0000}"/>
    <cellStyle name="Calculation 2 2 2 4 2 2 2" xfId="37816" xr:uid="{00000000-0005-0000-0000-00000B2A0000}"/>
    <cellStyle name="Calculation 2 2 2 4 2 2 3" xfId="37817" xr:uid="{00000000-0005-0000-0000-00000C2A0000}"/>
    <cellStyle name="Calculation 2 2 2 4 2 2 4" xfId="37818" xr:uid="{00000000-0005-0000-0000-00000D2A0000}"/>
    <cellStyle name="Calculation 2 2 2 4 2 2 5" xfId="37819" xr:uid="{00000000-0005-0000-0000-00000E2A0000}"/>
    <cellStyle name="Calculation 2 2 2 4 2 3" xfId="37820" xr:uid="{00000000-0005-0000-0000-00000F2A0000}"/>
    <cellStyle name="Calculation 2 2 2 4 2 4" xfId="37821" xr:uid="{00000000-0005-0000-0000-0000102A0000}"/>
    <cellStyle name="Calculation 2 2 2 4 2 5" xfId="37822" xr:uid="{00000000-0005-0000-0000-0000112A0000}"/>
    <cellStyle name="Calculation 2 2 2 4 2 6" xfId="37823" xr:uid="{00000000-0005-0000-0000-0000122A0000}"/>
    <cellStyle name="Calculation 2 2 2 4 3" xfId="12597" xr:uid="{00000000-0005-0000-0000-0000132A0000}"/>
    <cellStyle name="Calculation 2 2 2 4 3 2" xfId="37824" xr:uid="{00000000-0005-0000-0000-0000142A0000}"/>
    <cellStyle name="Calculation 2 2 2 4 3 3" xfId="37825" xr:uid="{00000000-0005-0000-0000-0000152A0000}"/>
    <cellStyle name="Calculation 2 2 2 4 3 4" xfId="37826" xr:uid="{00000000-0005-0000-0000-0000162A0000}"/>
    <cellStyle name="Calculation 2 2 2 4 3 5" xfId="37827" xr:uid="{00000000-0005-0000-0000-0000172A0000}"/>
    <cellStyle name="Calculation 2 2 2 4 4" xfId="37828" xr:uid="{00000000-0005-0000-0000-0000182A0000}"/>
    <cellStyle name="Calculation 2 2 2 4 5" xfId="37829" xr:uid="{00000000-0005-0000-0000-0000192A0000}"/>
    <cellStyle name="Calculation 2 2 2 4 6" xfId="37830" xr:uid="{00000000-0005-0000-0000-00001A2A0000}"/>
    <cellStyle name="Calculation 2 2 2 4 7" xfId="37831" xr:uid="{00000000-0005-0000-0000-00001B2A0000}"/>
    <cellStyle name="Calculation 2 2 2 5" xfId="12598" xr:uid="{00000000-0005-0000-0000-00001C2A0000}"/>
    <cellStyle name="Calculation 2 2 2 5 2" xfId="37832" xr:uid="{00000000-0005-0000-0000-00001D2A0000}"/>
    <cellStyle name="Calculation 2 2 2 5 2 2" xfId="37833" xr:uid="{00000000-0005-0000-0000-00001E2A0000}"/>
    <cellStyle name="Calculation 2 2 2 5 2 2 2" xfId="37834" xr:uid="{00000000-0005-0000-0000-00001F2A0000}"/>
    <cellStyle name="Calculation 2 2 2 5 2 2 3" xfId="37835" xr:uid="{00000000-0005-0000-0000-0000202A0000}"/>
    <cellStyle name="Calculation 2 2 2 5 2 2 4" xfId="37836" xr:uid="{00000000-0005-0000-0000-0000212A0000}"/>
    <cellStyle name="Calculation 2 2 2 5 2 2 5" xfId="37837" xr:uid="{00000000-0005-0000-0000-0000222A0000}"/>
    <cellStyle name="Calculation 2 2 2 5 2 3" xfId="37838" xr:uid="{00000000-0005-0000-0000-0000232A0000}"/>
    <cellStyle name="Calculation 2 2 2 5 2 4" xfId="37839" xr:uid="{00000000-0005-0000-0000-0000242A0000}"/>
    <cellStyle name="Calculation 2 2 2 5 2 5" xfId="37840" xr:uid="{00000000-0005-0000-0000-0000252A0000}"/>
    <cellStyle name="Calculation 2 2 2 5 2 6" xfId="37841" xr:uid="{00000000-0005-0000-0000-0000262A0000}"/>
    <cellStyle name="Calculation 2 2 2 5 3" xfId="37842" xr:uid="{00000000-0005-0000-0000-0000272A0000}"/>
    <cellStyle name="Calculation 2 2 2 5 3 2" xfId="37843" xr:uid="{00000000-0005-0000-0000-0000282A0000}"/>
    <cellStyle name="Calculation 2 2 2 5 3 3" xfId="37844" xr:uid="{00000000-0005-0000-0000-0000292A0000}"/>
    <cellStyle name="Calculation 2 2 2 5 3 4" xfId="37845" xr:uid="{00000000-0005-0000-0000-00002A2A0000}"/>
    <cellStyle name="Calculation 2 2 2 5 3 5" xfId="37846" xr:uid="{00000000-0005-0000-0000-00002B2A0000}"/>
    <cellStyle name="Calculation 2 2 2 5 4" xfId="37847" xr:uid="{00000000-0005-0000-0000-00002C2A0000}"/>
    <cellStyle name="Calculation 2 2 2 5 5" xfId="37848" xr:uid="{00000000-0005-0000-0000-00002D2A0000}"/>
    <cellStyle name="Calculation 2 2 2 5 6" xfId="37849" xr:uid="{00000000-0005-0000-0000-00002E2A0000}"/>
    <cellStyle name="Calculation 2 2 2 5 7" xfId="37850" xr:uid="{00000000-0005-0000-0000-00002F2A0000}"/>
    <cellStyle name="Calculation 2 2 2 6" xfId="12599" xr:uid="{00000000-0005-0000-0000-0000302A0000}"/>
    <cellStyle name="Calculation 2 2 2 6 2" xfId="37851" xr:uid="{00000000-0005-0000-0000-0000312A0000}"/>
    <cellStyle name="Calculation 2 2 2 6 2 2" xfId="37852" xr:uid="{00000000-0005-0000-0000-0000322A0000}"/>
    <cellStyle name="Calculation 2 2 2 6 2 3" xfId="37853" xr:uid="{00000000-0005-0000-0000-0000332A0000}"/>
    <cellStyle name="Calculation 2 2 2 6 2 4" xfId="37854" xr:uid="{00000000-0005-0000-0000-0000342A0000}"/>
    <cellStyle name="Calculation 2 2 2 6 2 5" xfId="37855" xr:uid="{00000000-0005-0000-0000-0000352A0000}"/>
    <cellStyle name="Calculation 2 2 2 6 3" xfId="37856" xr:uid="{00000000-0005-0000-0000-0000362A0000}"/>
    <cellStyle name="Calculation 2 2 2 6 4" xfId="37857" xr:uid="{00000000-0005-0000-0000-0000372A0000}"/>
    <cellStyle name="Calculation 2 2 2 6 5" xfId="37858" xr:uid="{00000000-0005-0000-0000-0000382A0000}"/>
    <cellStyle name="Calculation 2 2 2 6 6" xfId="37859" xr:uid="{00000000-0005-0000-0000-0000392A0000}"/>
    <cellStyle name="Calculation 2 2 2 7" xfId="37860" xr:uid="{00000000-0005-0000-0000-00003A2A0000}"/>
    <cellStyle name="Calculation 2 2 2 7 2" xfId="37861" xr:uid="{00000000-0005-0000-0000-00003B2A0000}"/>
    <cellStyle name="Calculation 2 2 2 7 3" xfId="37862" xr:uid="{00000000-0005-0000-0000-00003C2A0000}"/>
    <cellStyle name="Calculation 2 2 2 7 4" xfId="37863" xr:uid="{00000000-0005-0000-0000-00003D2A0000}"/>
    <cellStyle name="Calculation 2 2 2 7 5" xfId="37864" xr:uid="{00000000-0005-0000-0000-00003E2A0000}"/>
    <cellStyle name="Calculation 2 2 2 8" xfId="37865" xr:uid="{00000000-0005-0000-0000-00003F2A0000}"/>
    <cellStyle name="Calculation 2 2 2 9" xfId="37866" xr:uid="{00000000-0005-0000-0000-0000402A0000}"/>
    <cellStyle name="Calculation 2 2 3" xfId="12600" xr:uid="{00000000-0005-0000-0000-0000412A0000}"/>
    <cellStyle name="Calculation 2 2 3 10" xfId="37867" xr:uid="{00000000-0005-0000-0000-0000422A0000}"/>
    <cellStyle name="Calculation 2 2 3 11" xfId="37868" xr:uid="{00000000-0005-0000-0000-0000432A0000}"/>
    <cellStyle name="Calculation 2 2 3 12" xfId="37869" xr:uid="{00000000-0005-0000-0000-0000442A0000}"/>
    <cellStyle name="Calculation 2 2 3 13" xfId="37870" xr:uid="{00000000-0005-0000-0000-0000452A0000}"/>
    <cellStyle name="Calculation 2 2 3 2" xfId="12601" xr:uid="{00000000-0005-0000-0000-0000462A0000}"/>
    <cellStyle name="Calculation 2 2 3 2 2" xfId="12602" xr:uid="{00000000-0005-0000-0000-0000472A0000}"/>
    <cellStyle name="Calculation 2 2 3 2 2 2" xfId="37871" xr:uid="{00000000-0005-0000-0000-0000482A0000}"/>
    <cellStyle name="Calculation 2 2 3 2 2 2 2" xfId="37872" xr:uid="{00000000-0005-0000-0000-0000492A0000}"/>
    <cellStyle name="Calculation 2 2 3 2 2 2 2 2" xfId="37873" xr:uid="{00000000-0005-0000-0000-00004A2A0000}"/>
    <cellStyle name="Calculation 2 2 3 2 2 2 2 3" xfId="37874" xr:uid="{00000000-0005-0000-0000-00004B2A0000}"/>
    <cellStyle name="Calculation 2 2 3 2 2 2 2 4" xfId="37875" xr:uid="{00000000-0005-0000-0000-00004C2A0000}"/>
    <cellStyle name="Calculation 2 2 3 2 2 2 2 5" xfId="37876" xr:uid="{00000000-0005-0000-0000-00004D2A0000}"/>
    <cellStyle name="Calculation 2 2 3 2 2 2 3" xfId="37877" xr:uid="{00000000-0005-0000-0000-00004E2A0000}"/>
    <cellStyle name="Calculation 2 2 3 2 2 2 4" xfId="37878" xr:uid="{00000000-0005-0000-0000-00004F2A0000}"/>
    <cellStyle name="Calculation 2 2 3 2 2 2 5" xfId="37879" xr:uid="{00000000-0005-0000-0000-0000502A0000}"/>
    <cellStyle name="Calculation 2 2 3 2 2 2 6" xfId="37880" xr:uid="{00000000-0005-0000-0000-0000512A0000}"/>
    <cellStyle name="Calculation 2 2 3 2 2 3" xfId="37881" xr:uid="{00000000-0005-0000-0000-0000522A0000}"/>
    <cellStyle name="Calculation 2 2 3 2 2 3 2" xfId="37882" xr:uid="{00000000-0005-0000-0000-0000532A0000}"/>
    <cellStyle name="Calculation 2 2 3 2 2 3 3" xfId="37883" xr:uid="{00000000-0005-0000-0000-0000542A0000}"/>
    <cellStyle name="Calculation 2 2 3 2 2 3 4" xfId="37884" xr:uid="{00000000-0005-0000-0000-0000552A0000}"/>
    <cellStyle name="Calculation 2 2 3 2 2 3 5" xfId="37885" xr:uid="{00000000-0005-0000-0000-0000562A0000}"/>
    <cellStyle name="Calculation 2 2 3 2 2 4" xfId="37886" xr:uid="{00000000-0005-0000-0000-0000572A0000}"/>
    <cellStyle name="Calculation 2 2 3 2 2 5" xfId="37887" xr:uid="{00000000-0005-0000-0000-0000582A0000}"/>
    <cellStyle name="Calculation 2 2 3 2 2 6" xfId="37888" xr:uid="{00000000-0005-0000-0000-0000592A0000}"/>
    <cellStyle name="Calculation 2 2 3 2 2 7" xfId="37889" xr:uid="{00000000-0005-0000-0000-00005A2A0000}"/>
    <cellStyle name="Calculation 2 2 3 2 3" xfId="12603" xr:uid="{00000000-0005-0000-0000-00005B2A0000}"/>
    <cellStyle name="Calculation 2 2 3 2 3 2" xfId="37890" xr:uid="{00000000-0005-0000-0000-00005C2A0000}"/>
    <cellStyle name="Calculation 2 2 3 2 3 2 2" xfId="37891" xr:uid="{00000000-0005-0000-0000-00005D2A0000}"/>
    <cellStyle name="Calculation 2 2 3 2 3 2 3" xfId="37892" xr:uid="{00000000-0005-0000-0000-00005E2A0000}"/>
    <cellStyle name="Calculation 2 2 3 2 3 2 4" xfId="37893" xr:uid="{00000000-0005-0000-0000-00005F2A0000}"/>
    <cellStyle name="Calculation 2 2 3 2 3 2 5" xfId="37894" xr:uid="{00000000-0005-0000-0000-0000602A0000}"/>
    <cellStyle name="Calculation 2 2 3 2 3 3" xfId="37895" xr:uid="{00000000-0005-0000-0000-0000612A0000}"/>
    <cellStyle name="Calculation 2 2 3 2 3 4" xfId="37896" xr:uid="{00000000-0005-0000-0000-0000622A0000}"/>
    <cellStyle name="Calculation 2 2 3 2 3 5" xfId="37897" xr:uid="{00000000-0005-0000-0000-0000632A0000}"/>
    <cellStyle name="Calculation 2 2 3 2 3 6" xfId="37898" xr:uid="{00000000-0005-0000-0000-0000642A0000}"/>
    <cellStyle name="Calculation 2 2 3 2 4" xfId="37899" xr:uid="{00000000-0005-0000-0000-0000652A0000}"/>
    <cellStyle name="Calculation 2 2 3 2 4 2" xfId="37900" xr:uid="{00000000-0005-0000-0000-0000662A0000}"/>
    <cellStyle name="Calculation 2 2 3 2 4 3" xfId="37901" xr:uid="{00000000-0005-0000-0000-0000672A0000}"/>
    <cellStyle name="Calculation 2 2 3 2 4 4" xfId="37902" xr:uid="{00000000-0005-0000-0000-0000682A0000}"/>
    <cellStyle name="Calculation 2 2 3 2 4 5" xfId="37903" xr:uid="{00000000-0005-0000-0000-0000692A0000}"/>
    <cellStyle name="Calculation 2 2 3 2 5" xfId="37904" xr:uid="{00000000-0005-0000-0000-00006A2A0000}"/>
    <cellStyle name="Calculation 2 2 3 2 6" xfId="37905" xr:uid="{00000000-0005-0000-0000-00006B2A0000}"/>
    <cellStyle name="Calculation 2 2 3 2 7" xfId="37906" xr:uid="{00000000-0005-0000-0000-00006C2A0000}"/>
    <cellStyle name="Calculation 2 2 3 2 8" xfId="37907" xr:uid="{00000000-0005-0000-0000-00006D2A0000}"/>
    <cellStyle name="Calculation 2 2 3 3" xfId="12604" xr:uid="{00000000-0005-0000-0000-00006E2A0000}"/>
    <cellStyle name="Calculation 2 2 3 3 2" xfId="12605" xr:uid="{00000000-0005-0000-0000-00006F2A0000}"/>
    <cellStyle name="Calculation 2 2 3 3 2 2" xfId="37908" xr:uid="{00000000-0005-0000-0000-0000702A0000}"/>
    <cellStyle name="Calculation 2 2 3 3 2 2 2" xfId="37909" xr:uid="{00000000-0005-0000-0000-0000712A0000}"/>
    <cellStyle name="Calculation 2 2 3 3 2 2 2 2" xfId="37910" xr:uid="{00000000-0005-0000-0000-0000722A0000}"/>
    <cellStyle name="Calculation 2 2 3 3 2 2 2 3" xfId="37911" xr:uid="{00000000-0005-0000-0000-0000732A0000}"/>
    <cellStyle name="Calculation 2 2 3 3 2 2 2 4" xfId="37912" xr:uid="{00000000-0005-0000-0000-0000742A0000}"/>
    <cellStyle name="Calculation 2 2 3 3 2 2 2 5" xfId="37913" xr:uid="{00000000-0005-0000-0000-0000752A0000}"/>
    <cellStyle name="Calculation 2 2 3 3 2 2 3" xfId="37914" xr:uid="{00000000-0005-0000-0000-0000762A0000}"/>
    <cellStyle name="Calculation 2 2 3 3 2 2 4" xfId="37915" xr:uid="{00000000-0005-0000-0000-0000772A0000}"/>
    <cellStyle name="Calculation 2 2 3 3 2 2 5" xfId="37916" xr:uid="{00000000-0005-0000-0000-0000782A0000}"/>
    <cellStyle name="Calculation 2 2 3 3 2 2 6" xfId="37917" xr:uid="{00000000-0005-0000-0000-0000792A0000}"/>
    <cellStyle name="Calculation 2 2 3 3 2 3" xfId="37918" xr:uid="{00000000-0005-0000-0000-00007A2A0000}"/>
    <cellStyle name="Calculation 2 2 3 3 2 3 2" xfId="37919" xr:uid="{00000000-0005-0000-0000-00007B2A0000}"/>
    <cellStyle name="Calculation 2 2 3 3 2 3 3" xfId="37920" xr:uid="{00000000-0005-0000-0000-00007C2A0000}"/>
    <cellStyle name="Calculation 2 2 3 3 2 3 4" xfId="37921" xr:uid="{00000000-0005-0000-0000-00007D2A0000}"/>
    <cellStyle name="Calculation 2 2 3 3 2 3 5" xfId="37922" xr:uid="{00000000-0005-0000-0000-00007E2A0000}"/>
    <cellStyle name="Calculation 2 2 3 3 2 4" xfId="37923" xr:uid="{00000000-0005-0000-0000-00007F2A0000}"/>
    <cellStyle name="Calculation 2 2 3 3 2 5" xfId="37924" xr:uid="{00000000-0005-0000-0000-0000802A0000}"/>
    <cellStyle name="Calculation 2 2 3 3 2 6" xfId="37925" xr:uid="{00000000-0005-0000-0000-0000812A0000}"/>
    <cellStyle name="Calculation 2 2 3 3 2 7" xfId="37926" xr:uid="{00000000-0005-0000-0000-0000822A0000}"/>
    <cellStyle name="Calculation 2 2 3 3 3" xfId="12606" xr:uid="{00000000-0005-0000-0000-0000832A0000}"/>
    <cellStyle name="Calculation 2 2 3 3 3 2" xfId="37927" xr:uid="{00000000-0005-0000-0000-0000842A0000}"/>
    <cellStyle name="Calculation 2 2 3 3 3 2 2" xfId="37928" xr:uid="{00000000-0005-0000-0000-0000852A0000}"/>
    <cellStyle name="Calculation 2 2 3 3 3 2 2 2" xfId="37929" xr:uid="{00000000-0005-0000-0000-0000862A0000}"/>
    <cellStyle name="Calculation 2 2 3 3 3 2 2 3" xfId="37930" xr:uid="{00000000-0005-0000-0000-0000872A0000}"/>
    <cellStyle name="Calculation 2 2 3 3 3 2 2 4" xfId="37931" xr:uid="{00000000-0005-0000-0000-0000882A0000}"/>
    <cellStyle name="Calculation 2 2 3 3 3 2 2 5" xfId="37932" xr:uid="{00000000-0005-0000-0000-0000892A0000}"/>
    <cellStyle name="Calculation 2 2 3 3 3 2 3" xfId="37933" xr:uid="{00000000-0005-0000-0000-00008A2A0000}"/>
    <cellStyle name="Calculation 2 2 3 3 3 2 4" xfId="37934" xr:uid="{00000000-0005-0000-0000-00008B2A0000}"/>
    <cellStyle name="Calculation 2 2 3 3 3 2 5" xfId="37935" xr:uid="{00000000-0005-0000-0000-00008C2A0000}"/>
    <cellStyle name="Calculation 2 2 3 3 3 2 6" xfId="37936" xr:uid="{00000000-0005-0000-0000-00008D2A0000}"/>
    <cellStyle name="Calculation 2 2 3 3 3 3" xfId="37937" xr:uid="{00000000-0005-0000-0000-00008E2A0000}"/>
    <cellStyle name="Calculation 2 2 3 3 3 3 2" xfId="37938" xr:uid="{00000000-0005-0000-0000-00008F2A0000}"/>
    <cellStyle name="Calculation 2 2 3 3 3 3 3" xfId="37939" xr:uid="{00000000-0005-0000-0000-0000902A0000}"/>
    <cellStyle name="Calculation 2 2 3 3 3 3 4" xfId="37940" xr:uid="{00000000-0005-0000-0000-0000912A0000}"/>
    <cellStyle name="Calculation 2 2 3 3 3 3 5" xfId="37941" xr:uid="{00000000-0005-0000-0000-0000922A0000}"/>
    <cellStyle name="Calculation 2 2 3 3 3 4" xfId="37942" xr:uid="{00000000-0005-0000-0000-0000932A0000}"/>
    <cellStyle name="Calculation 2 2 3 3 3 5" xfId="37943" xr:uid="{00000000-0005-0000-0000-0000942A0000}"/>
    <cellStyle name="Calculation 2 2 3 3 3 6" xfId="37944" xr:uid="{00000000-0005-0000-0000-0000952A0000}"/>
    <cellStyle name="Calculation 2 2 3 3 3 7" xfId="37945" xr:uid="{00000000-0005-0000-0000-0000962A0000}"/>
    <cellStyle name="Calculation 2 2 3 3 4" xfId="37946" xr:uid="{00000000-0005-0000-0000-0000972A0000}"/>
    <cellStyle name="Calculation 2 2 3 3 4 2" xfId="37947" xr:uid="{00000000-0005-0000-0000-0000982A0000}"/>
    <cellStyle name="Calculation 2 2 3 3 4 2 2" xfId="37948" xr:uid="{00000000-0005-0000-0000-0000992A0000}"/>
    <cellStyle name="Calculation 2 2 3 3 4 2 3" xfId="37949" xr:uid="{00000000-0005-0000-0000-00009A2A0000}"/>
    <cellStyle name="Calculation 2 2 3 3 4 2 4" xfId="37950" xr:uid="{00000000-0005-0000-0000-00009B2A0000}"/>
    <cellStyle name="Calculation 2 2 3 3 4 2 5" xfId="37951" xr:uid="{00000000-0005-0000-0000-00009C2A0000}"/>
    <cellStyle name="Calculation 2 2 3 3 4 3" xfId="37952" xr:uid="{00000000-0005-0000-0000-00009D2A0000}"/>
    <cellStyle name="Calculation 2 2 3 3 4 4" xfId="37953" xr:uid="{00000000-0005-0000-0000-00009E2A0000}"/>
    <cellStyle name="Calculation 2 2 3 3 4 5" xfId="37954" xr:uid="{00000000-0005-0000-0000-00009F2A0000}"/>
    <cellStyle name="Calculation 2 2 3 3 4 6" xfId="37955" xr:uid="{00000000-0005-0000-0000-0000A02A0000}"/>
    <cellStyle name="Calculation 2 2 3 3 5" xfId="37956" xr:uid="{00000000-0005-0000-0000-0000A12A0000}"/>
    <cellStyle name="Calculation 2 2 3 3 5 2" xfId="37957" xr:uid="{00000000-0005-0000-0000-0000A22A0000}"/>
    <cellStyle name="Calculation 2 2 3 3 5 3" xfId="37958" xr:uid="{00000000-0005-0000-0000-0000A32A0000}"/>
    <cellStyle name="Calculation 2 2 3 3 5 4" xfId="37959" xr:uid="{00000000-0005-0000-0000-0000A42A0000}"/>
    <cellStyle name="Calculation 2 2 3 3 5 5" xfId="37960" xr:uid="{00000000-0005-0000-0000-0000A52A0000}"/>
    <cellStyle name="Calculation 2 2 3 3 6" xfId="37961" xr:uid="{00000000-0005-0000-0000-0000A62A0000}"/>
    <cellStyle name="Calculation 2 2 3 3 7" xfId="37962" xr:uid="{00000000-0005-0000-0000-0000A72A0000}"/>
    <cellStyle name="Calculation 2 2 3 3 8" xfId="37963" xr:uid="{00000000-0005-0000-0000-0000A82A0000}"/>
    <cellStyle name="Calculation 2 2 3 3 9" xfId="37964" xr:uid="{00000000-0005-0000-0000-0000A92A0000}"/>
    <cellStyle name="Calculation 2 2 3 4" xfId="12607" xr:uid="{00000000-0005-0000-0000-0000AA2A0000}"/>
    <cellStyle name="Calculation 2 2 3 4 2" xfId="12608" xr:uid="{00000000-0005-0000-0000-0000AB2A0000}"/>
    <cellStyle name="Calculation 2 2 3 4 2 2" xfId="37965" xr:uid="{00000000-0005-0000-0000-0000AC2A0000}"/>
    <cellStyle name="Calculation 2 2 3 4 2 2 2" xfId="37966" xr:uid="{00000000-0005-0000-0000-0000AD2A0000}"/>
    <cellStyle name="Calculation 2 2 3 4 2 2 3" xfId="37967" xr:uid="{00000000-0005-0000-0000-0000AE2A0000}"/>
    <cellStyle name="Calculation 2 2 3 4 2 2 4" xfId="37968" xr:uid="{00000000-0005-0000-0000-0000AF2A0000}"/>
    <cellStyle name="Calculation 2 2 3 4 2 2 5" xfId="37969" xr:uid="{00000000-0005-0000-0000-0000B02A0000}"/>
    <cellStyle name="Calculation 2 2 3 4 2 3" xfId="37970" xr:uid="{00000000-0005-0000-0000-0000B12A0000}"/>
    <cellStyle name="Calculation 2 2 3 4 2 4" xfId="37971" xr:uid="{00000000-0005-0000-0000-0000B22A0000}"/>
    <cellStyle name="Calculation 2 2 3 4 2 5" xfId="37972" xr:uid="{00000000-0005-0000-0000-0000B32A0000}"/>
    <cellStyle name="Calculation 2 2 3 4 2 6" xfId="37973" xr:uid="{00000000-0005-0000-0000-0000B42A0000}"/>
    <cellStyle name="Calculation 2 2 3 4 3" xfId="37974" xr:uid="{00000000-0005-0000-0000-0000B52A0000}"/>
    <cellStyle name="Calculation 2 2 3 4 3 2" xfId="37975" xr:uid="{00000000-0005-0000-0000-0000B62A0000}"/>
    <cellStyle name="Calculation 2 2 3 4 3 3" xfId="37976" xr:uid="{00000000-0005-0000-0000-0000B72A0000}"/>
    <cellStyle name="Calculation 2 2 3 4 3 4" xfId="37977" xr:uid="{00000000-0005-0000-0000-0000B82A0000}"/>
    <cellStyle name="Calculation 2 2 3 4 3 5" xfId="37978" xr:uid="{00000000-0005-0000-0000-0000B92A0000}"/>
    <cellStyle name="Calculation 2 2 3 4 4" xfId="37979" xr:uid="{00000000-0005-0000-0000-0000BA2A0000}"/>
    <cellStyle name="Calculation 2 2 3 4 5" xfId="37980" xr:uid="{00000000-0005-0000-0000-0000BB2A0000}"/>
    <cellStyle name="Calculation 2 2 3 4 6" xfId="37981" xr:uid="{00000000-0005-0000-0000-0000BC2A0000}"/>
    <cellStyle name="Calculation 2 2 3 4 7" xfId="37982" xr:uid="{00000000-0005-0000-0000-0000BD2A0000}"/>
    <cellStyle name="Calculation 2 2 3 5" xfId="12609" xr:uid="{00000000-0005-0000-0000-0000BE2A0000}"/>
    <cellStyle name="Calculation 2 2 3 5 2" xfId="37983" xr:uid="{00000000-0005-0000-0000-0000BF2A0000}"/>
    <cellStyle name="Calculation 2 2 3 5 2 2" xfId="37984" xr:uid="{00000000-0005-0000-0000-0000C02A0000}"/>
    <cellStyle name="Calculation 2 2 3 5 2 2 2" xfId="37985" xr:uid="{00000000-0005-0000-0000-0000C12A0000}"/>
    <cellStyle name="Calculation 2 2 3 5 2 2 3" xfId="37986" xr:uid="{00000000-0005-0000-0000-0000C22A0000}"/>
    <cellStyle name="Calculation 2 2 3 5 2 2 4" xfId="37987" xr:uid="{00000000-0005-0000-0000-0000C32A0000}"/>
    <cellStyle name="Calculation 2 2 3 5 2 2 5" xfId="37988" xr:uid="{00000000-0005-0000-0000-0000C42A0000}"/>
    <cellStyle name="Calculation 2 2 3 5 2 3" xfId="37989" xr:uid="{00000000-0005-0000-0000-0000C52A0000}"/>
    <cellStyle name="Calculation 2 2 3 5 2 4" xfId="37990" xr:uid="{00000000-0005-0000-0000-0000C62A0000}"/>
    <cellStyle name="Calculation 2 2 3 5 2 5" xfId="37991" xr:uid="{00000000-0005-0000-0000-0000C72A0000}"/>
    <cellStyle name="Calculation 2 2 3 5 2 6" xfId="37992" xr:uid="{00000000-0005-0000-0000-0000C82A0000}"/>
    <cellStyle name="Calculation 2 2 3 5 3" xfId="37993" xr:uid="{00000000-0005-0000-0000-0000C92A0000}"/>
    <cellStyle name="Calculation 2 2 3 5 3 2" xfId="37994" xr:uid="{00000000-0005-0000-0000-0000CA2A0000}"/>
    <cellStyle name="Calculation 2 2 3 5 3 3" xfId="37995" xr:uid="{00000000-0005-0000-0000-0000CB2A0000}"/>
    <cellStyle name="Calculation 2 2 3 5 3 4" xfId="37996" xr:uid="{00000000-0005-0000-0000-0000CC2A0000}"/>
    <cellStyle name="Calculation 2 2 3 5 3 5" xfId="37997" xr:uid="{00000000-0005-0000-0000-0000CD2A0000}"/>
    <cellStyle name="Calculation 2 2 3 5 4" xfId="37998" xr:uid="{00000000-0005-0000-0000-0000CE2A0000}"/>
    <cellStyle name="Calculation 2 2 3 5 5" xfId="37999" xr:uid="{00000000-0005-0000-0000-0000CF2A0000}"/>
    <cellStyle name="Calculation 2 2 3 5 6" xfId="38000" xr:uid="{00000000-0005-0000-0000-0000D02A0000}"/>
    <cellStyle name="Calculation 2 2 3 5 7" xfId="38001" xr:uid="{00000000-0005-0000-0000-0000D12A0000}"/>
    <cellStyle name="Calculation 2 2 3 6" xfId="12610" xr:uid="{00000000-0005-0000-0000-0000D22A0000}"/>
    <cellStyle name="Calculation 2 2 3 6 2" xfId="38002" xr:uid="{00000000-0005-0000-0000-0000D32A0000}"/>
    <cellStyle name="Calculation 2 2 3 6 2 2" xfId="38003" xr:uid="{00000000-0005-0000-0000-0000D42A0000}"/>
    <cellStyle name="Calculation 2 2 3 6 2 2 2" xfId="38004" xr:uid="{00000000-0005-0000-0000-0000D52A0000}"/>
    <cellStyle name="Calculation 2 2 3 6 2 2 3" xfId="38005" xr:uid="{00000000-0005-0000-0000-0000D62A0000}"/>
    <cellStyle name="Calculation 2 2 3 6 2 2 4" xfId="38006" xr:uid="{00000000-0005-0000-0000-0000D72A0000}"/>
    <cellStyle name="Calculation 2 2 3 6 2 2 5" xfId="38007" xr:uid="{00000000-0005-0000-0000-0000D82A0000}"/>
    <cellStyle name="Calculation 2 2 3 6 2 3" xfId="38008" xr:uid="{00000000-0005-0000-0000-0000D92A0000}"/>
    <cellStyle name="Calculation 2 2 3 6 2 4" xfId="38009" xr:uid="{00000000-0005-0000-0000-0000DA2A0000}"/>
    <cellStyle name="Calculation 2 2 3 6 2 5" xfId="38010" xr:uid="{00000000-0005-0000-0000-0000DB2A0000}"/>
    <cellStyle name="Calculation 2 2 3 6 2 6" xfId="38011" xr:uid="{00000000-0005-0000-0000-0000DC2A0000}"/>
    <cellStyle name="Calculation 2 2 3 6 3" xfId="38012" xr:uid="{00000000-0005-0000-0000-0000DD2A0000}"/>
    <cellStyle name="Calculation 2 2 3 6 3 2" xfId="38013" xr:uid="{00000000-0005-0000-0000-0000DE2A0000}"/>
    <cellStyle name="Calculation 2 2 3 6 3 3" xfId="38014" xr:uid="{00000000-0005-0000-0000-0000DF2A0000}"/>
    <cellStyle name="Calculation 2 2 3 6 3 4" xfId="38015" xr:uid="{00000000-0005-0000-0000-0000E02A0000}"/>
    <cellStyle name="Calculation 2 2 3 6 3 5" xfId="38016" xr:uid="{00000000-0005-0000-0000-0000E12A0000}"/>
    <cellStyle name="Calculation 2 2 3 6 4" xfId="38017" xr:uid="{00000000-0005-0000-0000-0000E22A0000}"/>
    <cellStyle name="Calculation 2 2 3 6 5" xfId="38018" xr:uid="{00000000-0005-0000-0000-0000E32A0000}"/>
    <cellStyle name="Calculation 2 2 3 6 6" xfId="38019" xr:uid="{00000000-0005-0000-0000-0000E42A0000}"/>
    <cellStyle name="Calculation 2 2 3 6 7" xfId="38020" xr:uid="{00000000-0005-0000-0000-0000E52A0000}"/>
    <cellStyle name="Calculation 2 2 3 7" xfId="38021" xr:uid="{00000000-0005-0000-0000-0000E62A0000}"/>
    <cellStyle name="Calculation 2 2 3 7 2" xfId="38022" xr:uid="{00000000-0005-0000-0000-0000E72A0000}"/>
    <cellStyle name="Calculation 2 2 3 7 2 2" xfId="38023" xr:uid="{00000000-0005-0000-0000-0000E82A0000}"/>
    <cellStyle name="Calculation 2 2 3 7 2 2 2" xfId="38024" xr:uid="{00000000-0005-0000-0000-0000E92A0000}"/>
    <cellStyle name="Calculation 2 2 3 7 2 2 3" xfId="38025" xr:uid="{00000000-0005-0000-0000-0000EA2A0000}"/>
    <cellStyle name="Calculation 2 2 3 7 2 2 4" xfId="38026" xr:uid="{00000000-0005-0000-0000-0000EB2A0000}"/>
    <cellStyle name="Calculation 2 2 3 7 2 2 5" xfId="38027" xr:uid="{00000000-0005-0000-0000-0000EC2A0000}"/>
    <cellStyle name="Calculation 2 2 3 7 2 3" xfId="38028" xr:uid="{00000000-0005-0000-0000-0000ED2A0000}"/>
    <cellStyle name="Calculation 2 2 3 7 2 4" xfId="38029" xr:uid="{00000000-0005-0000-0000-0000EE2A0000}"/>
    <cellStyle name="Calculation 2 2 3 7 2 5" xfId="38030" xr:uid="{00000000-0005-0000-0000-0000EF2A0000}"/>
    <cellStyle name="Calculation 2 2 3 7 2 6" xfId="38031" xr:uid="{00000000-0005-0000-0000-0000F02A0000}"/>
    <cellStyle name="Calculation 2 2 3 7 3" xfId="38032" xr:uid="{00000000-0005-0000-0000-0000F12A0000}"/>
    <cellStyle name="Calculation 2 2 3 7 3 2" xfId="38033" xr:uid="{00000000-0005-0000-0000-0000F22A0000}"/>
    <cellStyle name="Calculation 2 2 3 7 3 3" xfId="38034" xr:uid="{00000000-0005-0000-0000-0000F32A0000}"/>
    <cellStyle name="Calculation 2 2 3 7 3 4" xfId="38035" xr:uid="{00000000-0005-0000-0000-0000F42A0000}"/>
    <cellStyle name="Calculation 2 2 3 7 3 5" xfId="38036" xr:uid="{00000000-0005-0000-0000-0000F52A0000}"/>
    <cellStyle name="Calculation 2 2 3 7 4" xfId="38037" xr:uid="{00000000-0005-0000-0000-0000F62A0000}"/>
    <cellStyle name="Calculation 2 2 3 7 5" xfId="38038" xr:uid="{00000000-0005-0000-0000-0000F72A0000}"/>
    <cellStyle name="Calculation 2 2 3 7 6" xfId="38039" xr:uid="{00000000-0005-0000-0000-0000F82A0000}"/>
    <cellStyle name="Calculation 2 2 3 7 7" xfId="38040" xr:uid="{00000000-0005-0000-0000-0000F92A0000}"/>
    <cellStyle name="Calculation 2 2 3 8" xfId="38041" xr:uid="{00000000-0005-0000-0000-0000FA2A0000}"/>
    <cellStyle name="Calculation 2 2 3 8 2" xfId="38042" xr:uid="{00000000-0005-0000-0000-0000FB2A0000}"/>
    <cellStyle name="Calculation 2 2 3 8 2 2" xfId="38043" xr:uid="{00000000-0005-0000-0000-0000FC2A0000}"/>
    <cellStyle name="Calculation 2 2 3 8 2 3" xfId="38044" xr:uid="{00000000-0005-0000-0000-0000FD2A0000}"/>
    <cellStyle name="Calculation 2 2 3 8 2 4" xfId="38045" xr:uid="{00000000-0005-0000-0000-0000FE2A0000}"/>
    <cellStyle name="Calculation 2 2 3 8 2 5" xfId="38046" xr:uid="{00000000-0005-0000-0000-0000FF2A0000}"/>
    <cellStyle name="Calculation 2 2 3 8 3" xfId="38047" xr:uid="{00000000-0005-0000-0000-0000002B0000}"/>
    <cellStyle name="Calculation 2 2 3 8 4" xfId="38048" xr:uid="{00000000-0005-0000-0000-0000012B0000}"/>
    <cellStyle name="Calculation 2 2 3 8 5" xfId="38049" xr:uid="{00000000-0005-0000-0000-0000022B0000}"/>
    <cellStyle name="Calculation 2 2 3 8 6" xfId="38050" xr:uid="{00000000-0005-0000-0000-0000032B0000}"/>
    <cellStyle name="Calculation 2 2 3 9" xfId="38051" xr:uid="{00000000-0005-0000-0000-0000042B0000}"/>
    <cellStyle name="Calculation 2 2 3 9 2" xfId="38052" xr:uid="{00000000-0005-0000-0000-0000052B0000}"/>
    <cellStyle name="Calculation 2 2 3 9 3" xfId="38053" xr:uid="{00000000-0005-0000-0000-0000062B0000}"/>
    <cellStyle name="Calculation 2 2 3 9 4" xfId="38054" xr:uid="{00000000-0005-0000-0000-0000072B0000}"/>
    <cellStyle name="Calculation 2 2 3 9 5" xfId="38055" xr:uid="{00000000-0005-0000-0000-0000082B0000}"/>
    <cellStyle name="Calculation 2 2 4" xfId="12611" xr:uid="{00000000-0005-0000-0000-0000092B0000}"/>
    <cellStyle name="Calculation 2 2 4 2" xfId="12612" xr:uid="{00000000-0005-0000-0000-00000A2B0000}"/>
    <cellStyle name="Calculation 2 2 4 2 2" xfId="38056" xr:uid="{00000000-0005-0000-0000-00000B2B0000}"/>
    <cellStyle name="Calculation 2 2 4 2 2 2" xfId="38057" xr:uid="{00000000-0005-0000-0000-00000C2B0000}"/>
    <cellStyle name="Calculation 2 2 4 2 2 2 2" xfId="38058" xr:uid="{00000000-0005-0000-0000-00000D2B0000}"/>
    <cellStyle name="Calculation 2 2 4 2 2 2 3" xfId="38059" xr:uid="{00000000-0005-0000-0000-00000E2B0000}"/>
    <cellStyle name="Calculation 2 2 4 2 2 2 4" xfId="38060" xr:uid="{00000000-0005-0000-0000-00000F2B0000}"/>
    <cellStyle name="Calculation 2 2 4 2 2 2 5" xfId="38061" xr:uid="{00000000-0005-0000-0000-0000102B0000}"/>
    <cellStyle name="Calculation 2 2 4 2 2 3" xfId="38062" xr:uid="{00000000-0005-0000-0000-0000112B0000}"/>
    <cellStyle name="Calculation 2 2 4 2 2 4" xfId="38063" xr:uid="{00000000-0005-0000-0000-0000122B0000}"/>
    <cellStyle name="Calculation 2 2 4 2 2 5" xfId="38064" xr:uid="{00000000-0005-0000-0000-0000132B0000}"/>
    <cellStyle name="Calculation 2 2 4 2 2 6" xfId="38065" xr:uid="{00000000-0005-0000-0000-0000142B0000}"/>
    <cellStyle name="Calculation 2 2 4 2 3" xfId="38066" xr:uid="{00000000-0005-0000-0000-0000152B0000}"/>
    <cellStyle name="Calculation 2 2 4 2 3 2" xfId="38067" xr:uid="{00000000-0005-0000-0000-0000162B0000}"/>
    <cellStyle name="Calculation 2 2 4 2 3 3" xfId="38068" xr:uid="{00000000-0005-0000-0000-0000172B0000}"/>
    <cellStyle name="Calculation 2 2 4 2 3 4" xfId="38069" xr:uid="{00000000-0005-0000-0000-0000182B0000}"/>
    <cellStyle name="Calculation 2 2 4 2 3 5" xfId="38070" xr:uid="{00000000-0005-0000-0000-0000192B0000}"/>
    <cellStyle name="Calculation 2 2 4 2 4" xfId="38071" xr:uid="{00000000-0005-0000-0000-00001A2B0000}"/>
    <cellStyle name="Calculation 2 2 4 2 5" xfId="38072" xr:uid="{00000000-0005-0000-0000-00001B2B0000}"/>
    <cellStyle name="Calculation 2 2 4 2 6" xfId="38073" xr:uid="{00000000-0005-0000-0000-00001C2B0000}"/>
    <cellStyle name="Calculation 2 2 4 2 7" xfId="38074" xr:uid="{00000000-0005-0000-0000-00001D2B0000}"/>
    <cellStyle name="Calculation 2 2 4 3" xfId="12613" xr:uid="{00000000-0005-0000-0000-00001E2B0000}"/>
    <cellStyle name="Calculation 2 2 4 3 2" xfId="38075" xr:uid="{00000000-0005-0000-0000-00001F2B0000}"/>
    <cellStyle name="Calculation 2 2 4 3 2 2" xfId="38076" xr:uid="{00000000-0005-0000-0000-0000202B0000}"/>
    <cellStyle name="Calculation 2 2 4 3 2 2 2" xfId="38077" xr:uid="{00000000-0005-0000-0000-0000212B0000}"/>
    <cellStyle name="Calculation 2 2 4 3 2 2 3" xfId="38078" xr:uid="{00000000-0005-0000-0000-0000222B0000}"/>
    <cellStyle name="Calculation 2 2 4 3 2 2 4" xfId="38079" xr:uid="{00000000-0005-0000-0000-0000232B0000}"/>
    <cellStyle name="Calculation 2 2 4 3 2 2 5" xfId="38080" xr:uid="{00000000-0005-0000-0000-0000242B0000}"/>
    <cellStyle name="Calculation 2 2 4 3 2 3" xfId="38081" xr:uid="{00000000-0005-0000-0000-0000252B0000}"/>
    <cellStyle name="Calculation 2 2 4 3 2 4" xfId="38082" xr:uid="{00000000-0005-0000-0000-0000262B0000}"/>
    <cellStyle name="Calculation 2 2 4 3 2 5" xfId="38083" xr:uid="{00000000-0005-0000-0000-0000272B0000}"/>
    <cellStyle name="Calculation 2 2 4 3 2 6" xfId="38084" xr:uid="{00000000-0005-0000-0000-0000282B0000}"/>
    <cellStyle name="Calculation 2 2 4 3 3" xfId="38085" xr:uid="{00000000-0005-0000-0000-0000292B0000}"/>
    <cellStyle name="Calculation 2 2 4 3 3 2" xfId="38086" xr:uid="{00000000-0005-0000-0000-00002A2B0000}"/>
    <cellStyle name="Calculation 2 2 4 3 3 3" xfId="38087" xr:uid="{00000000-0005-0000-0000-00002B2B0000}"/>
    <cellStyle name="Calculation 2 2 4 3 3 4" xfId="38088" xr:uid="{00000000-0005-0000-0000-00002C2B0000}"/>
    <cellStyle name="Calculation 2 2 4 3 3 5" xfId="38089" xr:uid="{00000000-0005-0000-0000-00002D2B0000}"/>
    <cellStyle name="Calculation 2 2 4 3 4" xfId="38090" xr:uid="{00000000-0005-0000-0000-00002E2B0000}"/>
    <cellStyle name="Calculation 2 2 4 3 5" xfId="38091" xr:uid="{00000000-0005-0000-0000-00002F2B0000}"/>
    <cellStyle name="Calculation 2 2 4 3 6" xfId="38092" xr:uid="{00000000-0005-0000-0000-0000302B0000}"/>
    <cellStyle name="Calculation 2 2 4 3 7" xfId="38093" xr:uid="{00000000-0005-0000-0000-0000312B0000}"/>
    <cellStyle name="Calculation 2 2 4 4" xfId="38094" xr:uid="{00000000-0005-0000-0000-0000322B0000}"/>
    <cellStyle name="Calculation 2 2 4 4 2" xfId="38095" xr:uid="{00000000-0005-0000-0000-0000332B0000}"/>
    <cellStyle name="Calculation 2 2 4 4 2 2" xfId="38096" xr:uid="{00000000-0005-0000-0000-0000342B0000}"/>
    <cellStyle name="Calculation 2 2 4 4 2 3" xfId="38097" xr:uid="{00000000-0005-0000-0000-0000352B0000}"/>
    <cellStyle name="Calculation 2 2 4 4 2 4" xfId="38098" xr:uid="{00000000-0005-0000-0000-0000362B0000}"/>
    <cellStyle name="Calculation 2 2 4 4 2 5" xfId="38099" xr:uid="{00000000-0005-0000-0000-0000372B0000}"/>
    <cellStyle name="Calculation 2 2 4 4 3" xfId="38100" xr:uid="{00000000-0005-0000-0000-0000382B0000}"/>
    <cellStyle name="Calculation 2 2 4 4 4" xfId="38101" xr:uid="{00000000-0005-0000-0000-0000392B0000}"/>
    <cellStyle name="Calculation 2 2 4 4 5" xfId="38102" xr:uid="{00000000-0005-0000-0000-00003A2B0000}"/>
    <cellStyle name="Calculation 2 2 4 4 6" xfId="38103" xr:uid="{00000000-0005-0000-0000-00003B2B0000}"/>
    <cellStyle name="Calculation 2 2 4 5" xfId="38104" xr:uid="{00000000-0005-0000-0000-00003C2B0000}"/>
    <cellStyle name="Calculation 2 2 4 5 2" xfId="38105" xr:uid="{00000000-0005-0000-0000-00003D2B0000}"/>
    <cellStyle name="Calculation 2 2 4 5 3" xfId="38106" xr:uid="{00000000-0005-0000-0000-00003E2B0000}"/>
    <cellStyle name="Calculation 2 2 4 5 4" xfId="38107" xr:uid="{00000000-0005-0000-0000-00003F2B0000}"/>
    <cellStyle name="Calculation 2 2 4 5 5" xfId="38108" xr:uid="{00000000-0005-0000-0000-0000402B0000}"/>
    <cellStyle name="Calculation 2 2 4 6" xfId="38109" xr:uid="{00000000-0005-0000-0000-0000412B0000}"/>
    <cellStyle name="Calculation 2 2 4 7" xfId="38110" xr:uid="{00000000-0005-0000-0000-0000422B0000}"/>
    <cellStyle name="Calculation 2 2 4 8" xfId="38111" xr:uid="{00000000-0005-0000-0000-0000432B0000}"/>
    <cellStyle name="Calculation 2 2 4 9" xfId="38112" xr:uid="{00000000-0005-0000-0000-0000442B0000}"/>
    <cellStyle name="Calculation 2 2 5" xfId="12614" xr:uid="{00000000-0005-0000-0000-0000452B0000}"/>
    <cellStyle name="Calculation 2 2 5 2" xfId="12615" xr:uid="{00000000-0005-0000-0000-0000462B0000}"/>
    <cellStyle name="Calculation 2 2 5 2 2" xfId="38113" xr:uid="{00000000-0005-0000-0000-0000472B0000}"/>
    <cellStyle name="Calculation 2 2 5 2 2 2" xfId="38114" xr:uid="{00000000-0005-0000-0000-0000482B0000}"/>
    <cellStyle name="Calculation 2 2 5 2 2 2 2" xfId="38115" xr:uid="{00000000-0005-0000-0000-0000492B0000}"/>
    <cellStyle name="Calculation 2 2 5 2 2 2 3" xfId="38116" xr:uid="{00000000-0005-0000-0000-00004A2B0000}"/>
    <cellStyle name="Calculation 2 2 5 2 2 2 4" xfId="38117" xr:uid="{00000000-0005-0000-0000-00004B2B0000}"/>
    <cellStyle name="Calculation 2 2 5 2 2 2 5" xfId="38118" xr:uid="{00000000-0005-0000-0000-00004C2B0000}"/>
    <cellStyle name="Calculation 2 2 5 2 2 3" xfId="38119" xr:uid="{00000000-0005-0000-0000-00004D2B0000}"/>
    <cellStyle name="Calculation 2 2 5 2 2 4" xfId="38120" xr:uid="{00000000-0005-0000-0000-00004E2B0000}"/>
    <cellStyle name="Calculation 2 2 5 2 2 5" xfId="38121" xr:uid="{00000000-0005-0000-0000-00004F2B0000}"/>
    <cellStyle name="Calculation 2 2 5 2 2 6" xfId="38122" xr:uid="{00000000-0005-0000-0000-0000502B0000}"/>
    <cellStyle name="Calculation 2 2 5 2 3" xfId="38123" xr:uid="{00000000-0005-0000-0000-0000512B0000}"/>
    <cellStyle name="Calculation 2 2 5 2 3 2" xfId="38124" xr:uid="{00000000-0005-0000-0000-0000522B0000}"/>
    <cellStyle name="Calculation 2 2 5 2 3 3" xfId="38125" xr:uid="{00000000-0005-0000-0000-0000532B0000}"/>
    <cellStyle name="Calculation 2 2 5 2 3 4" xfId="38126" xr:uid="{00000000-0005-0000-0000-0000542B0000}"/>
    <cellStyle name="Calculation 2 2 5 2 3 5" xfId="38127" xr:uid="{00000000-0005-0000-0000-0000552B0000}"/>
    <cellStyle name="Calculation 2 2 5 2 4" xfId="38128" xr:uid="{00000000-0005-0000-0000-0000562B0000}"/>
    <cellStyle name="Calculation 2 2 5 2 5" xfId="38129" xr:uid="{00000000-0005-0000-0000-0000572B0000}"/>
    <cellStyle name="Calculation 2 2 5 2 6" xfId="38130" xr:uid="{00000000-0005-0000-0000-0000582B0000}"/>
    <cellStyle name="Calculation 2 2 5 2 7" xfId="38131" xr:uid="{00000000-0005-0000-0000-0000592B0000}"/>
    <cellStyle name="Calculation 2 2 5 3" xfId="12616" xr:uid="{00000000-0005-0000-0000-00005A2B0000}"/>
    <cellStyle name="Calculation 2 2 5 3 2" xfId="38132" xr:uid="{00000000-0005-0000-0000-00005B2B0000}"/>
    <cellStyle name="Calculation 2 2 5 3 2 2" xfId="38133" xr:uid="{00000000-0005-0000-0000-00005C2B0000}"/>
    <cellStyle name="Calculation 2 2 5 3 2 2 2" xfId="38134" xr:uid="{00000000-0005-0000-0000-00005D2B0000}"/>
    <cellStyle name="Calculation 2 2 5 3 2 2 3" xfId="38135" xr:uid="{00000000-0005-0000-0000-00005E2B0000}"/>
    <cellStyle name="Calculation 2 2 5 3 2 2 4" xfId="38136" xr:uid="{00000000-0005-0000-0000-00005F2B0000}"/>
    <cellStyle name="Calculation 2 2 5 3 2 2 5" xfId="38137" xr:uid="{00000000-0005-0000-0000-0000602B0000}"/>
    <cellStyle name="Calculation 2 2 5 3 2 3" xfId="38138" xr:uid="{00000000-0005-0000-0000-0000612B0000}"/>
    <cellStyle name="Calculation 2 2 5 3 2 4" xfId="38139" xr:uid="{00000000-0005-0000-0000-0000622B0000}"/>
    <cellStyle name="Calculation 2 2 5 3 2 5" xfId="38140" xr:uid="{00000000-0005-0000-0000-0000632B0000}"/>
    <cellStyle name="Calculation 2 2 5 3 2 6" xfId="38141" xr:uid="{00000000-0005-0000-0000-0000642B0000}"/>
    <cellStyle name="Calculation 2 2 5 3 3" xfId="38142" xr:uid="{00000000-0005-0000-0000-0000652B0000}"/>
    <cellStyle name="Calculation 2 2 5 3 3 2" xfId="38143" xr:uid="{00000000-0005-0000-0000-0000662B0000}"/>
    <cellStyle name="Calculation 2 2 5 3 3 3" xfId="38144" xr:uid="{00000000-0005-0000-0000-0000672B0000}"/>
    <cellStyle name="Calculation 2 2 5 3 3 4" xfId="38145" xr:uid="{00000000-0005-0000-0000-0000682B0000}"/>
    <cellStyle name="Calculation 2 2 5 3 3 5" xfId="38146" xr:uid="{00000000-0005-0000-0000-0000692B0000}"/>
    <cellStyle name="Calculation 2 2 5 3 4" xfId="38147" xr:uid="{00000000-0005-0000-0000-00006A2B0000}"/>
    <cellStyle name="Calculation 2 2 5 3 5" xfId="38148" xr:uid="{00000000-0005-0000-0000-00006B2B0000}"/>
    <cellStyle name="Calculation 2 2 5 3 6" xfId="38149" xr:uid="{00000000-0005-0000-0000-00006C2B0000}"/>
    <cellStyle name="Calculation 2 2 5 3 7" xfId="38150" xr:uid="{00000000-0005-0000-0000-00006D2B0000}"/>
    <cellStyle name="Calculation 2 2 5 4" xfId="38151" xr:uid="{00000000-0005-0000-0000-00006E2B0000}"/>
    <cellStyle name="Calculation 2 2 5 4 2" xfId="38152" xr:uid="{00000000-0005-0000-0000-00006F2B0000}"/>
    <cellStyle name="Calculation 2 2 5 4 2 2" xfId="38153" xr:uid="{00000000-0005-0000-0000-0000702B0000}"/>
    <cellStyle name="Calculation 2 2 5 4 2 3" xfId="38154" xr:uid="{00000000-0005-0000-0000-0000712B0000}"/>
    <cellStyle name="Calculation 2 2 5 4 2 4" xfId="38155" xr:uid="{00000000-0005-0000-0000-0000722B0000}"/>
    <cellStyle name="Calculation 2 2 5 4 2 5" xfId="38156" xr:uid="{00000000-0005-0000-0000-0000732B0000}"/>
    <cellStyle name="Calculation 2 2 5 4 3" xfId="38157" xr:uid="{00000000-0005-0000-0000-0000742B0000}"/>
    <cellStyle name="Calculation 2 2 5 4 4" xfId="38158" xr:uid="{00000000-0005-0000-0000-0000752B0000}"/>
    <cellStyle name="Calculation 2 2 5 4 5" xfId="38159" xr:uid="{00000000-0005-0000-0000-0000762B0000}"/>
    <cellStyle name="Calculation 2 2 5 4 6" xfId="38160" xr:uid="{00000000-0005-0000-0000-0000772B0000}"/>
    <cellStyle name="Calculation 2 2 5 5" xfId="38161" xr:uid="{00000000-0005-0000-0000-0000782B0000}"/>
    <cellStyle name="Calculation 2 2 5 5 2" xfId="38162" xr:uid="{00000000-0005-0000-0000-0000792B0000}"/>
    <cellStyle name="Calculation 2 2 5 5 3" xfId="38163" xr:uid="{00000000-0005-0000-0000-00007A2B0000}"/>
    <cellStyle name="Calculation 2 2 5 5 4" xfId="38164" xr:uid="{00000000-0005-0000-0000-00007B2B0000}"/>
    <cellStyle name="Calculation 2 2 5 5 5" xfId="38165" xr:uid="{00000000-0005-0000-0000-00007C2B0000}"/>
    <cellStyle name="Calculation 2 2 5 6" xfId="38166" xr:uid="{00000000-0005-0000-0000-00007D2B0000}"/>
    <cellStyle name="Calculation 2 2 5 7" xfId="38167" xr:uid="{00000000-0005-0000-0000-00007E2B0000}"/>
    <cellStyle name="Calculation 2 2 5 8" xfId="38168" xr:uid="{00000000-0005-0000-0000-00007F2B0000}"/>
    <cellStyle name="Calculation 2 2 5 9" xfId="38169" xr:uid="{00000000-0005-0000-0000-0000802B0000}"/>
    <cellStyle name="Calculation 2 2 6" xfId="12617" xr:uid="{00000000-0005-0000-0000-0000812B0000}"/>
    <cellStyle name="Calculation 2 2 6 10" xfId="38170" xr:uid="{00000000-0005-0000-0000-0000822B0000}"/>
    <cellStyle name="Calculation 2 2 6 2" xfId="38171" xr:uid="{00000000-0005-0000-0000-0000832B0000}"/>
    <cellStyle name="Calculation 2 2 6 2 2" xfId="38172" xr:uid="{00000000-0005-0000-0000-0000842B0000}"/>
    <cellStyle name="Calculation 2 2 6 2 2 2" xfId="38173" xr:uid="{00000000-0005-0000-0000-0000852B0000}"/>
    <cellStyle name="Calculation 2 2 6 2 2 2 2" xfId="38174" xr:uid="{00000000-0005-0000-0000-0000862B0000}"/>
    <cellStyle name="Calculation 2 2 6 2 2 2 3" xfId="38175" xr:uid="{00000000-0005-0000-0000-0000872B0000}"/>
    <cellStyle name="Calculation 2 2 6 2 2 2 4" xfId="38176" xr:uid="{00000000-0005-0000-0000-0000882B0000}"/>
    <cellStyle name="Calculation 2 2 6 2 2 2 5" xfId="38177" xr:uid="{00000000-0005-0000-0000-0000892B0000}"/>
    <cellStyle name="Calculation 2 2 6 2 2 3" xfId="38178" xr:uid="{00000000-0005-0000-0000-00008A2B0000}"/>
    <cellStyle name="Calculation 2 2 6 2 2 4" xfId="38179" xr:uid="{00000000-0005-0000-0000-00008B2B0000}"/>
    <cellStyle name="Calculation 2 2 6 2 2 5" xfId="38180" xr:uid="{00000000-0005-0000-0000-00008C2B0000}"/>
    <cellStyle name="Calculation 2 2 6 2 2 6" xfId="38181" xr:uid="{00000000-0005-0000-0000-00008D2B0000}"/>
    <cellStyle name="Calculation 2 2 6 2 3" xfId="38182" xr:uid="{00000000-0005-0000-0000-00008E2B0000}"/>
    <cellStyle name="Calculation 2 2 6 2 3 2" xfId="38183" xr:uid="{00000000-0005-0000-0000-00008F2B0000}"/>
    <cellStyle name="Calculation 2 2 6 2 3 3" xfId="38184" xr:uid="{00000000-0005-0000-0000-0000902B0000}"/>
    <cellStyle name="Calculation 2 2 6 2 3 4" xfId="38185" xr:uid="{00000000-0005-0000-0000-0000912B0000}"/>
    <cellStyle name="Calculation 2 2 6 2 3 5" xfId="38186" xr:uid="{00000000-0005-0000-0000-0000922B0000}"/>
    <cellStyle name="Calculation 2 2 6 2 4" xfId="38187" xr:uid="{00000000-0005-0000-0000-0000932B0000}"/>
    <cellStyle name="Calculation 2 2 6 2 5" xfId="38188" xr:uid="{00000000-0005-0000-0000-0000942B0000}"/>
    <cellStyle name="Calculation 2 2 6 2 6" xfId="38189" xr:uid="{00000000-0005-0000-0000-0000952B0000}"/>
    <cellStyle name="Calculation 2 2 6 2 7" xfId="38190" xr:uid="{00000000-0005-0000-0000-0000962B0000}"/>
    <cellStyle name="Calculation 2 2 6 3" xfId="38191" xr:uid="{00000000-0005-0000-0000-0000972B0000}"/>
    <cellStyle name="Calculation 2 2 6 4" xfId="38192" xr:uid="{00000000-0005-0000-0000-0000982B0000}"/>
    <cellStyle name="Calculation 2 2 6 5" xfId="38193" xr:uid="{00000000-0005-0000-0000-0000992B0000}"/>
    <cellStyle name="Calculation 2 2 6 5 2" xfId="38194" xr:uid="{00000000-0005-0000-0000-00009A2B0000}"/>
    <cellStyle name="Calculation 2 2 6 5 2 2" xfId="38195" xr:uid="{00000000-0005-0000-0000-00009B2B0000}"/>
    <cellStyle name="Calculation 2 2 6 5 2 3" xfId="38196" xr:uid="{00000000-0005-0000-0000-00009C2B0000}"/>
    <cellStyle name="Calculation 2 2 6 5 2 4" xfId="38197" xr:uid="{00000000-0005-0000-0000-00009D2B0000}"/>
    <cellStyle name="Calculation 2 2 6 5 2 5" xfId="38198" xr:uid="{00000000-0005-0000-0000-00009E2B0000}"/>
    <cellStyle name="Calculation 2 2 6 5 3" xfId="38199" xr:uid="{00000000-0005-0000-0000-00009F2B0000}"/>
    <cellStyle name="Calculation 2 2 6 5 4" xfId="38200" xr:uid="{00000000-0005-0000-0000-0000A02B0000}"/>
    <cellStyle name="Calculation 2 2 6 5 5" xfId="38201" xr:uid="{00000000-0005-0000-0000-0000A12B0000}"/>
    <cellStyle name="Calculation 2 2 6 5 6" xfId="38202" xr:uid="{00000000-0005-0000-0000-0000A22B0000}"/>
    <cellStyle name="Calculation 2 2 6 6" xfId="38203" xr:uid="{00000000-0005-0000-0000-0000A32B0000}"/>
    <cellStyle name="Calculation 2 2 6 6 2" xfId="38204" xr:uid="{00000000-0005-0000-0000-0000A42B0000}"/>
    <cellStyle name="Calculation 2 2 6 6 3" xfId="38205" xr:uid="{00000000-0005-0000-0000-0000A52B0000}"/>
    <cellStyle name="Calculation 2 2 6 6 4" xfId="38206" xr:uid="{00000000-0005-0000-0000-0000A62B0000}"/>
    <cellStyle name="Calculation 2 2 6 6 5" xfId="38207" xr:uid="{00000000-0005-0000-0000-0000A72B0000}"/>
    <cellStyle name="Calculation 2 2 6 7" xfId="38208" xr:uid="{00000000-0005-0000-0000-0000A82B0000}"/>
    <cellStyle name="Calculation 2 2 6 8" xfId="38209" xr:uid="{00000000-0005-0000-0000-0000A92B0000}"/>
    <cellStyle name="Calculation 2 2 6 9" xfId="38210" xr:uid="{00000000-0005-0000-0000-0000AA2B0000}"/>
    <cellStyle name="Calculation 2 2 7" xfId="12618" xr:uid="{00000000-0005-0000-0000-0000AB2B0000}"/>
    <cellStyle name="Calculation 2 2 7 2" xfId="38211" xr:uid="{00000000-0005-0000-0000-0000AC2B0000}"/>
    <cellStyle name="Calculation 2 2 7 2 2" xfId="38212" xr:uid="{00000000-0005-0000-0000-0000AD2B0000}"/>
    <cellStyle name="Calculation 2 2 7 2 2 2" xfId="38213" xr:uid="{00000000-0005-0000-0000-0000AE2B0000}"/>
    <cellStyle name="Calculation 2 2 7 2 2 2 2" xfId="38214" xr:uid="{00000000-0005-0000-0000-0000AF2B0000}"/>
    <cellStyle name="Calculation 2 2 7 2 2 2 3" xfId="38215" xr:uid="{00000000-0005-0000-0000-0000B02B0000}"/>
    <cellStyle name="Calculation 2 2 7 2 2 2 4" xfId="38216" xr:uid="{00000000-0005-0000-0000-0000B12B0000}"/>
    <cellStyle name="Calculation 2 2 7 2 2 2 5" xfId="38217" xr:uid="{00000000-0005-0000-0000-0000B22B0000}"/>
    <cellStyle name="Calculation 2 2 7 2 2 3" xfId="38218" xr:uid="{00000000-0005-0000-0000-0000B32B0000}"/>
    <cellStyle name="Calculation 2 2 7 2 2 4" xfId="38219" xr:uid="{00000000-0005-0000-0000-0000B42B0000}"/>
    <cellStyle name="Calculation 2 2 7 2 2 5" xfId="38220" xr:uid="{00000000-0005-0000-0000-0000B52B0000}"/>
    <cellStyle name="Calculation 2 2 7 2 2 6" xfId="38221" xr:uid="{00000000-0005-0000-0000-0000B62B0000}"/>
    <cellStyle name="Calculation 2 2 7 2 3" xfId="38222" xr:uid="{00000000-0005-0000-0000-0000B72B0000}"/>
    <cellStyle name="Calculation 2 2 7 2 3 2" xfId="38223" xr:uid="{00000000-0005-0000-0000-0000B82B0000}"/>
    <cellStyle name="Calculation 2 2 7 2 3 3" xfId="38224" xr:uid="{00000000-0005-0000-0000-0000B92B0000}"/>
    <cellStyle name="Calculation 2 2 7 2 3 4" xfId="38225" xr:uid="{00000000-0005-0000-0000-0000BA2B0000}"/>
    <cellStyle name="Calculation 2 2 7 2 3 5" xfId="38226" xr:uid="{00000000-0005-0000-0000-0000BB2B0000}"/>
    <cellStyle name="Calculation 2 2 7 2 4" xfId="38227" xr:uid="{00000000-0005-0000-0000-0000BC2B0000}"/>
    <cellStyle name="Calculation 2 2 7 2 5" xfId="38228" xr:uid="{00000000-0005-0000-0000-0000BD2B0000}"/>
    <cellStyle name="Calculation 2 2 7 2 6" xfId="38229" xr:uid="{00000000-0005-0000-0000-0000BE2B0000}"/>
    <cellStyle name="Calculation 2 2 7 2 7" xfId="38230" xr:uid="{00000000-0005-0000-0000-0000BF2B0000}"/>
    <cellStyle name="Calculation 2 2 7 3" xfId="38231" xr:uid="{00000000-0005-0000-0000-0000C02B0000}"/>
    <cellStyle name="Calculation 2 2 7 3 2" xfId="38232" xr:uid="{00000000-0005-0000-0000-0000C12B0000}"/>
    <cellStyle name="Calculation 2 2 7 3 2 2" xfId="38233" xr:uid="{00000000-0005-0000-0000-0000C22B0000}"/>
    <cellStyle name="Calculation 2 2 7 3 2 2 2" xfId="38234" xr:uid="{00000000-0005-0000-0000-0000C32B0000}"/>
    <cellStyle name="Calculation 2 2 7 3 2 2 3" xfId="38235" xr:uid="{00000000-0005-0000-0000-0000C42B0000}"/>
    <cellStyle name="Calculation 2 2 7 3 2 2 4" xfId="38236" xr:uid="{00000000-0005-0000-0000-0000C52B0000}"/>
    <cellStyle name="Calculation 2 2 7 3 2 2 5" xfId="38237" xr:uid="{00000000-0005-0000-0000-0000C62B0000}"/>
    <cellStyle name="Calculation 2 2 7 3 2 3" xfId="38238" xr:uid="{00000000-0005-0000-0000-0000C72B0000}"/>
    <cellStyle name="Calculation 2 2 7 3 2 4" xfId="38239" xr:uid="{00000000-0005-0000-0000-0000C82B0000}"/>
    <cellStyle name="Calculation 2 2 7 3 2 5" xfId="38240" xr:uid="{00000000-0005-0000-0000-0000C92B0000}"/>
    <cellStyle name="Calculation 2 2 7 3 2 6" xfId="38241" xr:uid="{00000000-0005-0000-0000-0000CA2B0000}"/>
    <cellStyle name="Calculation 2 2 7 3 3" xfId="38242" xr:uid="{00000000-0005-0000-0000-0000CB2B0000}"/>
    <cellStyle name="Calculation 2 2 7 3 3 2" xfId="38243" xr:uid="{00000000-0005-0000-0000-0000CC2B0000}"/>
    <cellStyle name="Calculation 2 2 7 3 3 3" xfId="38244" xr:uid="{00000000-0005-0000-0000-0000CD2B0000}"/>
    <cellStyle name="Calculation 2 2 7 3 3 4" xfId="38245" xr:uid="{00000000-0005-0000-0000-0000CE2B0000}"/>
    <cellStyle name="Calculation 2 2 7 3 3 5" xfId="38246" xr:uid="{00000000-0005-0000-0000-0000CF2B0000}"/>
    <cellStyle name="Calculation 2 2 7 3 4" xfId="38247" xr:uid="{00000000-0005-0000-0000-0000D02B0000}"/>
    <cellStyle name="Calculation 2 2 7 3 5" xfId="38248" xr:uid="{00000000-0005-0000-0000-0000D12B0000}"/>
    <cellStyle name="Calculation 2 2 7 3 6" xfId="38249" xr:uid="{00000000-0005-0000-0000-0000D22B0000}"/>
    <cellStyle name="Calculation 2 2 7 3 7" xfId="38250" xr:uid="{00000000-0005-0000-0000-0000D32B0000}"/>
    <cellStyle name="Calculation 2 2 7 4" xfId="38251" xr:uid="{00000000-0005-0000-0000-0000D42B0000}"/>
    <cellStyle name="Calculation 2 2 7 4 2" xfId="38252" xr:uid="{00000000-0005-0000-0000-0000D52B0000}"/>
    <cellStyle name="Calculation 2 2 7 4 2 2" xfId="38253" xr:uid="{00000000-0005-0000-0000-0000D62B0000}"/>
    <cellStyle name="Calculation 2 2 7 4 2 3" xfId="38254" xr:uid="{00000000-0005-0000-0000-0000D72B0000}"/>
    <cellStyle name="Calculation 2 2 7 4 2 4" xfId="38255" xr:uid="{00000000-0005-0000-0000-0000D82B0000}"/>
    <cellStyle name="Calculation 2 2 7 4 2 5" xfId="38256" xr:uid="{00000000-0005-0000-0000-0000D92B0000}"/>
    <cellStyle name="Calculation 2 2 7 4 3" xfId="38257" xr:uid="{00000000-0005-0000-0000-0000DA2B0000}"/>
    <cellStyle name="Calculation 2 2 7 4 4" xfId="38258" xr:uid="{00000000-0005-0000-0000-0000DB2B0000}"/>
    <cellStyle name="Calculation 2 2 7 4 5" xfId="38259" xr:uid="{00000000-0005-0000-0000-0000DC2B0000}"/>
    <cellStyle name="Calculation 2 2 7 4 6" xfId="38260" xr:uid="{00000000-0005-0000-0000-0000DD2B0000}"/>
    <cellStyle name="Calculation 2 2 7 5" xfId="38261" xr:uid="{00000000-0005-0000-0000-0000DE2B0000}"/>
    <cellStyle name="Calculation 2 2 7 5 2" xfId="38262" xr:uid="{00000000-0005-0000-0000-0000DF2B0000}"/>
    <cellStyle name="Calculation 2 2 7 5 3" xfId="38263" xr:uid="{00000000-0005-0000-0000-0000E02B0000}"/>
    <cellStyle name="Calculation 2 2 7 5 4" xfId="38264" xr:uid="{00000000-0005-0000-0000-0000E12B0000}"/>
    <cellStyle name="Calculation 2 2 7 5 5" xfId="38265" xr:uid="{00000000-0005-0000-0000-0000E22B0000}"/>
    <cellStyle name="Calculation 2 2 7 6" xfId="38266" xr:uid="{00000000-0005-0000-0000-0000E32B0000}"/>
    <cellStyle name="Calculation 2 2 7 7" xfId="38267" xr:uid="{00000000-0005-0000-0000-0000E42B0000}"/>
    <cellStyle name="Calculation 2 2 7 8" xfId="38268" xr:uid="{00000000-0005-0000-0000-0000E52B0000}"/>
    <cellStyle name="Calculation 2 2 7 9" xfId="38269" xr:uid="{00000000-0005-0000-0000-0000E62B0000}"/>
    <cellStyle name="Calculation 2 2 8" xfId="38270" xr:uid="{00000000-0005-0000-0000-0000E72B0000}"/>
    <cellStyle name="Calculation 2 2 8 2" xfId="38271" xr:uid="{00000000-0005-0000-0000-0000E82B0000}"/>
    <cellStyle name="Calculation 2 2 8 2 2" xfId="38272" xr:uid="{00000000-0005-0000-0000-0000E92B0000}"/>
    <cellStyle name="Calculation 2 2 8 2 2 2" xfId="38273" xr:uid="{00000000-0005-0000-0000-0000EA2B0000}"/>
    <cellStyle name="Calculation 2 2 8 2 2 3" xfId="38274" xr:uid="{00000000-0005-0000-0000-0000EB2B0000}"/>
    <cellStyle name="Calculation 2 2 8 2 2 4" xfId="38275" xr:uid="{00000000-0005-0000-0000-0000EC2B0000}"/>
    <cellStyle name="Calculation 2 2 8 2 2 5" xfId="38276" xr:uid="{00000000-0005-0000-0000-0000ED2B0000}"/>
    <cellStyle name="Calculation 2 2 8 2 3" xfId="38277" xr:uid="{00000000-0005-0000-0000-0000EE2B0000}"/>
    <cellStyle name="Calculation 2 2 8 2 4" xfId="38278" xr:uid="{00000000-0005-0000-0000-0000EF2B0000}"/>
    <cellStyle name="Calculation 2 2 8 2 5" xfId="38279" xr:uid="{00000000-0005-0000-0000-0000F02B0000}"/>
    <cellStyle name="Calculation 2 2 8 2 6" xfId="38280" xr:uid="{00000000-0005-0000-0000-0000F12B0000}"/>
    <cellStyle name="Calculation 2 2 8 3" xfId="38281" xr:uid="{00000000-0005-0000-0000-0000F22B0000}"/>
    <cellStyle name="Calculation 2 2 8 3 2" xfId="38282" xr:uid="{00000000-0005-0000-0000-0000F32B0000}"/>
    <cellStyle name="Calculation 2 2 8 3 3" xfId="38283" xr:uid="{00000000-0005-0000-0000-0000F42B0000}"/>
    <cellStyle name="Calculation 2 2 8 3 4" xfId="38284" xr:uid="{00000000-0005-0000-0000-0000F52B0000}"/>
    <cellStyle name="Calculation 2 2 8 3 5" xfId="38285" xr:uid="{00000000-0005-0000-0000-0000F62B0000}"/>
    <cellStyle name="Calculation 2 2 8 4" xfId="38286" xr:uid="{00000000-0005-0000-0000-0000F72B0000}"/>
    <cellStyle name="Calculation 2 2 8 5" xfId="38287" xr:uid="{00000000-0005-0000-0000-0000F82B0000}"/>
    <cellStyle name="Calculation 2 2 8 6" xfId="38288" xr:uid="{00000000-0005-0000-0000-0000F92B0000}"/>
    <cellStyle name="Calculation 2 2 8 7" xfId="38289" xr:uid="{00000000-0005-0000-0000-0000FA2B0000}"/>
    <cellStyle name="Calculation 2 2 9" xfId="38290" xr:uid="{00000000-0005-0000-0000-0000FB2B0000}"/>
    <cellStyle name="Calculation 2 2 9 2" xfId="38291" xr:uid="{00000000-0005-0000-0000-0000FC2B0000}"/>
    <cellStyle name="Calculation 2 2 9 2 2" xfId="38292" xr:uid="{00000000-0005-0000-0000-0000FD2B0000}"/>
    <cellStyle name="Calculation 2 2 9 2 2 2" xfId="38293" xr:uid="{00000000-0005-0000-0000-0000FE2B0000}"/>
    <cellStyle name="Calculation 2 2 9 2 2 3" xfId="38294" xr:uid="{00000000-0005-0000-0000-0000FF2B0000}"/>
    <cellStyle name="Calculation 2 2 9 2 2 4" xfId="38295" xr:uid="{00000000-0005-0000-0000-0000002C0000}"/>
    <cellStyle name="Calculation 2 2 9 2 2 5" xfId="38296" xr:uid="{00000000-0005-0000-0000-0000012C0000}"/>
    <cellStyle name="Calculation 2 2 9 2 3" xfId="38297" xr:uid="{00000000-0005-0000-0000-0000022C0000}"/>
    <cellStyle name="Calculation 2 2 9 2 4" xfId="38298" xr:uid="{00000000-0005-0000-0000-0000032C0000}"/>
    <cellStyle name="Calculation 2 2 9 2 5" xfId="38299" xr:uid="{00000000-0005-0000-0000-0000042C0000}"/>
    <cellStyle name="Calculation 2 2 9 2 6" xfId="38300" xr:uid="{00000000-0005-0000-0000-0000052C0000}"/>
    <cellStyle name="Calculation 2 2 9 3" xfId="38301" xr:uid="{00000000-0005-0000-0000-0000062C0000}"/>
    <cellStyle name="Calculation 2 2 9 3 2" xfId="38302" xr:uid="{00000000-0005-0000-0000-0000072C0000}"/>
    <cellStyle name="Calculation 2 2 9 3 3" xfId="38303" xr:uid="{00000000-0005-0000-0000-0000082C0000}"/>
    <cellStyle name="Calculation 2 2 9 3 4" xfId="38304" xr:uid="{00000000-0005-0000-0000-0000092C0000}"/>
    <cellStyle name="Calculation 2 2 9 3 5" xfId="38305" xr:uid="{00000000-0005-0000-0000-00000A2C0000}"/>
    <cellStyle name="Calculation 2 2 9 4" xfId="38306" xr:uid="{00000000-0005-0000-0000-00000B2C0000}"/>
    <cellStyle name="Calculation 2 2 9 5" xfId="38307" xr:uid="{00000000-0005-0000-0000-00000C2C0000}"/>
    <cellStyle name="Calculation 2 2 9 6" xfId="38308" xr:uid="{00000000-0005-0000-0000-00000D2C0000}"/>
    <cellStyle name="Calculation 2 2 9 7" xfId="38309" xr:uid="{00000000-0005-0000-0000-00000E2C0000}"/>
    <cellStyle name="Calculation 2 20" xfId="12619" xr:uid="{00000000-0005-0000-0000-00000F2C0000}"/>
    <cellStyle name="Calculation 2 20 2" xfId="12620" xr:uid="{00000000-0005-0000-0000-0000102C0000}"/>
    <cellStyle name="Calculation 2 20 2 2" xfId="12621" xr:uid="{00000000-0005-0000-0000-0000112C0000}"/>
    <cellStyle name="Calculation 2 20 2 3" xfId="12622" xr:uid="{00000000-0005-0000-0000-0000122C0000}"/>
    <cellStyle name="Calculation 2 20 2 4" xfId="12623" xr:uid="{00000000-0005-0000-0000-0000132C0000}"/>
    <cellStyle name="Calculation 2 20 3" xfId="12624" xr:uid="{00000000-0005-0000-0000-0000142C0000}"/>
    <cellStyle name="Calculation 2 20 3 2" xfId="12625" xr:uid="{00000000-0005-0000-0000-0000152C0000}"/>
    <cellStyle name="Calculation 2 20 3 3" xfId="12626" xr:uid="{00000000-0005-0000-0000-0000162C0000}"/>
    <cellStyle name="Calculation 2 20 3 4" xfId="12627" xr:uid="{00000000-0005-0000-0000-0000172C0000}"/>
    <cellStyle name="Calculation 2 20 4" xfId="12628" xr:uid="{00000000-0005-0000-0000-0000182C0000}"/>
    <cellStyle name="Calculation 2 20 4 2" xfId="12629" xr:uid="{00000000-0005-0000-0000-0000192C0000}"/>
    <cellStyle name="Calculation 2 20 4 3" xfId="12630" xr:uid="{00000000-0005-0000-0000-00001A2C0000}"/>
    <cellStyle name="Calculation 2 20 4 4" xfId="12631" xr:uid="{00000000-0005-0000-0000-00001B2C0000}"/>
    <cellStyle name="Calculation 2 20 5" xfId="12632" xr:uid="{00000000-0005-0000-0000-00001C2C0000}"/>
    <cellStyle name="Calculation 2 20 6" xfId="12633" xr:uid="{00000000-0005-0000-0000-00001D2C0000}"/>
    <cellStyle name="Calculation 2 20 7" xfId="12634" xr:uid="{00000000-0005-0000-0000-00001E2C0000}"/>
    <cellStyle name="Calculation 2 21" xfId="12635" xr:uid="{00000000-0005-0000-0000-00001F2C0000}"/>
    <cellStyle name="Calculation 2 21 2" xfId="12636" xr:uid="{00000000-0005-0000-0000-0000202C0000}"/>
    <cellStyle name="Calculation 2 21 2 2" xfId="12637" xr:uid="{00000000-0005-0000-0000-0000212C0000}"/>
    <cellStyle name="Calculation 2 21 2 3" xfId="12638" xr:uid="{00000000-0005-0000-0000-0000222C0000}"/>
    <cellStyle name="Calculation 2 21 2 4" xfId="12639" xr:uid="{00000000-0005-0000-0000-0000232C0000}"/>
    <cellStyle name="Calculation 2 21 3" xfId="12640" xr:uid="{00000000-0005-0000-0000-0000242C0000}"/>
    <cellStyle name="Calculation 2 21 3 2" xfId="12641" xr:uid="{00000000-0005-0000-0000-0000252C0000}"/>
    <cellStyle name="Calculation 2 21 3 3" xfId="12642" xr:uid="{00000000-0005-0000-0000-0000262C0000}"/>
    <cellStyle name="Calculation 2 21 3 4" xfId="12643" xr:uid="{00000000-0005-0000-0000-0000272C0000}"/>
    <cellStyle name="Calculation 2 21 4" xfId="12644" xr:uid="{00000000-0005-0000-0000-0000282C0000}"/>
    <cellStyle name="Calculation 2 21 4 2" xfId="12645" xr:uid="{00000000-0005-0000-0000-0000292C0000}"/>
    <cellStyle name="Calculation 2 21 4 3" xfId="12646" xr:uid="{00000000-0005-0000-0000-00002A2C0000}"/>
    <cellStyle name="Calculation 2 21 4 4" xfId="12647" xr:uid="{00000000-0005-0000-0000-00002B2C0000}"/>
    <cellStyle name="Calculation 2 21 5" xfId="12648" xr:uid="{00000000-0005-0000-0000-00002C2C0000}"/>
    <cellStyle name="Calculation 2 21 6" xfId="12649" xr:uid="{00000000-0005-0000-0000-00002D2C0000}"/>
    <cellStyle name="Calculation 2 21 7" xfId="12650" xr:uid="{00000000-0005-0000-0000-00002E2C0000}"/>
    <cellStyle name="Calculation 2 22" xfId="12651" xr:uid="{00000000-0005-0000-0000-00002F2C0000}"/>
    <cellStyle name="Calculation 2 22 2" xfId="12652" xr:uid="{00000000-0005-0000-0000-0000302C0000}"/>
    <cellStyle name="Calculation 2 22 2 2" xfId="12653" xr:uid="{00000000-0005-0000-0000-0000312C0000}"/>
    <cellStyle name="Calculation 2 22 2 3" xfId="12654" xr:uid="{00000000-0005-0000-0000-0000322C0000}"/>
    <cellStyle name="Calculation 2 22 2 4" xfId="12655" xr:uid="{00000000-0005-0000-0000-0000332C0000}"/>
    <cellStyle name="Calculation 2 22 3" xfId="12656" xr:uid="{00000000-0005-0000-0000-0000342C0000}"/>
    <cellStyle name="Calculation 2 22 3 2" xfId="12657" xr:uid="{00000000-0005-0000-0000-0000352C0000}"/>
    <cellStyle name="Calculation 2 22 3 3" xfId="12658" xr:uid="{00000000-0005-0000-0000-0000362C0000}"/>
    <cellStyle name="Calculation 2 22 3 4" xfId="12659" xr:uid="{00000000-0005-0000-0000-0000372C0000}"/>
    <cellStyle name="Calculation 2 22 4" xfId="12660" xr:uid="{00000000-0005-0000-0000-0000382C0000}"/>
    <cellStyle name="Calculation 2 22 4 2" xfId="12661" xr:uid="{00000000-0005-0000-0000-0000392C0000}"/>
    <cellStyle name="Calculation 2 22 4 3" xfId="12662" xr:uid="{00000000-0005-0000-0000-00003A2C0000}"/>
    <cellStyle name="Calculation 2 22 4 4" xfId="12663" xr:uid="{00000000-0005-0000-0000-00003B2C0000}"/>
    <cellStyle name="Calculation 2 22 5" xfId="12664" xr:uid="{00000000-0005-0000-0000-00003C2C0000}"/>
    <cellStyle name="Calculation 2 22 6" xfId="12665" xr:uid="{00000000-0005-0000-0000-00003D2C0000}"/>
    <cellStyle name="Calculation 2 22 7" xfId="12666" xr:uid="{00000000-0005-0000-0000-00003E2C0000}"/>
    <cellStyle name="Calculation 2 23" xfId="12667" xr:uid="{00000000-0005-0000-0000-00003F2C0000}"/>
    <cellStyle name="Calculation 2 23 2" xfId="12668" xr:uid="{00000000-0005-0000-0000-0000402C0000}"/>
    <cellStyle name="Calculation 2 23 2 2" xfId="12669" xr:uid="{00000000-0005-0000-0000-0000412C0000}"/>
    <cellStyle name="Calculation 2 23 2 3" xfId="12670" xr:uid="{00000000-0005-0000-0000-0000422C0000}"/>
    <cellStyle name="Calculation 2 23 2 4" xfId="12671" xr:uid="{00000000-0005-0000-0000-0000432C0000}"/>
    <cellStyle name="Calculation 2 23 3" xfId="12672" xr:uid="{00000000-0005-0000-0000-0000442C0000}"/>
    <cellStyle name="Calculation 2 23 3 2" xfId="12673" xr:uid="{00000000-0005-0000-0000-0000452C0000}"/>
    <cellStyle name="Calculation 2 23 3 3" xfId="12674" xr:uid="{00000000-0005-0000-0000-0000462C0000}"/>
    <cellStyle name="Calculation 2 23 3 4" xfId="12675" xr:uid="{00000000-0005-0000-0000-0000472C0000}"/>
    <cellStyle name="Calculation 2 23 4" xfId="12676" xr:uid="{00000000-0005-0000-0000-0000482C0000}"/>
    <cellStyle name="Calculation 2 23 4 2" xfId="12677" xr:uid="{00000000-0005-0000-0000-0000492C0000}"/>
    <cellStyle name="Calculation 2 23 4 3" xfId="12678" xr:uid="{00000000-0005-0000-0000-00004A2C0000}"/>
    <cellStyle name="Calculation 2 23 4 4" xfId="12679" xr:uid="{00000000-0005-0000-0000-00004B2C0000}"/>
    <cellStyle name="Calculation 2 23 5" xfId="12680" xr:uid="{00000000-0005-0000-0000-00004C2C0000}"/>
    <cellStyle name="Calculation 2 23 6" xfId="12681" xr:uid="{00000000-0005-0000-0000-00004D2C0000}"/>
    <cellStyle name="Calculation 2 23 7" xfId="12682" xr:uid="{00000000-0005-0000-0000-00004E2C0000}"/>
    <cellStyle name="Calculation 2 24" xfId="12683" xr:uid="{00000000-0005-0000-0000-00004F2C0000}"/>
    <cellStyle name="Calculation 2 24 2" xfId="12684" xr:uid="{00000000-0005-0000-0000-0000502C0000}"/>
    <cellStyle name="Calculation 2 24 2 2" xfId="12685" xr:uid="{00000000-0005-0000-0000-0000512C0000}"/>
    <cellStyle name="Calculation 2 24 2 3" xfId="12686" xr:uid="{00000000-0005-0000-0000-0000522C0000}"/>
    <cellStyle name="Calculation 2 24 2 4" xfId="12687" xr:uid="{00000000-0005-0000-0000-0000532C0000}"/>
    <cellStyle name="Calculation 2 24 3" xfId="12688" xr:uid="{00000000-0005-0000-0000-0000542C0000}"/>
    <cellStyle name="Calculation 2 24 3 2" xfId="12689" xr:uid="{00000000-0005-0000-0000-0000552C0000}"/>
    <cellStyle name="Calculation 2 24 3 3" xfId="12690" xr:uid="{00000000-0005-0000-0000-0000562C0000}"/>
    <cellStyle name="Calculation 2 24 3 4" xfId="12691" xr:uid="{00000000-0005-0000-0000-0000572C0000}"/>
    <cellStyle name="Calculation 2 24 4" xfId="12692" xr:uid="{00000000-0005-0000-0000-0000582C0000}"/>
    <cellStyle name="Calculation 2 24 4 2" xfId="12693" xr:uid="{00000000-0005-0000-0000-0000592C0000}"/>
    <cellStyle name="Calculation 2 24 4 3" xfId="12694" xr:uid="{00000000-0005-0000-0000-00005A2C0000}"/>
    <cellStyle name="Calculation 2 24 4 4" xfId="12695" xr:uid="{00000000-0005-0000-0000-00005B2C0000}"/>
    <cellStyle name="Calculation 2 24 5" xfId="12696" xr:uid="{00000000-0005-0000-0000-00005C2C0000}"/>
    <cellStyle name="Calculation 2 24 6" xfId="12697" xr:uid="{00000000-0005-0000-0000-00005D2C0000}"/>
    <cellStyle name="Calculation 2 24 7" xfId="12698" xr:uid="{00000000-0005-0000-0000-00005E2C0000}"/>
    <cellStyle name="Calculation 2 25" xfId="12699" xr:uid="{00000000-0005-0000-0000-00005F2C0000}"/>
    <cellStyle name="Calculation 2 25 2" xfId="12700" xr:uid="{00000000-0005-0000-0000-0000602C0000}"/>
    <cellStyle name="Calculation 2 25 2 2" xfId="12701" xr:uid="{00000000-0005-0000-0000-0000612C0000}"/>
    <cellStyle name="Calculation 2 25 2 3" xfId="12702" xr:uid="{00000000-0005-0000-0000-0000622C0000}"/>
    <cellStyle name="Calculation 2 25 2 4" xfId="12703" xr:uid="{00000000-0005-0000-0000-0000632C0000}"/>
    <cellStyle name="Calculation 2 25 3" xfId="12704" xr:uid="{00000000-0005-0000-0000-0000642C0000}"/>
    <cellStyle name="Calculation 2 25 3 2" xfId="12705" xr:uid="{00000000-0005-0000-0000-0000652C0000}"/>
    <cellStyle name="Calculation 2 25 3 3" xfId="12706" xr:uid="{00000000-0005-0000-0000-0000662C0000}"/>
    <cellStyle name="Calculation 2 25 3 4" xfId="12707" xr:uid="{00000000-0005-0000-0000-0000672C0000}"/>
    <cellStyle name="Calculation 2 25 4" xfId="12708" xr:uid="{00000000-0005-0000-0000-0000682C0000}"/>
    <cellStyle name="Calculation 2 25 4 2" xfId="12709" xr:uid="{00000000-0005-0000-0000-0000692C0000}"/>
    <cellStyle name="Calculation 2 25 4 3" xfId="12710" xr:uid="{00000000-0005-0000-0000-00006A2C0000}"/>
    <cellStyle name="Calculation 2 25 4 4" xfId="12711" xr:uid="{00000000-0005-0000-0000-00006B2C0000}"/>
    <cellStyle name="Calculation 2 25 5" xfId="12712" xr:uid="{00000000-0005-0000-0000-00006C2C0000}"/>
    <cellStyle name="Calculation 2 25 6" xfId="12713" xr:uid="{00000000-0005-0000-0000-00006D2C0000}"/>
    <cellStyle name="Calculation 2 25 7" xfId="12714" xr:uid="{00000000-0005-0000-0000-00006E2C0000}"/>
    <cellStyle name="Calculation 2 26" xfId="12715" xr:uid="{00000000-0005-0000-0000-00006F2C0000}"/>
    <cellStyle name="Calculation 2 26 2" xfId="12716" xr:uid="{00000000-0005-0000-0000-0000702C0000}"/>
    <cellStyle name="Calculation 2 26 2 2" xfId="12717" xr:uid="{00000000-0005-0000-0000-0000712C0000}"/>
    <cellStyle name="Calculation 2 26 2 3" xfId="12718" xr:uid="{00000000-0005-0000-0000-0000722C0000}"/>
    <cellStyle name="Calculation 2 26 2 4" xfId="12719" xr:uid="{00000000-0005-0000-0000-0000732C0000}"/>
    <cellStyle name="Calculation 2 26 3" xfId="12720" xr:uid="{00000000-0005-0000-0000-0000742C0000}"/>
    <cellStyle name="Calculation 2 26 3 2" xfId="12721" xr:uid="{00000000-0005-0000-0000-0000752C0000}"/>
    <cellStyle name="Calculation 2 26 3 3" xfId="12722" xr:uid="{00000000-0005-0000-0000-0000762C0000}"/>
    <cellStyle name="Calculation 2 26 3 4" xfId="12723" xr:uid="{00000000-0005-0000-0000-0000772C0000}"/>
    <cellStyle name="Calculation 2 26 4" xfId="12724" xr:uid="{00000000-0005-0000-0000-0000782C0000}"/>
    <cellStyle name="Calculation 2 26 4 2" xfId="12725" xr:uid="{00000000-0005-0000-0000-0000792C0000}"/>
    <cellStyle name="Calculation 2 26 4 3" xfId="12726" xr:uid="{00000000-0005-0000-0000-00007A2C0000}"/>
    <cellStyle name="Calculation 2 26 4 4" xfId="12727" xr:uid="{00000000-0005-0000-0000-00007B2C0000}"/>
    <cellStyle name="Calculation 2 26 5" xfId="12728" xr:uid="{00000000-0005-0000-0000-00007C2C0000}"/>
    <cellStyle name="Calculation 2 26 6" xfId="12729" xr:uid="{00000000-0005-0000-0000-00007D2C0000}"/>
    <cellStyle name="Calculation 2 26 7" xfId="12730" xr:uid="{00000000-0005-0000-0000-00007E2C0000}"/>
    <cellStyle name="Calculation 2 27" xfId="12731" xr:uid="{00000000-0005-0000-0000-00007F2C0000}"/>
    <cellStyle name="Calculation 2 27 2" xfId="12732" xr:uid="{00000000-0005-0000-0000-0000802C0000}"/>
    <cellStyle name="Calculation 2 27 2 2" xfId="12733" xr:uid="{00000000-0005-0000-0000-0000812C0000}"/>
    <cellStyle name="Calculation 2 27 2 3" xfId="12734" xr:uid="{00000000-0005-0000-0000-0000822C0000}"/>
    <cellStyle name="Calculation 2 27 2 4" xfId="12735" xr:uid="{00000000-0005-0000-0000-0000832C0000}"/>
    <cellStyle name="Calculation 2 27 3" xfId="12736" xr:uid="{00000000-0005-0000-0000-0000842C0000}"/>
    <cellStyle name="Calculation 2 27 3 2" xfId="12737" xr:uid="{00000000-0005-0000-0000-0000852C0000}"/>
    <cellStyle name="Calculation 2 27 3 3" xfId="12738" xr:uid="{00000000-0005-0000-0000-0000862C0000}"/>
    <cellStyle name="Calculation 2 27 3 4" xfId="12739" xr:uid="{00000000-0005-0000-0000-0000872C0000}"/>
    <cellStyle name="Calculation 2 27 4" xfId="12740" xr:uid="{00000000-0005-0000-0000-0000882C0000}"/>
    <cellStyle name="Calculation 2 27 4 2" xfId="12741" xr:uid="{00000000-0005-0000-0000-0000892C0000}"/>
    <cellStyle name="Calculation 2 27 4 3" xfId="12742" xr:uid="{00000000-0005-0000-0000-00008A2C0000}"/>
    <cellStyle name="Calculation 2 27 4 4" xfId="12743" xr:uid="{00000000-0005-0000-0000-00008B2C0000}"/>
    <cellStyle name="Calculation 2 27 5" xfId="12744" xr:uid="{00000000-0005-0000-0000-00008C2C0000}"/>
    <cellStyle name="Calculation 2 27 6" xfId="12745" xr:uid="{00000000-0005-0000-0000-00008D2C0000}"/>
    <cellStyle name="Calculation 2 27 7" xfId="12746" xr:uid="{00000000-0005-0000-0000-00008E2C0000}"/>
    <cellStyle name="Calculation 2 28" xfId="12747" xr:uid="{00000000-0005-0000-0000-00008F2C0000}"/>
    <cellStyle name="Calculation 2 28 2" xfId="12748" xr:uid="{00000000-0005-0000-0000-0000902C0000}"/>
    <cellStyle name="Calculation 2 28 2 2" xfId="12749" xr:uid="{00000000-0005-0000-0000-0000912C0000}"/>
    <cellStyle name="Calculation 2 28 2 3" xfId="12750" xr:uid="{00000000-0005-0000-0000-0000922C0000}"/>
    <cellStyle name="Calculation 2 28 2 4" xfId="12751" xr:uid="{00000000-0005-0000-0000-0000932C0000}"/>
    <cellStyle name="Calculation 2 28 3" xfId="12752" xr:uid="{00000000-0005-0000-0000-0000942C0000}"/>
    <cellStyle name="Calculation 2 28 3 2" xfId="12753" xr:uid="{00000000-0005-0000-0000-0000952C0000}"/>
    <cellStyle name="Calculation 2 28 3 3" xfId="12754" xr:uid="{00000000-0005-0000-0000-0000962C0000}"/>
    <cellStyle name="Calculation 2 28 3 4" xfId="12755" xr:uid="{00000000-0005-0000-0000-0000972C0000}"/>
    <cellStyle name="Calculation 2 28 4" xfId="12756" xr:uid="{00000000-0005-0000-0000-0000982C0000}"/>
    <cellStyle name="Calculation 2 28 4 2" xfId="12757" xr:uid="{00000000-0005-0000-0000-0000992C0000}"/>
    <cellStyle name="Calculation 2 28 4 3" xfId="12758" xr:uid="{00000000-0005-0000-0000-00009A2C0000}"/>
    <cellStyle name="Calculation 2 28 4 4" xfId="12759" xr:uid="{00000000-0005-0000-0000-00009B2C0000}"/>
    <cellStyle name="Calculation 2 28 5" xfId="12760" xr:uid="{00000000-0005-0000-0000-00009C2C0000}"/>
    <cellStyle name="Calculation 2 28 6" xfId="12761" xr:uid="{00000000-0005-0000-0000-00009D2C0000}"/>
    <cellStyle name="Calculation 2 28 7" xfId="12762" xr:uid="{00000000-0005-0000-0000-00009E2C0000}"/>
    <cellStyle name="Calculation 2 29" xfId="12763" xr:uid="{00000000-0005-0000-0000-00009F2C0000}"/>
    <cellStyle name="Calculation 2 29 2" xfId="12764" xr:uid="{00000000-0005-0000-0000-0000A02C0000}"/>
    <cellStyle name="Calculation 2 29 2 2" xfId="12765" xr:uid="{00000000-0005-0000-0000-0000A12C0000}"/>
    <cellStyle name="Calculation 2 29 2 3" xfId="12766" xr:uid="{00000000-0005-0000-0000-0000A22C0000}"/>
    <cellStyle name="Calculation 2 29 2 4" xfId="12767" xr:uid="{00000000-0005-0000-0000-0000A32C0000}"/>
    <cellStyle name="Calculation 2 29 3" xfId="12768" xr:uid="{00000000-0005-0000-0000-0000A42C0000}"/>
    <cellStyle name="Calculation 2 29 3 2" xfId="12769" xr:uid="{00000000-0005-0000-0000-0000A52C0000}"/>
    <cellStyle name="Calculation 2 29 3 3" xfId="12770" xr:uid="{00000000-0005-0000-0000-0000A62C0000}"/>
    <cellStyle name="Calculation 2 29 3 4" xfId="12771" xr:uid="{00000000-0005-0000-0000-0000A72C0000}"/>
    <cellStyle name="Calculation 2 29 4" xfId="12772" xr:uid="{00000000-0005-0000-0000-0000A82C0000}"/>
    <cellStyle name="Calculation 2 29 4 2" xfId="12773" xr:uid="{00000000-0005-0000-0000-0000A92C0000}"/>
    <cellStyle name="Calculation 2 29 4 3" xfId="12774" xr:uid="{00000000-0005-0000-0000-0000AA2C0000}"/>
    <cellStyle name="Calculation 2 29 4 4" xfId="12775" xr:uid="{00000000-0005-0000-0000-0000AB2C0000}"/>
    <cellStyle name="Calculation 2 29 5" xfId="12776" xr:uid="{00000000-0005-0000-0000-0000AC2C0000}"/>
    <cellStyle name="Calculation 2 29 6" xfId="12777" xr:uid="{00000000-0005-0000-0000-0000AD2C0000}"/>
    <cellStyle name="Calculation 2 29 7" xfId="12778" xr:uid="{00000000-0005-0000-0000-0000AE2C0000}"/>
    <cellStyle name="Calculation 2 3" xfId="2253" xr:uid="{00000000-0005-0000-0000-0000AF2C0000}"/>
    <cellStyle name="Calculation 2 3 10" xfId="12779" xr:uid="{00000000-0005-0000-0000-0000B02C0000}"/>
    <cellStyle name="Calculation 2 3 10 2" xfId="12780" xr:uid="{00000000-0005-0000-0000-0000B12C0000}"/>
    <cellStyle name="Calculation 2 3 10 2 2" xfId="12781" xr:uid="{00000000-0005-0000-0000-0000B22C0000}"/>
    <cellStyle name="Calculation 2 3 10 2 3" xfId="12782" xr:uid="{00000000-0005-0000-0000-0000B32C0000}"/>
    <cellStyle name="Calculation 2 3 10 2 4" xfId="12783" xr:uid="{00000000-0005-0000-0000-0000B42C0000}"/>
    <cellStyle name="Calculation 2 3 10 3" xfId="12784" xr:uid="{00000000-0005-0000-0000-0000B52C0000}"/>
    <cellStyle name="Calculation 2 3 10 3 2" xfId="12785" xr:uid="{00000000-0005-0000-0000-0000B62C0000}"/>
    <cellStyle name="Calculation 2 3 10 3 3" xfId="12786" xr:uid="{00000000-0005-0000-0000-0000B72C0000}"/>
    <cellStyle name="Calculation 2 3 10 3 4" xfId="12787" xr:uid="{00000000-0005-0000-0000-0000B82C0000}"/>
    <cellStyle name="Calculation 2 3 10 4" xfId="12788" xr:uid="{00000000-0005-0000-0000-0000B92C0000}"/>
    <cellStyle name="Calculation 2 3 10 4 2" xfId="12789" xr:uid="{00000000-0005-0000-0000-0000BA2C0000}"/>
    <cellStyle name="Calculation 2 3 10 4 3" xfId="12790" xr:uid="{00000000-0005-0000-0000-0000BB2C0000}"/>
    <cellStyle name="Calculation 2 3 10 4 4" xfId="12791" xr:uid="{00000000-0005-0000-0000-0000BC2C0000}"/>
    <cellStyle name="Calculation 2 3 10 5" xfId="12792" xr:uid="{00000000-0005-0000-0000-0000BD2C0000}"/>
    <cellStyle name="Calculation 2 3 10 6" xfId="12793" xr:uid="{00000000-0005-0000-0000-0000BE2C0000}"/>
    <cellStyle name="Calculation 2 3 10 7" xfId="12794" xr:uid="{00000000-0005-0000-0000-0000BF2C0000}"/>
    <cellStyle name="Calculation 2 3 11" xfId="12795" xr:uid="{00000000-0005-0000-0000-0000C02C0000}"/>
    <cellStyle name="Calculation 2 3 11 2" xfId="12796" xr:uid="{00000000-0005-0000-0000-0000C12C0000}"/>
    <cellStyle name="Calculation 2 3 11 2 2" xfId="12797" xr:uid="{00000000-0005-0000-0000-0000C22C0000}"/>
    <cellStyle name="Calculation 2 3 11 2 3" xfId="12798" xr:uid="{00000000-0005-0000-0000-0000C32C0000}"/>
    <cellStyle name="Calculation 2 3 11 2 4" xfId="12799" xr:uid="{00000000-0005-0000-0000-0000C42C0000}"/>
    <cellStyle name="Calculation 2 3 11 3" xfId="12800" xr:uid="{00000000-0005-0000-0000-0000C52C0000}"/>
    <cellStyle name="Calculation 2 3 11 3 2" xfId="12801" xr:uid="{00000000-0005-0000-0000-0000C62C0000}"/>
    <cellStyle name="Calculation 2 3 11 3 3" xfId="12802" xr:uid="{00000000-0005-0000-0000-0000C72C0000}"/>
    <cellStyle name="Calculation 2 3 11 3 4" xfId="12803" xr:uid="{00000000-0005-0000-0000-0000C82C0000}"/>
    <cellStyle name="Calculation 2 3 11 4" xfId="12804" xr:uid="{00000000-0005-0000-0000-0000C92C0000}"/>
    <cellStyle name="Calculation 2 3 11 4 2" xfId="12805" xr:uid="{00000000-0005-0000-0000-0000CA2C0000}"/>
    <cellStyle name="Calculation 2 3 11 4 3" xfId="12806" xr:uid="{00000000-0005-0000-0000-0000CB2C0000}"/>
    <cellStyle name="Calculation 2 3 11 4 4" xfId="12807" xr:uid="{00000000-0005-0000-0000-0000CC2C0000}"/>
    <cellStyle name="Calculation 2 3 11 5" xfId="12808" xr:uid="{00000000-0005-0000-0000-0000CD2C0000}"/>
    <cellStyle name="Calculation 2 3 11 6" xfId="12809" xr:uid="{00000000-0005-0000-0000-0000CE2C0000}"/>
    <cellStyle name="Calculation 2 3 11 7" xfId="12810" xr:uid="{00000000-0005-0000-0000-0000CF2C0000}"/>
    <cellStyle name="Calculation 2 3 12" xfId="12811" xr:uid="{00000000-0005-0000-0000-0000D02C0000}"/>
    <cellStyle name="Calculation 2 3 12 2" xfId="12812" xr:uid="{00000000-0005-0000-0000-0000D12C0000}"/>
    <cellStyle name="Calculation 2 3 12 2 2" xfId="12813" xr:uid="{00000000-0005-0000-0000-0000D22C0000}"/>
    <cellStyle name="Calculation 2 3 12 2 3" xfId="12814" xr:uid="{00000000-0005-0000-0000-0000D32C0000}"/>
    <cellStyle name="Calculation 2 3 12 2 4" xfId="12815" xr:uid="{00000000-0005-0000-0000-0000D42C0000}"/>
    <cellStyle name="Calculation 2 3 12 3" xfId="12816" xr:uid="{00000000-0005-0000-0000-0000D52C0000}"/>
    <cellStyle name="Calculation 2 3 12 3 2" xfId="12817" xr:uid="{00000000-0005-0000-0000-0000D62C0000}"/>
    <cellStyle name="Calculation 2 3 12 3 3" xfId="12818" xr:uid="{00000000-0005-0000-0000-0000D72C0000}"/>
    <cellStyle name="Calculation 2 3 12 3 4" xfId="12819" xr:uid="{00000000-0005-0000-0000-0000D82C0000}"/>
    <cellStyle name="Calculation 2 3 12 4" xfId="12820" xr:uid="{00000000-0005-0000-0000-0000D92C0000}"/>
    <cellStyle name="Calculation 2 3 12 4 2" xfId="12821" xr:uid="{00000000-0005-0000-0000-0000DA2C0000}"/>
    <cellStyle name="Calculation 2 3 12 4 3" xfId="12822" xr:uid="{00000000-0005-0000-0000-0000DB2C0000}"/>
    <cellStyle name="Calculation 2 3 12 4 4" xfId="12823" xr:uid="{00000000-0005-0000-0000-0000DC2C0000}"/>
    <cellStyle name="Calculation 2 3 12 5" xfId="12824" xr:uid="{00000000-0005-0000-0000-0000DD2C0000}"/>
    <cellStyle name="Calculation 2 3 12 6" xfId="12825" xr:uid="{00000000-0005-0000-0000-0000DE2C0000}"/>
    <cellStyle name="Calculation 2 3 12 7" xfId="12826" xr:uid="{00000000-0005-0000-0000-0000DF2C0000}"/>
    <cellStyle name="Calculation 2 3 13" xfId="12827" xr:uid="{00000000-0005-0000-0000-0000E02C0000}"/>
    <cellStyle name="Calculation 2 3 13 2" xfId="12828" xr:uid="{00000000-0005-0000-0000-0000E12C0000}"/>
    <cellStyle name="Calculation 2 3 13 2 2" xfId="12829" xr:uid="{00000000-0005-0000-0000-0000E22C0000}"/>
    <cellStyle name="Calculation 2 3 13 2 3" xfId="12830" xr:uid="{00000000-0005-0000-0000-0000E32C0000}"/>
    <cellStyle name="Calculation 2 3 13 2 4" xfId="12831" xr:uid="{00000000-0005-0000-0000-0000E42C0000}"/>
    <cellStyle name="Calculation 2 3 13 3" xfId="12832" xr:uid="{00000000-0005-0000-0000-0000E52C0000}"/>
    <cellStyle name="Calculation 2 3 13 3 2" xfId="12833" xr:uid="{00000000-0005-0000-0000-0000E62C0000}"/>
    <cellStyle name="Calculation 2 3 13 3 3" xfId="12834" xr:uid="{00000000-0005-0000-0000-0000E72C0000}"/>
    <cellStyle name="Calculation 2 3 13 3 4" xfId="12835" xr:uid="{00000000-0005-0000-0000-0000E82C0000}"/>
    <cellStyle name="Calculation 2 3 13 4" xfId="12836" xr:uid="{00000000-0005-0000-0000-0000E92C0000}"/>
    <cellStyle name="Calculation 2 3 13 4 2" xfId="12837" xr:uid="{00000000-0005-0000-0000-0000EA2C0000}"/>
    <cellStyle name="Calculation 2 3 13 4 3" xfId="12838" xr:uid="{00000000-0005-0000-0000-0000EB2C0000}"/>
    <cellStyle name="Calculation 2 3 13 4 4" xfId="12839" xr:uid="{00000000-0005-0000-0000-0000EC2C0000}"/>
    <cellStyle name="Calculation 2 3 13 5" xfId="12840" xr:uid="{00000000-0005-0000-0000-0000ED2C0000}"/>
    <cellStyle name="Calculation 2 3 13 6" xfId="12841" xr:uid="{00000000-0005-0000-0000-0000EE2C0000}"/>
    <cellStyle name="Calculation 2 3 13 7" xfId="12842" xr:uid="{00000000-0005-0000-0000-0000EF2C0000}"/>
    <cellStyle name="Calculation 2 3 14" xfId="12843" xr:uid="{00000000-0005-0000-0000-0000F02C0000}"/>
    <cellStyle name="Calculation 2 3 14 2" xfId="12844" xr:uid="{00000000-0005-0000-0000-0000F12C0000}"/>
    <cellStyle name="Calculation 2 3 14 2 2" xfId="12845" xr:uid="{00000000-0005-0000-0000-0000F22C0000}"/>
    <cellStyle name="Calculation 2 3 14 2 3" xfId="12846" xr:uid="{00000000-0005-0000-0000-0000F32C0000}"/>
    <cellStyle name="Calculation 2 3 14 2 4" xfId="12847" xr:uid="{00000000-0005-0000-0000-0000F42C0000}"/>
    <cellStyle name="Calculation 2 3 14 3" xfId="12848" xr:uid="{00000000-0005-0000-0000-0000F52C0000}"/>
    <cellStyle name="Calculation 2 3 14 3 2" xfId="12849" xr:uid="{00000000-0005-0000-0000-0000F62C0000}"/>
    <cellStyle name="Calculation 2 3 14 3 3" xfId="12850" xr:uid="{00000000-0005-0000-0000-0000F72C0000}"/>
    <cellStyle name="Calculation 2 3 14 3 4" xfId="12851" xr:uid="{00000000-0005-0000-0000-0000F82C0000}"/>
    <cellStyle name="Calculation 2 3 14 4" xfId="12852" xr:uid="{00000000-0005-0000-0000-0000F92C0000}"/>
    <cellStyle name="Calculation 2 3 14 4 2" xfId="12853" xr:uid="{00000000-0005-0000-0000-0000FA2C0000}"/>
    <cellStyle name="Calculation 2 3 14 4 3" xfId="12854" xr:uid="{00000000-0005-0000-0000-0000FB2C0000}"/>
    <cellStyle name="Calculation 2 3 14 4 4" xfId="12855" xr:uid="{00000000-0005-0000-0000-0000FC2C0000}"/>
    <cellStyle name="Calculation 2 3 14 5" xfId="12856" xr:uid="{00000000-0005-0000-0000-0000FD2C0000}"/>
    <cellStyle name="Calculation 2 3 14 6" xfId="12857" xr:uid="{00000000-0005-0000-0000-0000FE2C0000}"/>
    <cellStyle name="Calculation 2 3 14 7" xfId="12858" xr:uid="{00000000-0005-0000-0000-0000FF2C0000}"/>
    <cellStyle name="Calculation 2 3 15" xfId="12859" xr:uid="{00000000-0005-0000-0000-0000002D0000}"/>
    <cellStyle name="Calculation 2 3 15 2" xfId="12860" xr:uid="{00000000-0005-0000-0000-0000012D0000}"/>
    <cellStyle name="Calculation 2 3 15 2 2" xfId="12861" xr:uid="{00000000-0005-0000-0000-0000022D0000}"/>
    <cellStyle name="Calculation 2 3 15 2 3" xfId="12862" xr:uid="{00000000-0005-0000-0000-0000032D0000}"/>
    <cellStyle name="Calculation 2 3 15 2 4" xfId="12863" xr:uid="{00000000-0005-0000-0000-0000042D0000}"/>
    <cellStyle name="Calculation 2 3 15 3" xfId="12864" xr:uid="{00000000-0005-0000-0000-0000052D0000}"/>
    <cellStyle name="Calculation 2 3 15 3 2" xfId="12865" xr:uid="{00000000-0005-0000-0000-0000062D0000}"/>
    <cellStyle name="Calculation 2 3 15 3 3" xfId="12866" xr:uid="{00000000-0005-0000-0000-0000072D0000}"/>
    <cellStyle name="Calculation 2 3 15 3 4" xfId="12867" xr:uid="{00000000-0005-0000-0000-0000082D0000}"/>
    <cellStyle name="Calculation 2 3 15 4" xfId="12868" xr:uid="{00000000-0005-0000-0000-0000092D0000}"/>
    <cellStyle name="Calculation 2 3 15 4 2" xfId="12869" xr:uid="{00000000-0005-0000-0000-00000A2D0000}"/>
    <cellStyle name="Calculation 2 3 15 4 3" xfId="12870" xr:uid="{00000000-0005-0000-0000-00000B2D0000}"/>
    <cellStyle name="Calculation 2 3 15 4 4" xfId="12871" xr:uid="{00000000-0005-0000-0000-00000C2D0000}"/>
    <cellStyle name="Calculation 2 3 15 5" xfId="12872" xr:uid="{00000000-0005-0000-0000-00000D2D0000}"/>
    <cellStyle name="Calculation 2 3 15 6" xfId="12873" xr:uid="{00000000-0005-0000-0000-00000E2D0000}"/>
    <cellStyle name="Calculation 2 3 15 7" xfId="12874" xr:uid="{00000000-0005-0000-0000-00000F2D0000}"/>
    <cellStyle name="Calculation 2 3 16" xfId="12875" xr:uid="{00000000-0005-0000-0000-0000102D0000}"/>
    <cellStyle name="Calculation 2 3 16 2" xfId="12876" xr:uid="{00000000-0005-0000-0000-0000112D0000}"/>
    <cellStyle name="Calculation 2 3 16 2 2" xfId="12877" xr:uid="{00000000-0005-0000-0000-0000122D0000}"/>
    <cellStyle name="Calculation 2 3 16 2 3" xfId="12878" xr:uid="{00000000-0005-0000-0000-0000132D0000}"/>
    <cellStyle name="Calculation 2 3 16 2 4" xfId="12879" xr:uid="{00000000-0005-0000-0000-0000142D0000}"/>
    <cellStyle name="Calculation 2 3 16 3" xfId="12880" xr:uid="{00000000-0005-0000-0000-0000152D0000}"/>
    <cellStyle name="Calculation 2 3 16 3 2" xfId="12881" xr:uid="{00000000-0005-0000-0000-0000162D0000}"/>
    <cellStyle name="Calculation 2 3 16 3 3" xfId="12882" xr:uid="{00000000-0005-0000-0000-0000172D0000}"/>
    <cellStyle name="Calculation 2 3 16 3 4" xfId="12883" xr:uid="{00000000-0005-0000-0000-0000182D0000}"/>
    <cellStyle name="Calculation 2 3 16 4" xfId="12884" xr:uid="{00000000-0005-0000-0000-0000192D0000}"/>
    <cellStyle name="Calculation 2 3 16 4 2" xfId="12885" xr:uid="{00000000-0005-0000-0000-00001A2D0000}"/>
    <cellStyle name="Calculation 2 3 16 4 3" xfId="12886" xr:uid="{00000000-0005-0000-0000-00001B2D0000}"/>
    <cellStyle name="Calculation 2 3 16 4 4" xfId="12887" xr:uid="{00000000-0005-0000-0000-00001C2D0000}"/>
    <cellStyle name="Calculation 2 3 16 5" xfId="12888" xr:uid="{00000000-0005-0000-0000-00001D2D0000}"/>
    <cellStyle name="Calculation 2 3 16 6" xfId="12889" xr:uid="{00000000-0005-0000-0000-00001E2D0000}"/>
    <cellStyle name="Calculation 2 3 16 7" xfId="12890" xr:uid="{00000000-0005-0000-0000-00001F2D0000}"/>
    <cellStyle name="Calculation 2 3 17" xfId="12891" xr:uid="{00000000-0005-0000-0000-0000202D0000}"/>
    <cellStyle name="Calculation 2 3 17 2" xfId="12892" xr:uid="{00000000-0005-0000-0000-0000212D0000}"/>
    <cellStyle name="Calculation 2 3 17 2 2" xfId="12893" xr:uid="{00000000-0005-0000-0000-0000222D0000}"/>
    <cellStyle name="Calculation 2 3 17 2 3" xfId="12894" xr:uid="{00000000-0005-0000-0000-0000232D0000}"/>
    <cellStyle name="Calculation 2 3 17 2 4" xfId="12895" xr:uid="{00000000-0005-0000-0000-0000242D0000}"/>
    <cellStyle name="Calculation 2 3 17 3" xfId="12896" xr:uid="{00000000-0005-0000-0000-0000252D0000}"/>
    <cellStyle name="Calculation 2 3 17 3 2" xfId="12897" xr:uid="{00000000-0005-0000-0000-0000262D0000}"/>
    <cellStyle name="Calculation 2 3 17 3 3" xfId="12898" xr:uid="{00000000-0005-0000-0000-0000272D0000}"/>
    <cellStyle name="Calculation 2 3 17 3 4" xfId="12899" xr:uid="{00000000-0005-0000-0000-0000282D0000}"/>
    <cellStyle name="Calculation 2 3 17 4" xfId="12900" xr:uid="{00000000-0005-0000-0000-0000292D0000}"/>
    <cellStyle name="Calculation 2 3 17 4 2" xfId="12901" xr:uid="{00000000-0005-0000-0000-00002A2D0000}"/>
    <cellStyle name="Calculation 2 3 17 4 3" xfId="12902" xr:uid="{00000000-0005-0000-0000-00002B2D0000}"/>
    <cellStyle name="Calculation 2 3 17 4 4" xfId="12903" xr:uid="{00000000-0005-0000-0000-00002C2D0000}"/>
    <cellStyle name="Calculation 2 3 17 5" xfId="12904" xr:uid="{00000000-0005-0000-0000-00002D2D0000}"/>
    <cellStyle name="Calculation 2 3 17 6" xfId="12905" xr:uid="{00000000-0005-0000-0000-00002E2D0000}"/>
    <cellStyle name="Calculation 2 3 17 7" xfId="12906" xr:uid="{00000000-0005-0000-0000-00002F2D0000}"/>
    <cellStyle name="Calculation 2 3 18" xfId="12907" xr:uid="{00000000-0005-0000-0000-0000302D0000}"/>
    <cellStyle name="Calculation 2 3 18 2" xfId="12908" xr:uid="{00000000-0005-0000-0000-0000312D0000}"/>
    <cellStyle name="Calculation 2 3 18 2 2" xfId="12909" xr:uid="{00000000-0005-0000-0000-0000322D0000}"/>
    <cellStyle name="Calculation 2 3 18 2 3" xfId="12910" xr:uid="{00000000-0005-0000-0000-0000332D0000}"/>
    <cellStyle name="Calculation 2 3 18 2 4" xfId="12911" xr:uid="{00000000-0005-0000-0000-0000342D0000}"/>
    <cellStyle name="Calculation 2 3 18 3" xfId="12912" xr:uid="{00000000-0005-0000-0000-0000352D0000}"/>
    <cellStyle name="Calculation 2 3 18 3 2" xfId="12913" xr:uid="{00000000-0005-0000-0000-0000362D0000}"/>
    <cellStyle name="Calculation 2 3 18 3 3" xfId="12914" xr:uid="{00000000-0005-0000-0000-0000372D0000}"/>
    <cellStyle name="Calculation 2 3 18 3 4" xfId="12915" xr:uid="{00000000-0005-0000-0000-0000382D0000}"/>
    <cellStyle name="Calculation 2 3 18 4" xfId="12916" xr:uid="{00000000-0005-0000-0000-0000392D0000}"/>
    <cellStyle name="Calculation 2 3 18 4 2" xfId="12917" xr:uid="{00000000-0005-0000-0000-00003A2D0000}"/>
    <cellStyle name="Calculation 2 3 18 4 3" xfId="12918" xr:uid="{00000000-0005-0000-0000-00003B2D0000}"/>
    <cellStyle name="Calculation 2 3 18 4 4" xfId="12919" xr:uid="{00000000-0005-0000-0000-00003C2D0000}"/>
    <cellStyle name="Calculation 2 3 18 5" xfId="12920" xr:uid="{00000000-0005-0000-0000-00003D2D0000}"/>
    <cellStyle name="Calculation 2 3 18 6" xfId="12921" xr:uid="{00000000-0005-0000-0000-00003E2D0000}"/>
    <cellStyle name="Calculation 2 3 18 7" xfId="12922" xr:uid="{00000000-0005-0000-0000-00003F2D0000}"/>
    <cellStyle name="Calculation 2 3 19" xfId="12923" xr:uid="{00000000-0005-0000-0000-0000402D0000}"/>
    <cellStyle name="Calculation 2 3 19 2" xfId="12924" xr:uid="{00000000-0005-0000-0000-0000412D0000}"/>
    <cellStyle name="Calculation 2 3 19 2 2" xfId="12925" xr:uid="{00000000-0005-0000-0000-0000422D0000}"/>
    <cellStyle name="Calculation 2 3 19 2 3" xfId="12926" xr:uid="{00000000-0005-0000-0000-0000432D0000}"/>
    <cellStyle name="Calculation 2 3 19 2 4" xfId="12927" xr:uid="{00000000-0005-0000-0000-0000442D0000}"/>
    <cellStyle name="Calculation 2 3 19 3" xfId="12928" xr:uid="{00000000-0005-0000-0000-0000452D0000}"/>
    <cellStyle name="Calculation 2 3 19 3 2" xfId="12929" xr:uid="{00000000-0005-0000-0000-0000462D0000}"/>
    <cellStyle name="Calculation 2 3 19 3 3" xfId="12930" xr:uid="{00000000-0005-0000-0000-0000472D0000}"/>
    <cellStyle name="Calculation 2 3 19 3 4" xfId="12931" xr:uid="{00000000-0005-0000-0000-0000482D0000}"/>
    <cellStyle name="Calculation 2 3 19 4" xfId="12932" xr:uid="{00000000-0005-0000-0000-0000492D0000}"/>
    <cellStyle name="Calculation 2 3 19 4 2" xfId="12933" xr:uid="{00000000-0005-0000-0000-00004A2D0000}"/>
    <cellStyle name="Calculation 2 3 19 4 3" xfId="12934" xr:uid="{00000000-0005-0000-0000-00004B2D0000}"/>
    <cellStyle name="Calculation 2 3 19 4 4" xfId="12935" xr:uid="{00000000-0005-0000-0000-00004C2D0000}"/>
    <cellStyle name="Calculation 2 3 19 5" xfId="12936" xr:uid="{00000000-0005-0000-0000-00004D2D0000}"/>
    <cellStyle name="Calculation 2 3 19 6" xfId="12937" xr:uid="{00000000-0005-0000-0000-00004E2D0000}"/>
    <cellStyle name="Calculation 2 3 19 7" xfId="12938" xr:uid="{00000000-0005-0000-0000-00004F2D0000}"/>
    <cellStyle name="Calculation 2 3 2" xfId="12939" xr:uid="{00000000-0005-0000-0000-0000502D0000}"/>
    <cellStyle name="Calculation 2 3 2 10" xfId="38310" xr:uid="{00000000-0005-0000-0000-0000512D0000}"/>
    <cellStyle name="Calculation 2 3 2 11" xfId="38311" xr:uid="{00000000-0005-0000-0000-0000522D0000}"/>
    <cellStyle name="Calculation 2 3 2 2" xfId="12940" xr:uid="{00000000-0005-0000-0000-0000532D0000}"/>
    <cellStyle name="Calculation 2 3 2 2 2" xfId="12941" xr:uid="{00000000-0005-0000-0000-0000542D0000}"/>
    <cellStyle name="Calculation 2 3 2 2 2 2" xfId="38312" xr:uid="{00000000-0005-0000-0000-0000552D0000}"/>
    <cellStyle name="Calculation 2 3 2 2 2 2 2" xfId="38313" xr:uid="{00000000-0005-0000-0000-0000562D0000}"/>
    <cellStyle name="Calculation 2 3 2 2 2 2 2 2" xfId="38314" xr:uid="{00000000-0005-0000-0000-0000572D0000}"/>
    <cellStyle name="Calculation 2 3 2 2 2 2 2 3" xfId="38315" xr:uid="{00000000-0005-0000-0000-0000582D0000}"/>
    <cellStyle name="Calculation 2 3 2 2 2 2 2 4" xfId="38316" xr:uid="{00000000-0005-0000-0000-0000592D0000}"/>
    <cellStyle name="Calculation 2 3 2 2 2 2 2 5" xfId="38317" xr:uid="{00000000-0005-0000-0000-00005A2D0000}"/>
    <cellStyle name="Calculation 2 3 2 2 2 2 3" xfId="38318" xr:uid="{00000000-0005-0000-0000-00005B2D0000}"/>
    <cellStyle name="Calculation 2 3 2 2 2 2 4" xfId="38319" xr:uid="{00000000-0005-0000-0000-00005C2D0000}"/>
    <cellStyle name="Calculation 2 3 2 2 2 2 5" xfId="38320" xr:uid="{00000000-0005-0000-0000-00005D2D0000}"/>
    <cellStyle name="Calculation 2 3 2 2 2 2 6" xfId="38321" xr:uid="{00000000-0005-0000-0000-00005E2D0000}"/>
    <cellStyle name="Calculation 2 3 2 2 2 3" xfId="38322" xr:uid="{00000000-0005-0000-0000-00005F2D0000}"/>
    <cellStyle name="Calculation 2 3 2 2 2 3 2" xfId="38323" xr:uid="{00000000-0005-0000-0000-0000602D0000}"/>
    <cellStyle name="Calculation 2 3 2 2 2 3 3" xfId="38324" xr:uid="{00000000-0005-0000-0000-0000612D0000}"/>
    <cellStyle name="Calculation 2 3 2 2 2 3 4" xfId="38325" xr:uid="{00000000-0005-0000-0000-0000622D0000}"/>
    <cellStyle name="Calculation 2 3 2 2 2 3 5" xfId="38326" xr:uid="{00000000-0005-0000-0000-0000632D0000}"/>
    <cellStyle name="Calculation 2 3 2 2 2 4" xfId="38327" xr:uid="{00000000-0005-0000-0000-0000642D0000}"/>
    <cellStyle name="Calculation 2 3 2 2 2 5" xfId="38328" xr:uid="{00000000-0005-0000-0000-0000652D0000}"/>
    <cellStyle name="Calculation 2 3 2 2 2 6" xfId="38329" xr:uid="{00000000-0005-0000-0000-0000662D0000}"/>
    <cellStyle name="Calculation 2 3 2 2 2 7" xfId="38330" xr:uid="{00000000-0005-0000-0000-0000672D0000}"/>
    <cellStyle name="Calculation 2 3 2 2 3" xfId="12942" xr:uid="{00000000-0005-0000-0000-0000682D0000}"/>
    <cellStyle name="Calculation 2 3 2 2 3 2" xfId="38331" xr:uid="{00000000-0005-0000-0000-0000692D0000}"/>
    <cellStyle name="Calculation 2 3 2 2 3 2 2" xfId="38332" xr:uid="{00000000-0005-0000-0000-00006A2D0000}"/>
    <cellStyle name="Calculation 2 3 2 2 3 2 2 2" xfId="38333" xr:uid="{00000000-0005-0000-0000-00006B2D0000}"/>
    <cellStyle name="Calculation 2 3 2 2 3 2 2 3" xfId="38334" xr:uid="{00000000-0005-0000-0000-00006C2D0000}"/>
    <cellStyle name="Calculation 2 3 2 2 3 2 2 4" xfId="38335" xr:uid="{00000000-0005-0000-0000-00006D2D0000}"/>
    <cellStyle name="Calculation 2 3 2 2 3 2 2 5" xfId="38336" xr:uid="{00000000-0005-0000-0000-00006E2D0000}"/>
    <cellStyle name="Calculation 2 3 2 2 3 2 3" xfId="38337" xr:uid="{00000000-0005-0000-0000-00006F2D0000}"/>
    <cellStyle name="Calculation 2 3 2 2 3 2 4" xfId="38338" xr:uid="{00000000-0005-0000-0000-0000702D0000}"/>
    <cellStyle name="Calculation 2 3 2 2 3 2 5" xfId="38339" xr:uid="{00000000-0005-0000-0000-0000712D0000}"/>
    <cellStyle name="Calculation 2 3 2 2 3 2 6" xfId="38340" xr:uid="{00000000-0005-0000-0000-0000722D0000}"/>
    <cellStyle name="Calculation 2 3 2 2 3 3" xfId="38341" xr:uid="{00000000-0005-0000-0000-0000732D0000}"/>
    <cellStyle name="Calculation 2 3 2 2 3 3 2" xfId="38342" xr:uid="{00000000-0005-0000-0000-0000742D0000}"/>
    <cellStyle name="Calculation 2 3 2 2 3 3 3" xfId="38343" xr:uid="{00000000-0005-0000-0000-0000752D0000}"/>
    <cellStyle name="Calculation 2 3 2 2 3 3 4" xfId="38344" xr:uid="{00000000-0005-0000-0000-0000762D0000}"/>
    <cellStyle name="Calculation 2 3 2 2 3 3 5" xfId="38345" xr:uid="{00000000-0005-0000-0000-0000772D0000}"/>
    <cellStyle name="Calculation 2 3 2 2 3 4" xfId="38346" xr:uid="{00000000-0005-0000-0000-0000782D0000}"/>
    <cellStyle name="Calculation 2 3 2 2 3 5" xfId="38347" xr:uid="{00000000-0005-0000-0000-0000792D0000}"/>
    <cellStyle name="Calculation 2 3 2 2 3 6" xfId="38348" xr:uid="{00000000-0005-0000-0000-00007A2D0000}"/>
    <cellStyle name="Calculation 2 3 2 2 3 7" xfId="38349" xr:uid="{00000000-0005-0000-0000-00007B2D0000}"/>
    <cellStyle name="Calculation 2 3 2 2 4" xfId="12943" xr:uid="{00000000-0005-0000-0000-00007C2D0000}"/>
    <cellStyle name="Calculation 2 3 2 2 4 2" xfId="38350" xr:uid="{00000000-0005-0000-0000-00007D2D0000}"/>
    <cellStyle name="Calculation 2 3 2 2 4 2 2" xfId="38351" xr:uid="{00000000-0005-0000-0000-00007E2D0000}"/>
    <cellStyle name="Calculation 2 3 2 2 4 2 3" xfId="38352" xr:uid="{00000000-0005-0000-0000-00007F2D0000}"/>
    <cellStyle name="Calculation 2 3 2 2 4 2 4" xfId="38353" xr:uid="{00000000-0005-0000-0000-0000802D0000}"/>
    <cellStyle name="Calculation 2 3 2 2 4 2 5" xfId="38354" xr:uid="{00000000-0005-0000-0000-0000812D0000}"/>
    <cellStyle name="Calculation 2 3 2 2 4 3" xfId="38355" xr:uid="{00000000-0005-0000-0000-0000822D0000}"/>
    <cellStyle name="Calculation 2 3 2 2 4 4" xfId="38356" xr:uid="{00000000-0005-0000-0000-0000832D0000}"/>
    <cellStyle name="Calculation 2 3 2 2 4 5" xfId="38357" xr:uid="{00000000-0005-0000-0000-0000842D0000}"/>
    <cellStyle name="Calculation 2 3 2 2 4 6" xfId="38358" xr:uid="{00000000-0005-0000-0000-0000852D0000}"/>
    <cellStyle name="Calculation 2 3 2 2 5" xfId="38359" xr:uid="{00000000-0005-0000-0000-0000862D0000}"/>
    <cellStyle name="Calculation 2 3 2 2 5 2" xfId="38360" xr:uid="{00000000-0005-0000-0000-0000872D0000}"/>
    <cellStyle name="Calculation 2 3 2 2 5 3" xfId="38361" xr:uid="{00000000-0005-0000-0000-0000882D0000}"/>
    <cellStyle name="Calculation 2 3 2 2 5 4" xfId="38362" xr:uid="{00000000-0005-0000-0000-0000892D0000}"/>
    <cellStyle name="Calculation 2 3 2 2 5 5" xfId="38363" xr:uid="{00000000-0005-0000-0000-00008A2D0000}"/>
    <cellStyle name="Calculation 2 3 2 2 6" xfId="38364" xr:uid="{00000000-0005-0000-0000-00008B2D0000}"/>
    <cellStyle name="Calculation 2 3 2 2 7" xfId="38365" xr:uid="{00000000-0005-0000-0000-00008C2D0000}"/>
    <cellStyle name="Calculation 2 3 2 2 8" xfId="38366" xr:uid="{00000000-0005-0000-0000-00008D2D0000}"/>
    <cellStyle name="Calculation 2 3 2 2 9" xfId="38367" xr:uid="{00000000-0005-0000-0000-00008E2D0000}"/>
    <cellStyle name="Calculation 2 3 2 3" xfId="12944" xr:uid="{00000000-0005-0000-0000-00008F2D0000}"/>
    <cellStyle name="Calculation 2 3 2 3 2" xfId="12945" xr:uid="{00000000-0005-0000-0000-0000902D0000}"/>
    <cellStyle name="Calculation 2 3 2 3 2 2" xfId="38368" xr:uid="{00000000-0005-0000-0000-0000912D0000}"/>
    <cellStyle name="Calculation 2 3 2 3 2 2 2" xfId="38369" xr:uid="{00000000-0005-0000-0000-0000922D0000}"/>
    <cellStyle name="Calculation 2 3 2 3 2 2 2 2" xfId="38370" xr:uid="{00000000-0005-0000-0000-0000932D0000}"/>
    <cellStyle name="Calculation 2 3 2 3 2 2 2 3" xfId="38371" xr:uid="{00000000-0005-0000-0000-0000942D0000}"/>
    <cellStyle name="Calculation 2 3 2 3 2 2 2 4" xfId="38372" xr:uid="{00000000-0005-0000-0000-0000952D0000}"/>
    <cellStyle name="Calculation 2 3 2 3 2 2 2 5" xfId="38373" xr:uid="{00000000-0005-0000-0000-0000962D0000}"/>
    <cellStyle name="Calculation 2 3 2 3 2 2 3" xfId="38374" xr:uid="{00000000-0005-0000-0000-0000972D0000}"/>
    <cellStyle name="Calculation 2 3 2 3 2 2 4" xfId="38375" xr:uid="{00000000-0005-0000-0000-0000982D0000}"/>
    <cellStyle name="Calculation 2 3 2 3 2 2 5" xfId="38376" xr:uid="{00000000-0005-0000-0000-0000992D0000}"/>
    <cellStyle name="Calculation 2 3 2 3 2 2 6" xfId="38377" xr:uid="{00000000-0005-0000-0000-00009A2D0000}"/>
    <cellStyle name="Calculation 2 3 2 3 2 3" xfId="38378" xr:uid="{00000000-0005-0000-0000-00009B2D0000}"/>
    <cellStyle name="Calculation 2 3 2 3 2 3 2" xfId="38379" xr:uid="{00000000-0005-0000-0000-00009C2D0000}"/>
    <cellStyle name="Calculation 2 3 2 3 2 3 3" xfId="38380" xr:uid="{00000000-0005-0000-0000-00009D2D0000}"/>
    <cellStyle name="Calculation 2 3 2 3 2 3 4" xfId="38381" xr:uid="{00000000-0005-0000-0000-00009E2D0000}"/>
    <cellStyle name="Calculation 2 3 2 3 2 3 5" xfId="38382" xr:uid="{00000000-0005-0000-0000-00009F2D0000}"/>
    <cellStyle name="Calculation 2 3 2 3 2 4" xfId="38383" xr:uid="{00000000-0005-0000-0000-0000A02D0000}"/>
    <cellStyle name="Calculation 2 3 2 3 2 5" xfId="38384" xr:uid="{00000000-0005-0000-0000-0000A12D0000}"/>
    <cellStyle name="Calculation 2 3 2 3 2 6" xfId="38385" xr:uid="{00000000-0005-0000-0000-0000A22D0000}"/>
    <cellStyle name="Calculation 2 3 2 3 2 7" xfId="38386" xr:uid="{00000000-0005-0000-0000-0000A32D0000}"/>
    <cellStyle name="Calculation 2 3 2 3 3" xfId="12946" xr:uid="{00000000-0005-0000-0000-0000A42D0000}"/>
    <cellStyle name="Calculation 2 3 2 3 3 2" xfId="38387" xr:uid="{00000000-0005-0000-0000-0000A52D0000}"/>
    <cellStyle name="Calculation 2 3 2 3 3 2 2" xfId="38388" xr:uid="{00000000-0005-0000-0000-0000A62D0000}"/>
    <cellStyle name="Calculation 2 3 2 3 3 2 2 2" xfId="38389" xr:uid="{00000000-0005-0000-0000-0000A72D0000}"/>
    <cellStyle name="Calculation 2 3 2 3 3 2 2 3" xfId="38390" xr:uid="{00000000-0005-0000-0000-0000A82D0000}"/>
    <cellStyle name="Calculation 2 3 2 3 3 2 2 4" xfId="38391" xr:uid="{00000000-0005-0000-0000-0000A92D0000}"/>
    <cellStyle name="Calculation 2 3 2 3 3 2 2 5" xfId="38392" xr:uid="{00000000-0005-0000-0000-0000AA2D0000}"/>
    <cellStyle name="Calculation 2 3 2 3 3 2 3" xfId="38393" xr:uid="{00000000-0005-0000-0000-0000AB2D0000}"/>
    <cellStyle name="Calculation 2 3 2 3 3 2 4" xfId="38394" xr:uid="{00000000-0005-0000-0000-0000AC2D0000}"/>
    <cellStyle name="Calculation 2 3 2 3 3 2 5" xfId="38395" xr:uid="{00000000-0005-0000-0000-0000AD2D0000}"/>
    <cellStyle name="Calculation 2 3 2 3 3 2 6" xfId="38396" xr:uid="{00000000-0005-0000-0000-0000AE2D0000}"/>
    <cellStyle name="Calculation 2 3 2 3 3 3" xfId="38397" xr:uid="{00000000-0005-0000-0000-0000AF2D0000}"/>
    <cellStyle name="Calculation 2 3 2 3 3 3 2" xfId="38398" xr:uid="{00000000-0005-0000-0000-0000B02D0000}"/>
    <cellStyle name="Calculation 2 3 2 3 3 3 3" xfId="38399" xr:uid="{00000000-0005-0000-0000-0000B12D0000}"/>
    <cellStyle name="Calculation 2 3 2 3 3 3 4" xfId="38400" xr:uid="{00000000-0005-0000-0000-0000B22D0000}"/>
    <cellStyle name="Calculation 2 3 2 3 3 3 5" xfId="38401" xr:uid="{00000000-0005-0000-0000-0000B32D0000}"/>
    <cellStyle name="Calculation 2 3 2 3 3 4" xfId="38402" xr:uid="{00000000-0005-0000-0000-0000B42D0000}"/>
    <cellStyle name="Calculation 2 3 2 3 3 5" xfId="38403" xr:uid="{00000000-0005-0000-0000-0000B52D0000}"/>
    <cellStyle name="Calculation 2 3 2 3 3 6" xfId="38404" xr:uid="{00000000-0005-0000-0000-0000B62D0000}"/>
    <cellStyle name="Calculation 2 3 2 3 3 7" xfId="38405" xr:uid="{00000000-0005-0000-0000-0000B72D0000}"/>
    <cellStyle name="Calculation 2 3 2 3 4" xfId="12947" xr:uid="{00000000-0005-0000-0000-0000B82D0000}"/>
    <cellStyle name="Calculation 2 3 2 3 4 2" xfId="38406" xr:uid="{00000000-0005-0000-0000-0000B92D0000}"/>
    <cellStyle name="Calculation 2 3 2 3 4 2 2" xfId="38407" xr:uid="{00000000-0005-0000-0000-0000BA2D0000}"/>
    <cellStyle name="Calculation 2 3 2 3 4 2 3" xfId="38408" xr:uid="{00000000-0005-0000-0000-0000BB2D0000}"/>
    <cellStyle name="Calculation 2 3 2 3 4 2 4" xfId="38409" xr:uid="{00000000-0005-0000-0000-0000BC2D0000}"/>
    <cellStyle name="Calculation 2 3 2 3 4 2 5" xfId="38410" xr:uid="{00000000-0005-0000-0000-0000BD2D0000}"/>
    <cellStyle name="Calculation 2 3 2 3 4 3" xfId="38411" xr:uid="{00000000-0005-0000-0000-0000BE2D0000}"/>
    <cellStyle name="Calculation 2 3 2 3 4 4" xfId="38412" xr:uid="{00000000-0005-0000-0000-0000BF2D0000}"/>
    <cellStyle name="Calculation 2 3 2 3 4 5" xfId="38413" xr:uid="{00000000-0005-0000-0000-0000C02D0000}"/>
    <cellStyle name="Calculation 2 3 2 3 4 6" xfId="38414" xr:uid="{00000000-0005-0000-0000-0000C12D0000}"/>
    <cellStyle name="Calculation 2 3 2 3 5" xfId="38415" xr:uid="{00000000-0005-0000-0000-0000C22D0000}"/>
    <cellStyle name="Calculation 2 3 2 3 5 2" xfId="38416" xr:uid="{00000000-0005-0000-0000-0000C32D0000}"/>
    <cellStyle name="Calculation 2 3 2 3 5 3" xfId="38417" xr:uid="{00000000-0005-0000-0000-0000C42D0000}"/>
    <cellStyle name="Calculation 2 3 2 3 5 4" xfId="38418" xr:uid="{00000000-0005-0000-0000-0000C52D0000}"/>
    <cellStyle name="Calculation 2 3 2 3 5 5" xfId="38419" xr:uid="{00000000-0005-0000-0000-0000C62D0000}"/>
    <cellStyle name="Calculation 2 3 2 3 6" xfId="38420" xr:uid="{00000000-0005-0000-0000-0000C72D0000}"/>
    <cellStyle name="Calculation 2 3 2 3 7" xfId="38421" xr:uid="{00000000-0005-0000-0000-0000C82D0000}"/>
    <cellStyle name="Calculation 2 3 2 3 8" xfId="38422" xr:uid="{00000000-0005-0000-0000-0000C92D0000}"/>
    <cellStyle name="Calculation 2 3 2 3 9" xfId="38423" xr:uid="{00000000-0005-0000-0000-0000CA2D0000}"/>
    <cellStyle name="Calculation 2 3 2 4" xfId="12948" xr:uid="{00000000-0005-0000-0000-0000CB2D0000}"/>
    <cellStyle name="Calculation 2 3 2 4 2" xfId="12949" xr:uid="{00000000-0005-0000-0000-0000CC2D0000}"/>
    <cellStyle name="Calculation 2 3 2 4 2 2" xfId="38424" xr:uid="{00000000-0005-0000-0000-0000CD2D0000}"/>
    <cellStyle name="Calculation 2 3 2 4 2 2 2" xfId="38425" xr:uid="{00000000-0005-0000-0000-0000CE2D0000}"/>
    <cellStyle name="Calculation 2 3 2 4 2 2 3" xfId="38426" xr:uid="{00000000-0005-0000-0000-0000CF2D0000}"/>
    <cellStyle name="Calculation 2 3 2 4 2 2 4" xfId="38427" xr:uid="{00000000-0005-0000-0000-0000D02D0000}"/>
    <cellStyle name="Calculation 2 3 2 4 2 2 5" xfId="38428" xr:uid="{00000000-0005-0000-0000-0000D12D0000}"/>
    <cellStyle name="Calculation 2 3 2 4 2 3" xfId="38429" xr:uid="{00000000-0005-0000-0000-0000D22D0000}"/>
    <cellStyle name="Calculation 2 3 2 4 2 4" xfId="38430" xr:uid="{00000000-0005-0000-0000-0000D32D0000}"/>
    <cellStyle name="Calculation 2 3 2 4 2 5" xfId="38431" xr:uid="{00000000-0005-0000-0000-0000D42D0000}"/>
    <cellStyle name="Calculation 2 3 2 4 2 6" xfId="38432" xr:uid="{00000000-0005-0000-0000-0000D52D0000}"/>
    <cellStyle name="Calculation 2 3 2 4 3" xfId="12950" xr:uid="{00000000-0005-0000-0000-0000D62D0000}"/>
    <cellStyle name="Calculation 2 3 2 4 3 2" xfId="38433" xr:uid="{00000000-0005-0000-0000-0000D72D0000}"/>
    <cellStyle name="Calculation 2 3 2 4 3 3" xfId="38434" xr:uid="{00000000-0005-0000-0000-0000D82D0000}"/>
    <cellStyle name="Calculation 2 3 2 4 3 4" xfId="38435" xr:uid="{00000000-0005-0000-0000-0000D92D0000}"/>
    <cellStyle name="Calculation 2 3 2 4 3 5" xfId="38436" xr:uid="{00000000-0005-0000-0000-0000DA2D0000}"/>
    <cellStyle name="Calculation 2 3 2 4 4" xfId="12951" xr:uid="{00000000-0005-0000-0000-0000DB2D0000}"/>
    <cellStyle name="Calculation 2 3 2 4 5" xfId="38437" xr:uid="{00000000-0005-0000-0000-0000DC2D0000}"/>
    <cellStyle name="Calculation 2 3 2 4 6" xfId="38438" xr:uid="{00000000-0005-0000-0000-0000DD2D0000}"/>
    <cellStyle name="Calculation 2 3 2 4 7" xfId="38439" xr:uid="{00000000-0005-0000-0000-0000DE2D0000}"/>
    <cellStyle name="Calculation 2 3 2 5" xfId="12952" xr:uid="{00000000-0005-0000-0000-0000DF2D0000}"/>
    <cellStyle name="Calculation 2 3 2 5 2" xfId="38440" xr:uid="{00000000-0005-0000-0000-0000E02D0000}"/>
    <cellStyle name="Calculation 2 3 2 5 2 2" xfId="38441" xr:uid="{00000000-0005-0000-0000-0000E12D0000}"/>
    <cellStyle name="Calculation 2 3 2 5 2 2 2" xfId="38442" xr:uid="{00000000-0005-0000-0000-0000E22D0000}"/>
    <cellStyle name="Calculation 2 3 2 5 2 2 3" xfId="38443" xr:uid="{00000000-0005-0000-0000-0000E32D0000}"/>
    <cellStyle name="Calculation 2 3 2 5 2 2 4" xfId="38444" xr:uid="{00000000-0005-0000-0000-0000E42D0000}"/>
    <cellStyle name="Calculation 2 3 2 5 2 2 5" xfId="38445" xr:uid="{00000000-0005-0000-0000-0000E52D0000}"/>
    <cellStyle name="Calculation 2 3 2 5 2 3" xfId="38446" xr:uid="{00000000-0005-0000-0000-0000E62D0000}"/>
    <cellStyle name="Calculation 2 3 2 5 2 4" xfId="38447" xr:uid="{00000000-0005-0000-0000-0000E72D0000}"/>
    <cellStyle name="Calculation 2 3 2 5 2 5" xfId="38448" xr:uid="{00000000-0005-0000-0000-0000E82D0000}"/>
    <cellStyle name="Calculation 2 3 2 5 2 6" xfId="38449" xr:uid="{00000000-0005-0000-0000-0000E92D0000}"/>
    <cellStyle name="Calculation 2 3 2 5 3" xfId="38450" xr:uid="{00000000-0005-0000-0000-0000EA2D0000}"/>
    <cellStyle name="Calculation 2 3 2 5 3 2" xfId="38451" xr:uid="{00000000-0005-0000-0000-0000EB2D0000}"/>
    <cellStyle name="Calculation 2 3 2 5 3 3" xfId="38452" xr:uid="{00000000-0005-0000-0000-0000EC2D0000}"/>
    <cellStyle name="Calculation 2 3 2 5 3 4" xfId="38453" xr:uid="{00000000-0005-0000-0000-0000ED2D0000}"/>
    <cellStyle name="Calculation 2 3 2 5 3 5" xfId="38454" xr:uid="{00000000-0005-0000-0000-0000EE2D0000}"/>
    <cellStyle name="Calculation 2 3 2 5 4" xfId="38455" xr:uid="{00000000-0005-0000-0000-0000EF2D0000}"/>
    <cellStyle name="Calculation 2 3 2 5 5" xfId="38456" xr:uid="{00000000-0005-0000-0000-0000F02D0000}"/>
    <cellStyle name="Calculation 2 3 2 5 6" xfId="38457" xr:uid="{00000000-0005-0000-0000-0000F12D0000}"/>
    <cellStyle name="Calculation 2 3 2 5 7" xfId="38458" xr:uid="{00000000-0005-0000-0000-0000F22D0000}"/>
    <cellStyle name="Calculation 2 3 2 6" xfId="12953" xr:uid="{00000000-0005-0000-0000-0000F32D0000}"/>
    <cellStyle name="Calculation 2 3 2 6 2" xfId="38459" xr:uid="{00000000-0005-0000-0000-0000F42D0000}"/>
    <cellStyle name="Calculation 2 3 2 6 2 2" xfId="38460" xr:uid="{00000000-0005-0000-0000-0000F52D0000}"/>
    <cellStyle name="Calculation 2 3 2 6 2 3" xfId="38461" xr:uid="{00000000-0005-0000-0000-0000F62D0000}"/>
    <cellStyle name="Calculation 2 3 2 6 2 4" xfId="38462" xr:uid="{00000000-0005-0000-0000-0000F72D0000}"/>
    <cellStyle name="Calculation 2 3 2 6 2 5" xfId="38463" xr:uid="{00000000-0005-0000-0000-0000F82D0000}"/>
    <cellStyle name="Calculation 2 3 2 6 3" xfId="38464" xr:uid="{00000000-0005-0000-0000-0000F92D0000}"/>
    <cellStyle name="Calculation 2 3 2 6 4" xfId="38465" xr:uid="{00000000-0005-0000-0000-0000FA2D0000}"/>
    <cellStyle name="Calculation 2 3 2 6 5" xfId="38466" xr:uid="{00000000-0005-0000-0000-0000FB2D0000}"/>
    <cellStyle name="Calculation 2 3 2 6 6" xfId="38467" xr:uid="{00000000-0005-0000-0000-0000FC2D0000}"/>
    <cellStyle name="Calculation 2 3 2 7" xfId="12954" xr:uid="{00000000-0005-0000-0000-0000FD2D0000}"/>
    <cellStyle name="Calculation 2 3 2 7 2" xfId="38468" xr:uid="{00000000-0005-0000-0000-0000FE2D0000}"/>
    <cellStyle name="Calculation 2 3 2 7 3" xfId="38469" xr:uid="{00000000-0005-0000-0000-0000FF2D0000}"/>
    <cellStyle name="Calculation 2 3 2 7 4" xfId="38470" xr:uid="{00000000-0005-0000-0000-0000002E0000}"/>
    <cellStyle name="Calculation 2 3 2 7 5" xfId="38471" xr:uid="{00000000-0005-0000-0000-0000012E0000}"/>
    <cellStyle name="Calculation 2 3 2 8" xfId="38472" xr:uid="{00000000-0005-0000-0000-0000022E0000}"/>
    <cellStyle name="Calculation 2 3 2 9" xfId="38473" xr:uid="{00000000-0005-0000-0000-0000032E0000}"/>
    <cellStyle name="Calculation 2 3 20" xfId="12955" xr:uid="{00000000-0005-0000-0000-0000042E0000}"/>
    <cellStyle name="Calculation 2 3 20 2" xfId="12956" xr:uid="{00000000-0005-0000-0000-0000052E0000}"/>
    <cellStyle name="Calculation 2 3 20 2 2" xfId="12957" xr:uid="{00000000-0005-0000-0000-0000062E0000}"/>
    <cellStyle name="Calculation 2 3 20 2 3" xfId="12958" xr:uid="{00000000-0005-0000-0000-0000072E0000}"/>
    <cellStyle name="Calculation 2 3 20 2 4" xfId="12959" xr:uid="{00000000-0005-0000-0000-0000082E0000}"/>
    <cellStyle name="Calculation 2 3 20 3" xfId="12960" xr:uid="{00000000-0005-0000-0000-0000092E0000}"/>
    <cellStyle name="Calculation 2 3 20 3 2" xfId="12961" xr:uid="{00000000-0005-0000-0000-00000A2E0000}"/>
    <cellStyle name="Calculation 2 3 20 3 3" xfId="12962" xr:uid="{00000000-0005-0000-0000-00000B2E0000}"/>
    <cellStyle name="Calculation 2 3 20 3 4" xfId="12963" xr:uid="{00000000-0005-0000-0000-00000C2E0000}"/>
    <cellStyle name="Calculation 2 3 20 4" xfId="12964" xr:uid="{00000000-0005-0000-0000-00000D2E0000}"/>
    <cellStyle name="Calculation 2 3 20 4 2" xfId="12965" xr:uid="{00000000-0005-0000-0000-00000E2E0000}"/>
    <cellStyle name="Calculation 2 3 20 4 3" xfId="12966" xr:uid="{00000000-0005-0000-0000-00000F2E0000}"/>
    <cellStyle name="Calculation 2 3 20 4 4" xfId="12967" xr:uid="{00000000-0005-0000-0000-0000102E0000}"/>
    <cellStyle name="Calculation 2 3 20 5" xfId="12968" xr:uid="{00000000-0005-0000-0000-0000112E0000}"/>
    <cellStyle name="Calculation 2 3 20 6" xfId="12969" xr:uid="{00000000-0005-0000-0000-0000122E0000}"/>
    <cellStyle name="Calculation 2 3 20 7" xfId="12970" xr:uid="{00000000-0005-0000-0000-0000132E0000}"/>
    <cellStyle name="Calculation 2 3 21" xfId="12971" xr:uid="{00000000-0005-0000-0000-0000142E0000}"/>
    <cellStyle name="Calculation 2 3 21 2" xfId="12972" xr:uid="{00000000-0005-0000-0000-0000152E0000}"/>
    <cellStyle name="Calculation 2 3 21 2 2" xfId="12973" xr:uid="{00000000-0005-0000-0000-0000162E0000}"/>
    <cellStyle name="Calculation 2 3 21 2 3" xfId="12974" xr:uid="{00000000-0005-0000-0000-0000172E0000}"/>
    <cellStyle name="Calculation 2 3 21 2 4" xfId="12975" xr:uid="{00000000-0005-0000-0000-0000182E0000}"/>
    <cellStyle name="Calculation 2 3 21 3" xfId="12976" xr:uid="{00000000-0005-0000-0000-0000192E0000}"/>
    <cellStyle name="Calculation 2 3 21 3 2" xfId="12977" xr:uid="{00000000-0005-0000-0000-00001A2E0000}"/>
    <cellStyle name="Calculation 2 3 21 3 3" xfId="12978" xr:uid="{00000000-0005-0000-0000-00001B2E0000}"/>
    <cellStyle name="Calculation 2 3 21 3 4" xfId="12979" xr:uid="{00000000-0005-0000-0000-00001C2E0000}"/>
    <cellStyle name="Calculation 2 3 21 4" xfId="12980" xr:uid="{00000000-0005-0000-0000-00001D2E0000}"/>
    <cellStyle name="Calculation 2 3 21 4 2" xfId="12981" xr:uid="{00000000-0005-0000-0000-00001E2E0000}"/>
    <cellStyle name="Calculation 2 3 21 4 3" xfId="12982" xr:uid="{00000000-0005-0000-0000-00001F2E0000}"/>
    <cellStyle name="Calculation 2 3 21 4 4" xfId="12983" xr:uid="{00000000-0005-0000-0000-0000202E0000}"/>
    <cellStyle name="Calculation 2 3 21 5" xfId="12984" xr:uid="{00000000-0005-0000-0000-0000212E0000}"/>
    <cellStyle name="Calculation 2 3 21 6" xfId="12985" xr:uid="{00000000-0005-0000-0000-0000222E0000}"/>
    <cellStyle name="Calculation 2 3 21 7" xfId="12986" xr:uid="{00000000-0005-0000-0000-0000232E0000}"/>
    <cellStyle name="Calculation 2 3 22" xfId="12987" xr:uid="{00000000-0005-0000-0000-0000242E0000}"/>
    <cellStyle name="Calculation 2 3 22 2" xfId="12988" xr:uid="{00000000-0005-0000-0000-0000252E0000}"/>
    <cellStyle name="Calculation 2 3 22 2 2" xfId="12989" xr:uid="{00000000-0005-0000-0000-0000262E0000}"/>
    <cellStyle name="Calculation 2 3 22 2 3" xfId="12990" xr:uid="{00000000-0005-0000-0000-0000272E0000}"/>
    <cellStyle name="Calculation 2 3 22 2 4" xfId="12991" xr:uid="{00000000-0005-0000-0000-0000282E0000}"/>
    <cellStyle name="Calculation 2 3 22 3" xfId="12992" xr:uid="{00000000-0005-0000-0000-0000292E0000}"/>
    <cellStyle name="Calculation 2 3 22 3 2" xfId="12993" xr:uid="{00000000-0005-0000-0000-00002A2E0000}"/>
    <cellStyle name="Calculation 2 3 22 3 3" xfId="12994" xr:uid="{00000000-0005-0000-0000-00002B2E0000}"/>
    <cellStyle name="Calculation 2 3 22 3 4" xfId="12995" xr:uid="{00000000-0005-0000-0000-00002C2E0000}"/>
    <cellStyle name="Calculation 2 3 22 4" xfId="12996" xr:uid="{00000000-0005-0000-0000-00002D2E0000}"/>
    <cellStyle name="Calculation 2 3 22 4 2" xfId="12997" xr:uid="{00000000-0005-0000-0000-00002E2E0000}"/>
    <cellStyle name="Calculation 2 3 22 4 3" xfId="12998" xr:uid="{00000000-0005-0000-0000-00002F2E0000}"/>
    <cellStyle name="Calculation 2 3 22 4 4" xfId="12999" xr:uid="{00000000-0005-0000-0000-0000302E0000}"/>
    <cellStyle name="Calculation 2 3 22 5" xfId="13000" xr:uid="{00000000-0005-0000-0000-0000312E0000}"/>
    <cellStyle name="Calculation 2 3 22 6" xfId="13001" xr:uid="{00000000-0005-0000-0000-0000322E0000}"/>
    <cellStyle name="Calculation 2 3 22 7" xfId="13002" xr:uid="{00000000-0005-0000-0000-0000332E0000}"/>
    <cellStyle name="Calculation 2 3 23" xfId="13003" xr:uid="{00000000-0005-0000-0000-0000342E0000}"/>
    <cellStyle name="Calculation 2 3 23 2" xfId="13004" xr:uid="{00000000-0005-0000-0000-0000352E0000}"/>
    <cellStyle name="Calculation 2 3 23 2 2" xfId="13005" xr:uid="{00000000-0005-0000-0000-0000362E0000}"/>
    <cellStyle name="Calculation 2 3 23 2 3" xfId="13006" xr:uid="{00000000-0005-0000-0000-0000372E0000}"/>
    <cellStyle name="Calculation 2 3 23 2 4" xfId="13007" xr:uid="{00000000-0005-0000-0000-0000382E0000}"/>
    <cellStyle name="Calculation 2 3 23 3" xfId="13008" xr:uid="{00000000-0005-0000-0000-0000392E0000}"/>
    <cellStyle name="Calculation 2 3 23 3 2" xfId="13009" xr:uid="{00000000-0005-0000-0000-00003A2E0000}"/>
    <cellStyle name="Calculation 2 3 23 3 3" xfId="13010" xr:uid="{00000000-0005-0000-0000-00003B2E0000}"/>
    <cellStyle name="Calculation 2 3 23 3 4" xfId="13011" xr:uid="{00000000-0005-0000-0000-00003C2E0000}"/>
    <cellStyle name="Calculation 2 3 23 4" xfId="13012" xr:uid="{00000000-0005-0000-0000-00003D2E0000}"/>
    <cellStyle name="Calculation 2 3 23 4 2" xfId="13013" xr:uid="{00000000-0005-0000-0000-00003E2E0000}"/>
    <cellStyle name="Calculation 2 3 23 4 3" xfId="13014" xr:uid="{00000000-0005-0000-0000-00003F2E0000}"/>
    <cellStyle name="Calculation 2 3 23 4 4" xfId="13015" xr:uid="{00000000-0005-0000-0000-0000402E0000}"/>
    <cellStyle name="Calculation 2 3 23 5" xfId="13016" xr:uid="{00000000-0005-0000-0000-0000412E0000}"/>
    <cellStyle name="Calculation 2 3 23 6" xfId="13017" xr:uid="{00000000-0005-0000-0000-0000422E0000}"/>
    <cellStyle name="Calculation 2 3 23 7" xfId="13018" xr:uid="{00000000-0005-0000-0000-0000432E0000}"/>
    <cellStyle name="Calculation 2 3 24" xfId="13019" xr:uid="{00000000-0005-0000-0000-0000442E0000}"/>
    <cellStyle name="Calculation 2 3 24 2" xfId="13020" xr:uid="{00000000-0005-0000-0000-0000452E0000}"/>
    <cellStyle name="Calculation 2 3 24 2 2" xfId="13021" xr:uid="{00000000-0005-0000-0000-0000462E0000}"/>
    <cellStyle name="Calculation 2 3 24 2 3" xfId="13022" xr:uid="{00000000-0005-0000-0000-0000472E0000}"/>
    <cellStyle name="Calculation 2 3 24 2 4" xfId="13023" xr:uid="{00000000-0005-0000-0000-0000482E0000}"/>
    <cellStyle name="Calculation 2 3 24 3" xfId="13024" xr:uid="{00000000-0005-0000-0000-0000492E0000}"/>
    <cellStyle name="Calculation 2 3 24 3 2" xfId="13025" xr:uid="{00000000-0005-0000-0000-00004A2E0000}"/>
    <cellStyle name="Calculation 2 3 24 3 3" xfId="13026" xr:uid="{00000000-0005-0000-0000-00004B2E0000}"/>
    <cellStyle name="Calculation 2 3 24 3 4" xfId="13027" xr:uid="{00000000-0005-0000-0000-00004C2E0000}"/>
    <cellStyle name="Calculation 2 3 24 4" xfId="13028" xr:uid="{00000000-0005-0000-0000-00004D2E0000}"/>
    <cellStyle name="Calculation 2 3 24 4 2" xfId="13029" xr:uid="{00000000-0005-0000-0000-00004E2E0000}"/>
    <cellStyle name="Calculation 2 3 24 4 3" xfId="13030" xr:uid="{00000000-0005-0000-0000-00004F2E0000}"/>
    <cellStyle name="Calculation 2 3 24 4 4" xfId="13031" xr:uid="{00000000-0005-0000-0000-0000502E0000}"/>
    <cellStyle name="Calculation 2 3 24 5" xfId="13032" xr:uid="{00000000-0005-0000-0000-0000512E0000}"/>
    <cellStyle name="Calculation 2 3 24 6" xfId="13033" xr:uid="{00000000-0005-0000-0000-0000522E0000}"/>
    <cellStyle name="Calculation 2 3 24 7" xfId="13034" xr:uid="{00000000-0005-0000-0000-0000532E0000}"/>
    <cellStyle name="Calculation 2 3 25" xfId="13035" xr:uid="{00000000-0005-0000-0000-0000542E0000}"/>
    <cellStyle name="Calculation 2 3 25 2" xfId="13036" xr:uid="{00000000-0005-0000-0000-0000552E0000}"/>
    <cellStyle name="Calculation 2 3 25 2 2" xfId="13037" xr:uid="{00000000-0005-0000-0000-0000562E0000}"/>
    <cellStyle name="Calculation 2 3 25 2 3" xfId="13038" xr:uid="{00000000-0005-0000-0000-0000572E0000}"/>
    <cellStyle name="Calculation 2 3 25 2 4" xfId="13039" xr:uid="{00000000-0005-0000-0000-0000582E0000}"/>
    <cellStyle name="Calculation 2 3 25 3" xfId="13040" xr:uid="{00000000-0005-0000-0000-0000592E0000}"/>
    <cellStyle name="Calculation 2 3 25 3 2" xfId="13041" xr:uid="{00000000-0005-0000-0000-00005A2E0000}"/>
    <cellStyle name="Calculation 2 3 25 3 3" xfId="13042" xr:uid="{00000000-0005-0000-0000-00005B2E0000}"/>
    <cellStyle name="Calculation 2 3 25 3 4" xfId="13043" xr:uid="{00000000-0005-0000-0000-00005C2E0000}"/>
    <cellStyle name="Calculation 2 3 25 4" xfId="13044" xr:uid="{00000000-0005-0000-0000-00005D2E0000}"/>
    <cellStyle name="Calculation 2 3 25 4 2" xfId="13045" xr:uid="{00000000-0005-0000-0000-00005E2E0000}"/>
    <cellStyle name="Calculation 2 3 25 4 3" xfId="13046" xr:uid="{00000000-0005-0000-0000-00005F2E0000}"/>
    <cellStyle name="Calculation 2 3 25 4 4" xfId="13047" xr:uid="{00000000-0005-0000-0000-0000602E0000}"/>
    <cellStyle name="Calculation 2 3 25 5" xfId="13048" xr:uid="{00000000-0005-0000-0000-0000612E0000}"/>
    <cellStyle name="Calculation 2 3 25 6" xfId="13049" xr:uid="{00000000-0005-0000-0000-0000622E0000}"/>
    <cellStyle name="Calculation 2 3 25 7" xfId="13050" xr:uid="{00000000-0005-0000-0000-0000632E0000}"/>
    <cellStyle name="Calculation 2 3 26" xfId="13051" xr:uid="{00000000-0005-0000-0000-0000642E0000}"/>
    <cellStyle name="Calculation 2 3 26 2" xfId="13052" xr:uid="{00000000-0005-0000-0000-0000652E0000}"/>
    <cellStyle name="Calculation 2 3 26 2 2" xfId="13053" xr:uid="{00000000-0005-0000-0000-0000662E0000}"/>
    <cellStyle name="Calculation 2 3 26 2 3" xfId="13054" xr:uid="{00000000-0005-0000-0000-0000672E0000}"/>
    <cellStyle name="Calculation 2 3 26 2 4" xfId="13055" xr:uid="{00000000-0005-0000-0000-0000682E0000}"/>
    <cellStyle name="Calculation 2 3 26 3" xfId="13056" xr:uid="{00000000-0005-0000-0000-0000692E0000}"/>
    <cellStyle name="Calculation 2 3 26 3 2" xfId="13057" xr:uid="{00000000-0005-0000-0000-00006A2E0000}"/>
    <cellStyle name="Calculation 2 3 26 3 3" xfId="13058" xr:uid="{00000000-0005-0000-0000-00006B2E0000}"/>
    <cellStyle name="Calculation 2 3 26 3 4" xfId="13059" xr:uid="{00000000-0005-0000-0000-00006C2E0000}"/>
    <cellStyle name="Calculation 2 3 26 4" xfId="13060" xr:uid="{00000000-0005-0000-0000-00006D2E0000}"/>
    <cellStyle name="Calculation 2 3 26 4 2" xfId="13061" xr:uid="{00000000-0005-0000-0000-00006E2E0000}"/>
    <cellStyle name="Calculation 2 3 26 4 3" xfId="13062" xr:uid="{00000000-0005-0000-0000-00006F2E0000}"/>
    <cellStyle name="Calculation 2 3 26 4 4" xfId="13063" xr:uid="{00000000-0005-0000-0000-0000702E0000}"/>
    <cellStyle name="Calculation 2 3 26 5" xfId="13064" xr:uid="{00000000-0005-0000-0000-0000712E0000}"/>
    <cellStyle name="Calculation 2 3 26 6" xfId="13065" xr:uid="{00000000-0005-0000-0000-0000722E0000}"/>
    <cellStyle name="Calculation 2 3 26 7" xfId="13066" xr:uid="{00000000-0005-0000-0000-0000732E0000}"/>
    <cellStyle name="Calculation 2 3 27" xfId="13067" xr:uid="{00000000-0005-0000-0000-0000742E0000}"/>
    <cellStyle name="Calculation 2 3 27 2" xfId="13068" xr:uid="{00000000-0005-0000-0000-0000752E0000}"/>
    <cellStyle name="Calculation 2 3 27 2 2" xfId="13069" xr:uid="{00000000-0005-0000-0000-0000762E0000}"/>
    <cellStyle name="Calculation 2 3 27 2 3" xfId="13070" xr:uid="{00000000-0005-0000-0000-0000772E0000}"/>
    <cellStyle name="Calculation 2 3 27 2 4" xfId="13071" xr:uid="{00000000-0005-0000-0000-0000782E0000}"/>
    <cellStyle name="Calculation 2 3 27 3" xfId="13072" xr:uid="{00000000-0005-0000-0000-0000792E0000}"/>
    <cellStyle name="Calculation 2 3 27 3 2" xfId="13073" xr:uid="{00000000-0005-0000-0000-00007A2E0000}"/>
    <cellStyle name="Calculation 2 3 27 3 3" xfId="13074" xr:uid="{00000000-0005-0000-0000-00007B2E0000}"/>
    <cellStyle name="Calculation 2 3 27 3 4" xfId="13075" xr:uid="{00000000-0005-0000-0000-00007C2E0000}"/>
    <cellStyle name="Calculation 2 3 27 4" xfId="13076" xr:uid="{00000000-0005-0000-0000-00007D2E0000}"/>
    <cellStyle name="Calculation 2 3 27 4 2" xfId="13077" xr:uid="{00000000-0005-0000-0000-00007E2E0000}"/>
    <cellStyle name="Calculation 2 3 27 4 3" xfId="13078" xr:uid="{00000000-0005-0000-0000-00007F2E0000}"/>
    <cellStyle name="Calculation 2 3 27 4 4" xfId="13079" xr:uid="{00000000-0005-0000-0000-0000802E0000}"/>
    <cellStyle name="Calculation 2 3 27 5" xfId="13080" xr:uid="{00000000-0005-0000-0000-0000812E0000}"/>
    <cellStyle name="Calculation 2 3 27 6" xfId="13081" xr:uid="{00000000-0005-0000-0000-0000822E0000}"/>
    <cellStyle name="Calculation 2 3 27 7" xfId="13082" xr:uid="{00000000-0005-0000-0000-0000832E0000}"/>
    <cellStyle name="Calculation 2 3 28" xfId="13083" xr:uid="{00000000-0005-0000-0000-0000842E0000}"/>
    <cellStyle name="Calculation 2 3 28 2" xfId="13084" xr:uid="{00000000-0005-0000-0000-0000852E0000}"/>
    <cellStyle name="Calculation 2 3 28 2 2" xfId="13085" xr:uid="{00000000-0005-0000-0000-0000862E0000}"/>
    <cellStyle name="Calculation 2 3 28 2 3" xfId="13086" xr:uid="{00000000-0005-0000-0000-0000872E0000}"/>
    <cellStyle name="Calculation 2 3 28 2 4" xfId="13087" xr:uid="{00000000-0005-0000-0000-0000882E0000}"/>
    <cellStyle name="Calculation 2 3 28 3" xfId="13088" xr:uid="{00000000-0005-0000-0000-0000892E0000}"/>
    <cellStyle name="Calculation 2 3 28 3 2" xfId="13089" xr:uid="{00000000-0005-0000-0000-00008A2E0000}"/>
    <cellStyle name="Calculation 2 3 28 3 3" xfId="13090" xr:uid="{00000000-0005-0000-0000-00008B2E0000}"/>
    <cellStyle name="Calculation 2 3 28 3 4" xfId="13091" xr:uid="{00000000-0005-0000-0000-00008C2E0000}"/>
    <cellStyle name="Calculation 2 3 28 4" xfId="13092" xr:uid="{00000000-0005-0000-0000-00008D2E0000}"/>
    <cellStyle name="Calculation 2 3 28 4 2" xfId="13093" xr:uid="{00000000-0005-0000-0000-00008E2E0000}"/>
    <cellStyle name="Calculation 2 3 28 4 3" xfId="13094" xr:uid="{00000000-0005-0000-0000-00008F2E0000}"/>
    <cellStyle name="Calculation 2 3 28 4 4" xfId="13095" xr:uid="{00000000-0005-0000-0000-0000902E0000}"/>
    <cellStyle name="Calculation 2 3 28 5" xfId="13096" xr:uid="{00000000-0005-0000-0000-0000912E0000}"/>
    <cellStyle name="Calculation 2 3 28 6" xfId="13097" xr:uid="{00000000-0005-0000-0000-0000922E0000}"/>
    <cellStyle name="Calculation 2 3 28 7" xfId="13098" xr:uid="{00000000-0005-0000-0000-0000932E0000}"/>
    <cellStyle name="Calculation 2 3 29" xfId="13099" xr:uid="{00000000-0005-0000-0000-0000942E0000}"/>
    <cellStyle name="Calculation 2 3 29 2" xfId="13100" xr:uid="{00000000-0005-0000-0000-0000952E0000}"/>
    <cellStyle name="Calculation 2 3 29 2 2" xfId="13101" xr:uid="{00000000-0005-0000-0000-0000962E0000}"/>
    <cellStyle name="Calculation 2 3 29 2 3" xfId="13102" xr:uid="{00000000-0005-0000-0000-0000972E0000}"/>
    <cellStyle name="Calculation 2 3 29 2 4" xfId="13103" xr:uid="{00000000-0005-0000-0000-0000982E0000}"/>
    <cellStyle name="Calculation 2 3 29 3" xfId="13104" xr:uid="{00000000-0005-0000-0000-0000992E0000}"/>
    <cellStyle name="Calculation 2 3 29 3 2" xfId="13105" xr:uid="{00000000-0005-0000-0000-00009A2E0000}"/>
    <cellStyle name="Calculation 2 3 29 3 3" xfId="13106" xr:uid="{00000000-0005-0000-0000-00009B2E0000}"/>
    <cellStyle name="Calculation 2 3 29 3 4" xfId="13107" xr:uid="{00000000-0005-0000-0000-00009C2E0000}"/>
    <cellStyle name="Calculation 2 3 29 4" xfId="13108" xr:uid="{00000000-0005-0000-0000-00009D2E0000}"/>
    <cellStyle name="Calculation 2 3 29 4 2" xfId="13109" xr:uid="{00000000-0005-0000-0000-00009E2E0000}"/>
    <cellStyle name="Calculation 2 3 29 4 3" xfId="13110" xr:uid="{00000000-0005-0000-0000-00009F2E0000}"/>
    <cellStyle name="Calculation 2 3 29 4 4" xfId="13111" xr:uid="{00000000-0005-0000-0000-0000A02E0000}"/>
    <cellStyle name="Calculation 2 3 29 5" xfId="13112" xr:uid="{00000000-0005-0000-0000-0000A12E0000}"/>
    <cellStyle name="Calculation 2 3 29 6" xfId="13113" xr:uid="{00000000-0005-0000-0000-0000A22E0000}"/>
    <cellStyle name="Calculation 2 3 29 7" xfId="13114" xr:uid="{00000000-0005-0000-0000-0000A32E0000}"/>
    <cellStyle name="Calculation 2 3 3" xfId="13115" xr:uid="{00000000-0005-0000-0000-0000A42E0000}"/>
    <cellStyle name="Calculation 2 3 3 2" xfId="13116" xr:uid="{00000000-0005-0000-0000-0000A52E0000}"/>
    <cellStyle name="Calculation 2 3 3 2 2" xfId="13117" xr:uid="{00000000-0005-0000-0000-0000A62E0000}"/>
    <cellStyle name="Calculation 2 3 3 2 2 2" xfId="38474" xr:uid="{00000000-0005-0000-0000-0000A72E0000}"/>
    <cellStyle name="Calculation 2 3 3 2 2 2 2" xfId="38475" xr:uid="{00000000-0005-0000-0000-0000A82E0000}"/>
    <cellStyle name="Calculation 2 3 3 2 2 2 3" xfId="38476" xr:uid="{00000000-0005-0000-0000-0000A92E0000}"/>
    <cellStyle name="Calculation 2 3 3 2 2 2 4" xfId="38477" xr:uid="{00000000-0005-0000-0000-0000AA2E0000}"/>
    <cellStyle name="Calculation 2 3 3 2 2 2 5" xfId="38478" xr:uid="{00000000-0005-0000-0000-0000AB2E0000}"/>
    <cellStyle name="Calculation 2 3 3 2 2 3" xfId="38479" xr:uid="{00000000-0005-0000-0000-0000AC2E0000}"/>
    <cellStyle name="Calculation 2 3 3 2 2 4" xfId="38480" xr:uid="{00000000-0005-0000-0000-0000AD2E0000}"/>
    <cellStyle name="Calculation 2 3 3 2 2 5" xfId="38481" xr:uid="{00000000-0005-0000-0000-0000AE2E0000}"/>
    <cellStyle name="Calculation 2 3 3 2 2 6" xfId="38482" xr:uid="{00000000-0005-0000-0000-0000AF2E0000}"/>
    <cellStyle name="Calculation 2 3 3 2 3" xfId="13118" xr:uid="{00000000-0005-0000-0000-0000B02E0000}"/>
    <cellStyle name="Calculation 2 3 3 2 3 2" xfId="38483" xr:uid="{00000000-0005-0000-0000-0000B12E0000}"/>
    <cellStyle name="Calculation 2 3 3 2 3 3" xfId="38484" xr:uid="{00000000-0005-0000-0000-0000B22E0000}"/>
    <cellStyle name="Calculation 2 3 3 2 3 4" xfId="38485" xr:uid="{00000000-0005-0000-0000-0000B32E0000}"/>
    <cellStyle name="Calculation 2 3 3 2 3 5" xfId="38486" xr:uid="{00000000-0005-0000-0000-0000B42E0000}"/>
    <cellStyle name="Calculation 2 3 3 2 4" xfId="13119" xr:uid="{00000000-0005-0000-0000-0000B52E0000}"/>
    <cellStyle name="Calculation 2 3 3 2 5" xfId="38487" xr:uid="{00000000-0005-0000-0000-0000B62E0000}"/>
    <cellStyle name="Calculation 2 3 3 2 6" xfId="38488" xr:uid="{00000000-0005-0000-0000-0000B72E0000}"/>
    <cellStyle name="Calculation 2 3 3 2 7" xfId="38489" xr:uid="{00000000-0005-0000-0000-0000B82E0000}"/>
    <cellStyle name="Calculation 2 3 3 3" xfId="13120" xr:uid="{00000000-0005-0000-0000-0000B92E0000}"/>
    <cellStyle name="Calculation 2 3 3 3 2" xfId="13121" xr:uid="{00000000-0005-0000-0000-0000BA2E0000}"/>
    <cellStyle name="Calculation 2 3 3 3 2 2" xfId="38490" xr:uid="{00000000-0005-0000-0000-0000BB2E0000}"/>
    <cellStyle name="Calculation 2 3 3 3 2 2 2" xfId="38491" xr:uid="{00000000-0005-0000-0000-0000BC2E0000}"/>
    <cellStyle name="Calculation 2 3 3 3 2 2 3" xfId="38492" xr:uid="{00000000-0005-0000-0000-0000BD2E0000}"/>
    <cellStyle name="Calculation 2 3 3 3 2 2 4" xfId="38493" xr:uid="{00000000-0005-0000-0000-0000BE2E0000}"/>
    <cellStyle name="Calculation 2 3 3 3 2 2 5" xfId="38494" xr:uid="{00000000-0005-0000-0000-0000BF2E0000}"/>
    <cellStyle name="Calculation 2 3 3 3 2 3" xfId="38495" xr:uid="{00000000-0005-0000-0000-0000C02E0000}"/>
    <cellStyle name="Calculation 2 3 3 3 2 4" xfId="38496" xr:uid="{00000000-0005-0000-0000-0000C12E0000}"/>
    <cellStyle name="Calculation 2 3 3 3 2 5" xfId="38497" xr:uid="{00000000-0005-0000-0000-0000C22E0000}"/>
    <cellStyle name="Calculation 2 3 3 3 2 6" xfId="38498" xr:uid="{00000000-0005-0000-0000-0000C32E0000}"/>
    <cellStyle name="Calculation 2 3 3 3 3" xfId="13122" xr:uid="{00000000-0005-0000-0000-0000C42E0000}"/>
    <cellStyle name="Calculation 2 3 3 3 3 2" xfId="38499" xr:uid="{00000000-0005-0000-0000-0000C52E0000}"/>
    <cellStyle name="Calculation 2 3 3 3 3 3" xfId="38500" xr:uid="{00000000-0005-0000-0000-0000C62E0000}"/>
    <cellStyle name="Calculation 2 3 3 3 3 4" xfId="38501" xr:uid="{00000000-0005-0000-0000-0000C72E0000}"/>
    <cellStyle name="Calculation 2 3 3 3 3 5" xfId="38502" xr:uid="{00000000-0005-0000-0000-0000C82E0000}"/>
    <cellStyle name="Calculation 2 3 3 3 4" xfId="13123" xr:uid="{00000000-0005-0000-0000-0000C92E0000}"/>
    <cellStyle name="Calculation 2 3 3 3 5" xfId="38503" xr:uid="{00000000-0005-0000-0000-0000CA2E0000}"/>
    <cellStyle name="Calculation 2 3 3 3 6" xfId="38504" xr:uid="{00000000-0005-0000-0000-0000CB2E0000}"/>
    <cellStyle name="Calculation 2 3 3 3 7" xfId="38505" xr:uid="{00000000-0005-0000-0000-0000CC2E0000}"/>
    <cellStyle name="Calculation 2 3 3 4" xfId="13124" xr:uid="{00000000-0005-0000-0000-0000CD2E0000}"/>
    <cellStyle name="Calculation 2 3 3 4 2" xfId="13125" xr:uid="{00000000-0005-0000-0000-0000CE2E0000}"/>
    <cellStyle name="Calculation 2 3 3 4 2 2" xfId="38506" xr:uid="{00000000-0005-0000-0000-0000CF2E0000}"/>
    <cellStyle name="Calculation 2 3 3 4 2 3" xfId="38507" xr:uid="{00000000-0005-0000-0000-0000D02E0000}"/>
    <cellStyle name="Calculation 2 3 3 4 2 4" xfId="38508" xr:uid="{00000000-0005-0000-0000-0000D12E0000}"/>
    <cellStyle name="Calculation 2 3 3 4 2 5" xfId="38509" xr:uid="{00000000-0005-0000-0000-0000D22E0000}"/>
    <cellStyle name="Calculation 2 3 3 4 3" xfId="13126" xr:uid="{00000000-0005-0000-0000-0000D32E0000}"/>
    <cellStyle name="Calculation 2 3 3 4 4" xfId="13127" xr:uid="{00000000-0005-0000-0000-0000D42E0000}"/>
    <cellStyle name="Calculation 2 3 3 4 5" xfId="38510" xr:uid="{00000000-0005-0000-0000-0000D52E0000}"/>
    <cellStyle name="Calculation 2 3 3 4 6" xfId="38511" xr:uid="{00000000-0005-0000-0000-0000D62E0000}"/>
    <cellStyle name="Calculation 2 3 3 5" xfId="13128" xr:uid="{00000000-0005-0000-0000-0000D72E0000}"/>
    <cellStyle name="Calculation 2 3 3 5 2" xfId="38512" xr:uid="{00000000-0005-0000-0000-0000D82E0000}"/>
    <cellStyle name="Calculation 2 3 3 5 3" xfId="38513" xr:uid="{00000000-0005-0000-0000-0000D92E0000}"/>
    <cellStyle name="Calculation 2 3 3 5 4" xfId="38514" xr:uid="{00000000-0005-0000-0000-0000DA2E0000}"/>
    <cellStyle name="Calculation 2 3 3 5 5" xfId="38515" xr:uid="{00000000-0005-0000-0000-0000DB2E0000}"/>
    <cellStyle name="Calculation 2 3 3 6" xfId="13129" xr:uid="{00000000-0005-0000-0000-0000DC2E0000}"/>
    <cellStyle name="Calculation 2 3 3 7" xfId="13130" xr:uid="{00000000-0005-0000-0000-0000DD2E0000}"/>
    <cellStyle name="Calculation 2 3 3 8" xfId="38516" xr:uid="{00000000-0005-0000-0000-0000DE2E0000}"/>
    <cellStyle name="Calculation 2 3 3 9" xfId="38517" xr:uid="{00000000-0005-0000-0000-0000DF2E0000}"/>
    <cellStyle name="Calculation 2 3 30" xfId="13131" xr:uid="{00000000-0005-0000-0000-0000E02E0000}"/>
    <cellStyle name="Calculation 2 3 30 2" xfId="13132" xr:uid="{00000000-0005-0000-0000-0000E12E0000}"/>
    <cellStyle name="Calculation 2 3 30 2 2" xfId="13133" xr:uid="{00000000-0005-0000-0000-0000E22E0000}"/>
    <cellStyle name="Calculation 2 3 30 2 3" xfId="13134" xr:uid="{00000000-0005-0000-0000-0000E32E0000}"/>
    <cellStyle name="Calculation 2 3 30 2 4" xfId="13135" xr:uid="{00000000-0005-0000-0000-0000E42E0000}"/>
    <cellStyle name="Calculation 2 3 30 3" xfId="13136" xr:uid="{00000000-0005-0000-0000-0000E52E0000}"/>
    <cellStyle name="Calculation 2 3 30 3 2" xfId="13137" xr:uid="{00000000-0005-0000-0000-0000E62E0000}"/>
    <cellStyle name="Calculation 2 3 30 3 3" xfId="13138" xr:uid="{00000000-0005-0000-0000-0000E72E0000}"/>
    <cellStyle name="Calculation 2 3 30 3 4" xfId="13139" xr:uid="{00000000-0005-0000-0000-0000E82E0000}"/>
    <cellStyle name="Calculation 2 3 30 4" xfId="13140" xr:uid="{00000000-0005-0000-0000-0000E92E0000}"/>
    <cellStyle name="Calculation 2 3 30 4 2" xfId="13141" xr:uid="{00000000-0005-0000-0000-0000EA2E0000}"/>
    <cellStyle name="Calculation 2 3 30 4 3" xfId="13142" xr:uid="{00000000-0005-0000-0000-0000EB2E0000}"/>
    <cellStyle name="Calculation 2 3 30 4 4" xfId="13143" xr:uid="{00000000-0005-0000-0000-0000EC2E0000}"/>
    <cellStyle name="Calculation 2 3 30 5" xfId="13144" xr:uid="{00000000-0005-0000-0000-0000ED2E0000}"/>
    <cellStyle name="Calculation 2 3 30 6" xfId="13145" xr:uid="{00000000-0005-0000-0000-0000EE2E0000}"/>
    <cellStyle name="Calculation 2 3 30 7" xfId="13146" xr:uid="{00000000-0005-0000-0000-0000EF2E0000}"/>
    <cellStyle name="Calculation 2 3 31" xfId="13147" xr:uid="{00000000-0005-0000-0000-0000F02E0000}"/>
    <cellStyle name="Calculation 2 3 31 2" xfId="13148" xr:uid="{00000000-0005-0000-0000-0000F12E0000}"/>
    <cellStyle name="Calculation 2 3 31 2 2" xfId="13149" xr:uid="{00000000-0005-0000-0000-0000F22E0000}"/>
    <cellStyle name="Calculation 2 3 31 2 3" xfId="13150" xr:uid="{00000000-0005-0000-0000-0000F32E0000}"/>
    <cellStyle name="Calculation 2 3 31 2 4" xfId="13151" xr:uid="{00000000-0005-0000-0000-0000F42E0000}"/>
    <cellStyle name="Calculation 2 3 31 3" xfId="13152" xr:uid="{00000000-0005-0000-0000-0000F52E0000}"/>
    <cellStyle name="Calculation 2 3 31 3 2" xfId="13153" xr:uid="{00000000-0005-0000-0000-0000F62E0000}"/>
    <cellStyle name="Calculation 2 3 31 3 3" xfId="13154" xr:uid="{00000000-0005-0000-0000-0000F72E0000}"/>
    <cellStyle name="Calculation 2 3 31 3 4" xfId="13155" xr:uid="{00000000-0005-0000-0000-0000F82E0000}"/>
    <cellStyle name="Calculation 2 3 31 4" xfId="13156" xr:uid="{00000000-0005-0000-0000-0000F92E0000}"/>
    <cellStyle name="Calculation 2 3 31 4 2" xfId="13157" xr:uid="{00000000-0005-0000-0000-0000FA2E0000}"/>
    <cellStyle name="Calculation 2 3 31 4 3" xfId="13158" xr:uid="{00000000-0005-0000-0000-0000FB2E0000}"/>
    <cellStyle name="Calculation 2 3 31 4 4" xfId="13159" xr:uid="{00000000-0005-0000-0000-0000FC2E0000}"/>
    <cellStyle name="Calculation 2 3 31 5" xfId="13160" xr:uid="{00000000-0005-0000-0000-0000FD2E0000}"/>
    <cellStyle name="Calculation 2 3 31 6" xfId="13161" xr:uid="{00000000-0005-0000-0000-0000FE2E0000}"/>
    <cellStyle name="Calculation 2 3 31 7" xfId="13162" xr:uid="{00000000-0005-0000-0000-0000FF2E0000}"/>
    <cellStyle name="Calculation 2 3 32" xfId="13163" xr:uid="{00000000-0005-0000-0000-0000002F0000}"/>
    <cellStyle name="Calculation 2 3 32 2" xfId="13164" xr:uid="{00000000-0005-0000-0000-0000012F0000}"/>
    <cellStyle name="Calculation 2 3 32 2 2" xfId="13165" xr:uid="{00000000-0005-0000-0000-0000022F0000}"/>
    <cellStyle name="Calculation 2 3 32 2 3" xfId="13166" xr:uid="{00000000-0005-0000-0000-0000032F0000}"/>
    <cellStyle name="Calculation 2 3 32 2 4" xfId="13167" xr:uid="{00000000-0005-0000-0000-0000042F0000}"/>
    <cellStyle name="Calculation 2 3 32 3" xfId="13168" xr:uid="{00000000-0005-0000-0000-0000052F0000}"/>
    <cellStyle name="Calculation 2 3 32 3 2" xfId="13169" xr:uid="{00000000-0005-0000-0000-0000062F0000}"/>
    <cellStyle name="Calculation 2 3 32 3 3" xfId="13170" xr:uid="{00000000-0005-0000-0000-0000072F0000}"/>
    <cellStyle name="Calculation 2 3 32 3 4" xfId="13171" xr:uid="{00000000-0005-0000-0000-0000082F0000}"/>
    <cellStyle name="Calculation 2 3 32 4" xfId="13172" xr:uid="{00000000-0005-0000-0000-0000092F0000}"/>
    <cellStyle name="Calculation 2 3 32 4 2" xfId="13173" xr:uid="{00000000-0005-0000-0000-00000A2F0000}"/>
    <cellStyle name="Calculation 2 3 32 4 3" xfId="13174" xr:uid="{00000000-0005-0000-0000-00000B2F0000}"/>
    <cellStyle name="Calculation 2 3 32 4 4" xfId="13175" xr:uid="{00000000-0005-0000-0000-00000C2F0000}"/>
    <cellStyle name="Calculation 2 3 32 5" xfId="13176" xr:uid="{00000000-0005-0000-0000-00000D2F0000}"/>
    <cellStyle name="Calculation 2 3 32 6" xfId="13177" xr:uid="{00000000-0005-0000-0000-00000E2F0000}"/>
    <cellStyle name="Calculation 2 3 32 7" xfId="13178" xr:uid="{00000000-0005-0000-0000-00000F2F0000}"/>
    <cellStyle name="Calculation 2 3 33" xfId="13179" xr:uid="{00000000-0005-0000-0000-0000102F0000}"/>
    <cellStyle name="Calculation 2 3 33 2" xfId="13180" xr:uid="{00000000-0005-0000-0000-0000112F0000}"/>
    <cellStyle name="Calculation 2 3 33 2 2" xfId="13181" xr:uid="{00000000-0005-0000-0000-0000122F0000}"/>
    <cellStyle name="Calculation 2 3 33 2 3" xfId="13182" xr:uid="{00000000-0005-0000-0000-0000132F0000}"/>
    <cellStyle name="Calculation 2 3 33 2 4" xfId="13183" xr:uid="{00000000-0005-0000-0000-0000142F0000}"/>
    <cellStyle name="Calculation 2 3 33 3" xfId="13184" xr:uid="{00000000-0005-0000-0000-0000152F0000}"/>
    <cellStyle name="Calculation 2 3 33 3 2" xfId="13185" xr:uid="{00000000-0005-0000-0000-0000162F0000}"/>
    <cellStyle name="Calculation 2 3 33 3 3" xfId="13186" xr:uid="{00000000-0005-0000-0000-0000172F0000}"/>
    <cellStyle name="Calculation 2 3 33 3 4" xfId="13187" xr:uid="{00000000-0005-0000-0000-0000182F0000}"/>
    <cellStyle name="Calculation 2 3 33 4" xfId="13188" xr:uid="{00000000-0005-0000-0000-0000192F0000}"/>
    <cellStyle name="Calculation 2 3 33 4 2" xfId="13189" xr:uid="{00000000-0005-0000-0000-00001A2F0000}"/>
    <cellStyle name="Calculation 2 3 33 4 3" xfId="13190" xr:uid="{00000000-0005-0000-0000-00001B2F0000}"/>
    <cellStyle name="Calculation 2 3 33 4 4" xfId="13191" xr:uid="{00000000-0005-0000-0000-00001C2F0000}"/>
    <cellStyle name="Calculation 2 3 33 5" xfId="13192" xr:uid="{00000000-0005-0000-0000-00001D2F0000}"/>
    <cellStyle name="Calculation 2 3 33 6" xfId="13193" xr:uid="{00000000-0005-0000-0000-00001E2F0000}"/>
    <cellStyle name="Calculation 2 3 33 7" xfId="13194" xr:uid="{00000000-0005-0000-0000-00001F2F0000}"/>
    <cellStyle name="Calculation 2 3 34" xfId="13195" xr:uid="{00000000-0005-0000-0000-0000202F0000}"/>
    <cellStyle name="Calculation 2 3 35" xfId="13196" xr:uid="{00000000-0005-0000-0000-0000212F0000}"/>
    <cellStyle name="Calculation 2 3 4" xfId="13197" xr:uid="{00000000-0005-0000-0000-0000222F0000}"/>
    <cellStyle name="Calculation 2 3 4 2" xfId="13198" xr:uid="{00000000-0005-0000-0000-0000232F0000}"/>
    <cellStyle name="Calculation 2 3 4 2 2" xfId="13199" xr:uid="{00000000-0005-0000-0000-0000242F0000}"/>
    <cellStyle name="Calculation 2 3 4 2 2 2" xfId="38518" xr:uid="{00000000-0005-0000-0000-0000252F0000}"/>
    <cellStyle name="Calculation 2 3 4 2 2 2 2" xfId="38519" xr:uid="{00000000-0005-0000-0000-0000262F0000}"/>
    <cellStyle name="Calculation 2 3 4 2 2 2 3" xfId="38520" xr:uid="{00000000-0005-0000-0000-0000272F0000}"/>
    <cellStyle name="Calculation 2 3 4 2 2 2 4" xfId="38521" xr:uid="{00000000-0005-0000-0000-0000282F0000}"/>
    <cellStyle name="Calculation 2 3 4 2 2 2 5" xfId="38522" xr:uid="{00000000-0005-0000-0000-0000292F0000}"/>
    <cellStyle name="Calculation 2 3 4 2 2 3" xfId="38523" xr:uid="{00000000-0005-0000-0000-00002A2F0000}"/>
    <cellStyle name="Calculation 2 3 4 2 2 4" xfId="38524" xr:uid="{00000000-0005-0000-0000-00002B2F0000}"/>
    <cellStyle name="Calculation 2 3 4 2 2 5" xfId="38525" xr:uid="{00000000-0005-0000-0000-00002C2F0000}"/>
    <cellStyle name="Calculation 2 3 4 2 2 6" xfId="38526" xr:uid="{00000000-0005-0000-0000-00002D2F0000}"/>
    <cellStyle name="Calculation 2 3 4 2 3" xfId="13200" xr:uid="{00000000-0005-0000-0000-00002E2F0000}"/>
    <cellStyle name="Calculation 2 3 4 2 3 2" xfId="38527" xr:uid="{00000000-0005-0000-0000-00002F2F0000}"/>
    <cellStyle name="Calculation 2 3 4 2 3 3" xfId="38528" xr:uid="{00000000-0005-0000-0000-0000302F0000}"/>
    <cellStyle name="Calculation 2 3 4 2 3 4" xfId="38529" xr:uid="{00000000-0005-0000-0000-0000312F0000}"/>
    <cellStyle name="Calculation 2 3 4 2 3 5" xfId="38530" xr:uid="{00000000-0005-0000-0000-0000322F0000}"/>
    <cellStyle name="Calculation 2 3 4 2 4" xfId="13201" xr:uid="{00000000-0005-0000-0000-0000332F0000}"/>
    <cellStyle name="Calculation 2 3 4 2 5" xfId="38531" xr:uid="{00000000-0005-0000-0000-0000342F0000}"/>
    <cellStyle name="Calculation 2 3 4 2 6" xfId="38532" xr:uid="{00000000-0005-0000-0000-0000352F0000}"/>
    <cellStyle name="Calculation 2 3 4 2 7" xfId="38533" xr:uid="{00000000-0005-0000-0000-0000362F0000}"/>
    <cellStyle name="Calculation 2 3 4 3" xfId="13202" xr:uid="{00000000-0005-0000-0000-0000372F0000}"/>
    <cellStyle name="Calculation 2 3 4 3 2" xfId="13203" xr:uid="{00000000-0005-0000-0000-0000382F0000}"/>
    <cellStyle name="Calculation 2 3 4 3 2 2" xfId="38534" xr:uid="{00000000-0005-0000-0000-0000392F0000}"/>
    <cellStyle name="Calculation 2 3 4 3 2 2 2" xfId="38535" xr:uid="{00000000-0005-0000-0000-00003A2F0000}"/>
    <cellStyle name="Calculation 2 3 4 3 2 2 3" xfId="38536" xr:uid="{00000000-0005-0000-0000-00003B2F0000}"/>
    <cellStyle name="Calculation 2 3 4 3 2 2 4" xfId="38537" xr:uid="{00000000-0005-0000-0000-00003C2F0000}"/>
    <cellStyle name="Calculation 2 3 4 3 2 2 5" xfId="38538" xr:uid="{00000000-0005-0000-0000-00003D2F0000}"/>
    <cellStyle name="Calculation 2 3 4 3 2 3" xfId="38539" xr:uid="{00000000-0005-0000-0000-00003E2F0000}"/>
    <cellStyle name="Calculation 2 3 4 3 2 4" xfId="38540" xr:uid="{00000000-0005-0000-0000-00003F2F0000}"/>
    <cellStyle name="Calculation 2 3 4 3 2 5" xfId="38541" xr:uid="{00000000-0005-0000-0000-0000402F0000}"/>
    <cellStyle name="Calculation 2 3 4 3 2 6" xfId="38542" xr:uid="{00000000-0005-0000-0000-0000412F0000}"/>
    <cellStyle name="Calculation 2 3 4 3 3" xfId="13204" xr:uid="{00000000-0005-0000-0000-0000422F0000}"/>
    <cellStyle name="Calculation 2 3 4 3 3 2" xfId="38543" xr:uid="{00000000-0005-0000-0000-0000432F0000}"/>
    <cellStyle name="Calculation 2 3 4 3 3 3" xfId="38544" xr:uid="{00000000-0005-0000-0000-0000442F0000}"/>
    <cellStyle name="Calculation 2 3 4 3 3 4" xfId="38545" xr:uid="{00000000-0005-0000-0000-0000452F0000}"/>
    <cellStyle name="Calculation 2 3 4 3 3 5" xfId="38546" xr:uid="{00000000-0005-0000-0000-0000462F0000}"/>
    <cellStyle name="Calculation 2 3 4 3 4" xfId="13205" xr:uid="{00000000-0005-0000-0000-0000472F0000}"/>
    <cellStyle name="Calculation 2 3 4 3 5" xfId="38547" xr:uid="{00000000-0005-0000-0000-0000482F0000}"/>
    <cellStyle name="Calculation 2 3 4 3 6" xfId="38548" xr:uid="{00000000-0005-0000-0000-0000492F0000}"/>
    <cellStyle name="Calculation 2 3 4 3 7" xfId="38549" xr:uid="{00000000-0005-0000-0000-00004A2F0000}"/>
    <cellStyle name="Calculation 2 3 4 4" xfId="13206" xr:uid="{00000000-0005-0000-0000-00004B2F0000}"/>
    <cellStyle name="Calculation 2 3 4 4 2" xfId="13207" xr:uid="{00000000-0005-0000-0000-00004C2F0000}"/>
    <cellStyle name="Calculation 2 3 4 4 2 2" xfId="38550" xr:uid="{00000000-0005-0000-0000-00004D2F0000}"/>
    <cellStyle name="Calculation 2 3 4 4 2 3" xfId="38551" xr:uid="{00000000-0005-0000-0000-00004E2F0000}"/>
    <cellStyle name="Calculation 2 3 4 4 2 4" xfId="38552" xr:uid="{00000000-0005-0000-0000-00004F2F0000}"/>
    <cellStyle name="Calculation 2 3 4 4 2 5" xfId="38553" xr:uid="{00000000-0005-0000-0000-0000502F0000}"/>
    <cellStyle name="Calculation 2 3 4 4 3" xfId="13208" xr:uid="{00000000-0005-0000-0000-0000512F0000}"/>
    <cellStyle name="Calculation 2 3 4 4 4" xfId="13209" xr:uid="{00000000-0005-0000-0000-0000522F0000}"/>
    <cellStyle name="Calculation 2 3 4 4 5" xfId="38554" xr:uid="{00000000-0005-0000-0000-0000532F0000}"/>
    <cellStyle name="Calculation 2 3 4 4 6" xfId="38555" xr:uid="{00000000-0005-0000-0000-0000542F0000}"/>
    <cellStyle name="Calculation 2 3 4 5" xfId="13210" xr:uid="{00000000-0005-0000-0000-0000552F0000}"/>
    <cellStyle name="Calculation 2 3 4 5 2" xfId="38556" xr:uid="{00000000-0005-0000-0000-0000562F0000}"/>
    <cellStyle name="Calculation 2 3 4 5 3" xfId="38557" xr:uid="{00000000-0005-0000-0000-0000572F0000}"/>
    <cellStyle name="Calculation 2 3 4 5 4" xfId="38558" xr:uid="{00000000-0005-0000-0000-0000582F0000}"/>
    <cellStyle name="Calculation 2 3 4 5 5" xfId="38559" xr:uid="{00000000-0005-0000-0000-0000592F0000}"/>
    <cellStyle name="Calculation 2 3 4 6" xfId="13211" xr:uid="{00000000-0005-0000-0000-00005A2F0000}"/>
    <cellStyle name="Calculation 2 3 4 7" xfId="13212" xr:uid="{00000000-0005-0000-0000-00005B2F0000}"/>
    <cellStyle name="Calculation 2 3 4 8" xfId="38560" xr:uid="{00000000-0005-0000-0000-00005C2F0000}"/>
    <cellStyle name="Calculation 2 3 4 9" xfId="38561" xr:uid="{00000000-0005-0000-0000-00005D2F0000}"/>
    <cellStyle name="Calculation 2 3 5" xfId="13213" xr:uid="{00000000-0005-0000-0000-00005E2F0000}"/>
    <cellStyle name="Calculation 2 3 5 2" xfId="13214" xr:uid="{00000000-0005-0000-0000-00005F2F0000}"/>
    <cellStyle name="Calculation 2 3 5 2 2" xfId="13215" xr:uid="{00000000-0005-0000-0000-0000602F0000}"/>
    <cellStyle name="Calculation 2 3 5 2 2 2" xfId="38562" xr:uid="{00000000-0005-0000-0000-0000612F0000}"/>
    <cellStyle name="Calculation 2 3 5 2 2 3" xfId="38563" xr:uid="{00000000-0005-0000-0000-0000622F0000}"/>
    <cellStyle name="Calculation 2 3 5 2 2 4" xfId="38564" xr:uid="{00000000-0005-0000-0000-0000632F0000}"/>
    <cellStyle name="Calculation 2 3 5 2 2 5" xfId="38565" xr:uid="{00000000-0005-0000-0000-0000642F0000}"/>
    <cellStyle name="Calculation 2 3 5 2 3" xfId="13216" xr:uid="{00000000-0005-0000-0000-0000652F0000}"/>
    <cellStyle name="Calculation 2 3 5 2 4" xfId="13217" xr:uid="{00000000-0005-0000-0000-0000662F0000}"/>
    <cellStyle name="Calculation 2 3 5 2 5" xfId="38566" xr:uid="{00000000-0005-0000-0000-0000672F0000}"/>
    <cellStyle name="Calculation 2 3 5 2 6" xfId="38567" xr:uid="{00000000-0005-0000-0000-0000682F0000}"/>
    <cellStyle name="Calculation 2 3 5 3" xfId="13218" xr:uid="{00000000-0005-0000-0000-0000692F0000}"/>
    <cellStyle name="Calculation 2 3 5 3 2" xfId="13219" xr:uid="{00000000-0005-0000-0000-00006A2F0000}"/>
    <cellStyle name="Calculation 2 3 5 3 3" xfId="13220" xr:uid="{00000000-0005-0000-0000-00006B2F0000}"/>
    <cellStyle name="Calculation 2 3 5 3 4" xfId="13221" xr:uid="{00000000-0005-0000-0000-00006C2F0000}"/>
    <cellStyle name="Calculation 2 3 5 3 5" xfId="38568" xr:uid="{00000000-0005-0000-0000-00006D2F0000}"/>
    <cellStyle name="Calculation 2 3 5 4" xfId="13222" xr:uid="{00000000-0005-0000-0000-00006E2F0000}"/>
    <cellStyle name="Calculation 2 3 5 4 2" xfId="13223" xr:uid="{00000000-0005-0000-0000-00006F2F0000}"/>
    <cellStyle name="Calculation 2 3 5 4 3" xfId="13224" xr:uid="{00000000-0005-0000-0000-0000702F0000}"/>
    <cellStyle name="Calculation 2 3 5 4 4" xfId="13225" xr:uid="{00000000-0005-0000-0000-0000712F0000}"/>
    <cellStyle name="Calculation 2 3 5 5" xfId="13226" xr:uid="{00000000-0005-0000-0000-0000722F0000}"/>
    <cellStyle name="Calculation 2 3 5 6" xfId="13227" xr:uid="{00000000-0005-0000-0000-0000732F0000}"/>
    <cellStyle name="Calculation 2 3 5 7" xfId="13228" xr:uid="{00000000-0005-0000-0000-0000742F0000}"/>
    <cellStyle name="Calculation 2 3 6" xfId="13229" xr:uid="{00000000-0005-0000-0000-0000752F0000}"/>
    <cellStyle name="Calculation 2 3 6 2" xfId="13230" xr:uid="{00000000-0005-0000-0000-0000762F0000}"/>
    <cellStyle name="Calculation 2 3 6 2 2" xfId="13231" xr:uid="{00000000-0005-0000-0000-0000772F0000}"/>
    <cellStyle name="Calculation 2 3 6 2 2 2" xfId="38569" xr:uid="{00000000-0005-0000-0000-0000782F0000}"/>
    <cellStyle name="Calculation 2 3 6 2 2 3" xfId="38570" xr:uid="{00000000-0005-0000-0000-0000792F0000}"/>
    <cellStyle name="Calculation 2 3 6 2 2 4" xfId="38571" xr:uid="{00000000-0005-0000-0000-00007A2F0000}"/>
    <cellStyle name="Calculation 2 3 6 2 2 5" xfId="38572" xr:uid="{00000000-0005-0000-0000-00007B2F0000}"/>
    <cellStyle name="Calculation 2 3 6 2 3" xfId="13232" xr:uid="{00000000-0005-0000-0000-00007C2F0000}"/>
    <cellStyle name="Calculation 2 3 6 2 4" xfId="13233" xr:uid="{00000000-0005-0000-0000-00007D2F0000}"/>
    <cellStyle name="Calculation 2 3 6 2 5" xfId="38573" xr:uid="{00000000-0005-0000-0000-00007E2F0000}"/>
    <cellStyle name="Calculation 2 3 6 2 6" xfId="38574" xr:uid="{00000000-0005-0000-0000-00007F2F0000}"/>
    <cellStyle name="Calculation 2 3 6 3" xfId="13234" xr:uid="{00000000-0005-0000-0000-0000802F0000}"/>
    <cellStyle name="Calculation 2 3 6 3 2" xfId="13235" xr:uid="{00000000-0005-0000-0000-0000812F0000}"/>
    <cellStyle name="Calculation 2 3 6 3 3" xfId="13236" xr:uid="{00000000-0005-0000-0000-0000822F0000}"/>
    <cellStyle name="Calculation 2 3 6 3 4" xfId="13237" xr:uid="{00000000-0005-0000-0000-0000832F0000}"/>
    <cellStyle name="Calculation 2 3 6 3 5" xfId="38575" xr:uid="{00000000-0005-0000-0000-0000842F0000}"/>
    <cellStyle name="Calculation 2 3 6 4" xfId="13238" xr:uid="{00000000-0005-0000-0000-0000852F0000}"/>
    <cellStyle name="Calculation 2 3 6 4 2" xfId="13239" xr:uid="{00000000-0005-0000-0000-0000862F0000}"/>
    <cellStyle name="Calculation 2 3 6 4 3" xfId="13240" xr:uid="{00000000-0005-0000-0000-0000872F0000}"/>
    <cellStyle name="Calculation 2 3 6 4 4" xfId="13241" xr:uid="{00000000-0005-0000-0000-0000882F0000}"/>
    <cellStyle name="Calculation 2 3 6 5" xfId="13242" xr:uid="{00000000-0005-0000-0000-0000892F0000}"/>
    <cellStyle name="Calculation 2 3 6 6" xfId="13243" xr:uid="{00000000-0005-0000-0000-00008A2F0000}"/>
    <cellStyle name="Calculation 2 3 6 7" xfId="13244" xr:uid="{00000000-0005-0000-0000-00008B2F0000}"/>
    <cellStyle name="Calculation 2 3 7" xfId="13245" xr:uid="{00000000-0005-0000-0000-00008C2F0000}"/>
    <cellStyle name="Calculation 2 3 7 2" xfId="13246" xr:uid="{00000000-0005-0000-0000-00008D2F0000}"/>
    <cellStyle name="Calculation 2 3 7 2 2" xfId="13247" xr:uid="{00000000-0005-0000-0000-00008E2F0000}"/>
    <cellStyle name="Calculation 2 3 7 2 3" xfId="13248" xr:uid="{00000000-0005-0000-0000-00008F2F0000}"/>
    <cellStyle name="Calculation 2 3 7 2 4" xfId="13249" xr:uid="{00000000-0005-0000-0000-0000902F0000}"/>
    <cellStyle name="Calculation 2 3 7 2 5" xfId="38576" xr:uid="{00000000-0005-0000-0000-0000912F0000}"/>
    <cellStyle name="Calculation 2 3 7 3" xfId="13250" xr:uid="{00000000-0005-0000-0000-0000922F0000}"/>
    <cellStyle name="Calculation 2 3 7 3 2" xfId="13251" xr:uid="{00000000-0005-0000-0000-0000932F0000}"/>
    <cellStyle name="Calculation 2 3 7 3 3" xfId="13252" xr:uid="{00000000-0005-0000-0000-0000942F0000}"/>
    <cellStyle name="Calculation 2 3 7 3 4" xfId="13253" xr:uid="{00000000-0005-0000-0000-0000952F0000}"/>
    <cellStyle name="Calculation 2 3 7 4" xfId="13254" xr:uid="{00000000-0005-0000-0000-0000962F0000}"/>
    <cellStyle name="Calculation 2 3 7 4 2" xfId="13255" xr:uid="{00000000-0005-0000-0000-0000972F0000}"/>
    <cellStyle name="Calculation 2 3 7 4 3" xfId="13256" xr:uid="{00000000-0005-0000-0000-0000982F0000}"/>
    <cellStyle name="Calculation 2 3 7 4 4" xfId="13257" xr:uid="{00000000-0005-0000-0000-0000992F0000}"/>
    <cellStyle name="Calculation 2 3 7 5" xfId="13258" xr:uid="{00000000-0005-0000-0000-00009A2F0000}"/>
    <cellStyle name="Calculation 2 3 7 6" xfId="13259" xr:uid="{00000000-0005-0000-0000-00009B2F0000}"/>
    <cellStyle name="Calculation 2 3 7 7" xfId="13260" xr:uid="{00000000-0005-0000-0000-00009C2F0000}"/>
    <cellStyle name="Calculation 2 3 8" xfId="13261" xr:uid="{00000000-0005-0000-0000-00009D2F0000}"/>
    <cellStyle name="Calculation 2 3 8 2" xfId="13262" xr:uid="{00000000-0005-0000-0000-00009E2F0000}"/>
    <cellStyle name="Calculation 2 3 8 2 2" xfId="13263" xr:uid="{00000000-0005-0000-0000-00009F2F0000}"/>
    <cellStyle name="Calculation 2 3 8 2 3" xfId="13264" xr:uid="{00000000-0005-0000-0000-0000A02F0000}"/>
    <cellStyle name="Calculation 2 3 8 2 4" xfId="13265" xr:uid="{00000000-0005-0000-0000-0000A12F0000}"/>
    <cellStyle name="Calculation 2 3 8 3" xfId="13266" xr:uid="{00000000-0005-0000-0000-0000A22F0000}"/>
    <cellStyle name="Calculation 2 3 8 3 2" xfId="13267" xr:uid="{00000000-0005-0000-0000-0000A32F0000}"/>
    <cellStyle name="Calculation 2 3 8 3 3" xfId="13268" xr:uid="{00000000-0005-0000-0000-0000A42F0000}"/>
    <cellStyle name="Calculation 2 3 8 3 4" xfId="13269" xr:uid="{00000000-0005-0000-0000-0000A52F0000}"/>
    <cellStyle name="Calculation 2 3 8 4" xfId="13270" xr:uid="{00000000-0005-0000-0000-0000A62F0000}"/>
    <cellStyle name="Calculation 2 3 8 4 2" xfId="13271" xr:uid="{00000000-0005-0000-0000-0000A72F0000}"/>
    <cellStyle name="Calculation 2 3 8 4 3" xfId="13272" xr:uid="{00000000-0005-0000-0000-0000A82F0000}"/>
    <cellStyle name="Calculation 2 3 8 4 4" xfId="13273" xr:uid="{00000000-0005-0000-0000-0000A92F0000}"/>
    <cellStyle name="Calculation 2 3 8 5" xfId="13274" xr:uid="{00000000-0005-0000-0000-0000AA2F0000}"/>
    <cellStyle name="Calculation 2 3 8 6" xfId="13275" xr:uid="{00000000-0005-0000-0000-0000AB2F0000}"/>
    <cellStyle name="Calculation 2 3 8 7" xfId="13276" xr:uid="{00000000-0005-0000-0000-0000AC2F0000}"/>
    <cellStyle name="Calculation 2 3 9" xfId="13277" xr:uid="{00000000-0005-0000-0000-0000AD2F0000}"/>
    <cellStyle name="Calculation 2 3 9 2" xfId="13278" xr:uid="{00000000-0005-0000-0000-0000AE2F0000}"/>
    <cellStyle name="Calculation 2 3 9 2 2" xfId="13279" xr:uid="{00000000-0005-0000-0000-0000AF2F0000}"/>
    <cellStyle name="Calculation 2 3 9 2 3" xfId="13280" xr:uid="{00000000-0005-0000-0000-0000B02F0000}"/>
    <cellStyle name="Calculation 2 3 9 2 4" xfId="13281" xr:uid="{00000000-0005-0000-0000-0000B12F0000}"/>
    <cellStyle name="Calculation 2 3 9 3" xfId="13282" xr:uid="{00000000-0005-0000-0000-0000B22F0000}"/>
    <cellStyle name="Calculation 2 3 9 3 2" xfId="13283" xr:uid="{00000000-0005-0000-0000-0000B32F0000}"/>
    <cellStyle name="Calculation 2 3 9 3 3" xfId="13284" xr:uid="{00000000-0005-0000-0000-0000B42F0000}"/>
    <cellStyle name="Calculation 2 3 9 3 4" xfId="13285" xr:uid="{00000000-0005-0000-0000-0000B52F0000}"/>
    <cellStyle name="Calculation 2 3 9 4" xfId="13286" xr:uid="{00000000-0005-0000-0000-0000B62F0000}"/>
    <cellStyle name="Calculation 2 3 9 4 2" xfId="13287" xr:uid="{00000000-0005-0000-0000-0000B72F0000}"/>
    <cellStyle name="Calculation 2 3 9 4 3" xfId="13288" xr:uid="{00000000-0005-0000-0000-0000B82F0000}"/>
    <cellStyle name="Calculation 2 3 9 4 4" xfId="13289" xr:uid="{00000000-0005-0000-0000-0000B92F0000}"/>
    <cellStyle name="Calculation 2 3 9 5" xfId="13290" xr:uid="{00000000-0005-0000-0000-0000BA2F0000}"/>
    <cellStyle name="Calculation 2 3 9 6" xfId="13291" xr:uid="{00000000-0005-0000-0000-0000BB2F0000}"/>
    <cellStyle name="Calculation 2 3 9 7" xfId="13292" xr:uid="{00000000-0005-0000-0000-0000BC2F0000}"/>
    <cellStyle name="Calculation 2 30" xfId="13293" xr:uid="{00000000-0005-0000-0000-0000BD2F0000}"/>
    <cellStyle name="Calculation 2 30 2" xfId="13294" xr:uid="{00000000-0005-0000-0000-0000BE2F0000}"/>
    <cellStyle name="Calculation 2 30 2 2" xfId="13295" xr:uid="{00000000-0005-0000-0000-0000BF2F0000}"/>
    <cellStyle name="Calculation 2 30 2 3" xfId="13296" xr:uid="{00000000-0005-0000-0000-0000C02F0000}"/>
    <cellStyle name="Calculation 2 30 2 4" xfId="13297" xr:uid="{00000000-0005-0000-0000-0000C12F0000}"/>
    <cellStyle name="Calculation 2 30 3" xfId="13298" xr:uid="{00000000-0005-0000-0000-0000C22F0000}"/>
    <cellStyle name="Calculation 2 30 3 2" xfId="13299" xr:uid="{00000000-0005-0000-0000-0000C32F0000}"/>
    <cellStyle name="Calculation 2 30 3 3" xfId="13300" xr:uid="{00000000-0005-0000-0000-0000C42F0000}"/>
    <cellStyle name="Calculation 2 30 3 4" xfId="13301" xr:uid="{00000000-0005-0000-0000-0000C52F0000}"/>
    <cellStyle name="Calculation 2 30 4" xfId="13302" xr:uid="{00000000-0005-0000-0000-0000C62F0000}"/>
    <cellStyle name="Calculation 2 30 4 2" xfId="13303" xr:uid="{00000000-0005-0000-0000-0000C72F0000}"/>
    <cellStyle name="Calculation 2 30 4 3" xfId="13304" xr:uid="{00000000-0005-0000-0000-0000C82F0000}"/>
    <cellStyle name="Calculation 2 30 4 4" xfId="13305" xr:uid="{00000000-0005-0000-0000-0000C92F0000}"/>
    <cellStyle name="Calculation 2 30 5" xfId="13306" xr:uid="{00000000-0005-0000-0000-0000CA2F0000}"/>
    <cellStyle name="Calculation 2 30 6" xfId="13307" xr:uid="{00000000-0005-0000-0000-0000CB2F0000}"/>
    <cellStyle name="Calculation 2 30 7" xfId="13308" xr:uid="{00000000-0005-0000-0000-0000CC2F0000}"/>
    <cellStyle name="Calculation 2 31" xfId="13309" xr:uid="{00000000-0005-0000-0000-0000CD2F0000}"/>
    <cellStyle name="Calculation 2 31 2" xfId="13310" xr:uid="{00000000-0005-0000-0000-0000CE2F0000}"/>
    <cellStyle name="Calculation 2 31 2 2" xfId="13311" xr:uid="{00000000-0005-0000-0000-0000CF2F0000}"/>
    <cellStyle name="Calculation 2 31 2 3" xfId="13312" xr:uid="{00000000-0005-0000-0000-0000D02F0000}"/>
    <cellStyle name="Calculation 2 31 2 4" xfId="13313" xr:uid="{00000000-0005-0000-0000-0000D12F0000}"/>
    <cellStyle name="Calculation 2 31 3" xfId="13314" xr:uid="{00000000-0005-0000-0000-0000D22F0000}"/>
    <cellStyle name="Calculation 2 31 3 2" xfId="13315" xr:uid="{00000000-0005-0000-0000-0000D32F0000}"/>
    <cellStyle name="Calculation 2 31 3 3" xfId="13316" xr:uid="{00000000-0005-0000-0000-0000D42F0000}"/>
    <cellStyle name="Calculation 2 31 3 4" xfId="13317" xr:uid="{00000000-0005-0000-0000-0000D52F0000}"/>
    <cellStyle name="Calculation 2 31 4" xfId="13318" xr:uid="{00000000-0005-0000-0000-0000D62F0000}"/>
    <cellStyle name="Calculation 2 31 4 2" xfId="13319" xr:uid="{00000000-0005-0000-0000-0000D72F0000}"/>
    <cellStyle name="Calculation 2 31 4 3" xfId="13320" xr:uid="{00000000-0005-0000-0000-0000D82F0000}"/>
    <cellStyle name="Calculation 2 31 4 4" xfId="13321" xr:uid="{00000000-0005-0000-0000-0000D92F0000}"/>
    <cellStyle name="Calculation 2 31 5" xfId="13322" xr:uid="{00000000-0005-0000-0000-0000DA2F0000}"/>
    <cellStyle name="Calculation 2 31 6" xfId="13323" xr:uid="{00000000-0005-0000-0000-0000DB2F0000}"/>
    <cellStyle name="Calculation 2 31 7" xfId="13324" xr:uid="{00000000-0005-0000-0000-0000DC2F0000}"/>
    <cellStyle name="Calculation 2 32" xfId="13325" xr:uid="{00000000-0005-0000-0000-0000DD2F0000}"/>
    <cellStyle name="Calculation 2 32 2" xfId="13326" xr:uid="{00000000-0005-0000-0000-0000DE2F0000}"/>
    <cellStyle name="Calculation 2 32 2 2" xfId="13327" xr:uid="{00000000-0005-0000-0000-0000DF2F0000}"/>
    <cellStyle name="Calculation 2 32 2 3" xfId="13328" xr:uid="{00000000-0005-0000-0000-0000E02F0000}"/>
    <cellStyle name="Calculation 2 32 2 4" xfId="13329" xr:uid="{00000000-0005-0000-0000-0000E12F0000}"/>
    <cellStyle name="Calculation 2 32 3" xfId="13330" xr:uid="{00000000-0005-0000-0000-0000E22F0000}"/>
    <cellStyle name="Calculation 2 32 3 2" xfId="13331" xr:uid="{00000000-0005-0000-0000-0000E32F0000}"/>
    <cellStyle name="Calculation 2 32 3 3" xfId="13332" xr:uid="{00000000-0005-0000-0000-0000E42F0000}"/>
    <cellStyle name="Calculation 2 32 3 4" xfId="13333" xr:uid="{00000000-0005-0000-0000-0000E52F0000}"/>
    <cellStyle name="Calculation 2 32 4" xfId="13334" xr:uid="{00000000-0005-0000-0000-0000E62F0000}"/>
    <cellStyle name="Calculation 2 32 4 2" xfId="13335" xr:uid="{00000000-0005-0000-0000-0000E72F0000}"/>
    <cellStyle name="Calculation 2 32 4 3" xfId="13336" xr:uid="{00000000-0005-0000-0000-0000E82F0000}"/>
    <cellStyle name="Calculation 2 32 4 4" xfId="13337" xr:uid="{00000000-0005-0000-0000-0000E92F0000}"/>
    <cellStyle name="Calculation 2 32 5" xfId="13338" xr:uid="{00000000-0005-0000-0000-0000EA2F0000}"/>
    <cellStyle name="Calculation 2 32 6" xfId="13339" xr:uid="{00000000-0005-0000-0000-0000EB2F0000}"/>
    <cellStyle name="Calculation 2 32 7" xfId="13340" xr:uid="{00000000-0005-0000-0000-0000EC2F0000}"/>
    <cellStyle name="Calculation 2 33" xfId="13341" xr:uid="{00000000-0005-0000-0000-0000ED2F0000}"/>
    <cellStyle name="Calculation 2 33 2" xfId="13342" xr:uid="{00000000-0005-0000-0000-0000EE2F0000}"/>
    <cellStyle name="Calculation 2 33 2 2" xfId="13343" xr:uid="{00000000-0005-0000-0000-0000EF2F0000}"/>
    <cellStyle name="Calculation 2 33 2 3" xfId="13344" xr:uid="{00000000-0005-0000-0000-0000F02F0000}"/>
    <cellStyle name="Calculation 2 33 2 4" xfId="13345" xr:uid="{00000000-0005-0000-0000-0000F12F0000}"/>
    <cellStyle name="Calculation 2 33 3" xfId="13346" xr:uid="{00000000-0005-0000-0000-0000F22F0000}"/>
    <cellStyle name="Calculation 2 33 3 2" xfId="13347" xr:uid="{00000000-0005-0000-0000-0000F32F0000}"/>
    <cellStyle name="Calculation 2 33 3 3" xfId="13348" xr:uid="{00000000-0005-0000-0000-0000F42F0000}"/>
    <cellStyle name="Calculation 2 33 3 4" xfId="13349" xr:uid="{00000000-0005-0000-0000-0000F52F0000}"/>
    <cellStyle name="Calculation 2 33 4" xfId="13350" xr:uid="{00000000-0005-0000-0000-0000F62F0000}"/>
    <cellStyle name="Calculation 2 33 4 2" xfId="13351" xr:uid="{00000000-0005-0000-0000-0000F72F0000}"/>
    <cellStyle name="Calculation 2 33 4 3" xfId="13352" xr:uid="{00000000-0005-0000-0000-0000F82F0000}"/>
    <cellStyle name="Calculation 2 33 4 4" xfId="13353" xr:uid="{00000000-0005-0000-0000-0000F92F0000}"/>
    <cellStyle name="Calculation 2 33 5" xfId="13354" xr:uid="{00000000-0005-0000-0000-0000FA2F0000}"/>
    <cellStyle name="Calculation 2 33 6" xfId="13355" xr:uid="{00000000-0005-0000-0000-0000FB2F0000}"/>
    <cellStyle name="Calculation 2 33 7" xfId="13356" xr:uid="{00000000-0005-0000-0000-0000FC2F0000}"/>
    <cellStyle name="Calculation 2 34" xfId="13357" xr:uid="{00000000-0005-0000-0000-0000FD2F0000}"/>
    <cellStyle name="Calculation 2 34 2" xfId="13358" xr:uid="{00000000-0005-0000-0000-0000FE2F0000}"/>
    <cellStyle name="Calculation 2 34 2 2" xfId="13359" xr:uid="{00000000-0005-0000-0000-0000FF2F0000}"/>
    <cellStyle name="Calculation 2 34 2 3" xfId="13360" xr:uid="{00000000-0005-0000-0000-000000300000}"/>
    <cellStyle name="Calculation 2 34 2 4" xfId="13361" xr:uid="{00000000-0005-0000-0000-000001300000}"/>
    <cellStyle name="Calculation 2 34 3" xfId="13362" xr:uid="{00000000-0005-0000-0000-000002300000}"/>
    <cellStyle name="Calculation 2 34 3 2" xfId="13363" xr:uid="{00000000-0005-0000-0000-000003300000}"/>
    <cellStyle name="Calculation 2 34 3 3" xfId="13364" xr:uid="{00000000-0005-0000-0000-000004300000}"/>
    <cellStyle name="Calculation 2 34 3 4" xfId="13365" xr:uid="{00000000-0005-0000-0000-000005300000}"/>
    <cellStyle name="Calculation 2 34 4" xfId="13366" xr:uid="{00000000-0005-0000-0000-000006300000}"/>
    <cellStyle name="Calculation 2 34 4 2" xfId="13367" xr:uid="{00000000-0005-0000-0000-000007300000}"/>
    <cellStyle name="Calculation 2 34 4 3" xfId="13368" xr:uid="{00000000-0005-0000-0000-000008300000}"/>
    <cellStyle name="Calculation 2 34 4 4" xfId="13369" xr:uid="{00000000-0005-0000-0000-000009300000}"/>
    <cellStyle name="Calculation 2 34 5" xfId="13370" xr:uid="{00000000-0005-0000-0000-00000A300000}"/>
    <cellStyle name="Calculation 2 34 6" xfId="13371" xr:uid="{00000000-0005-0000-0000-00000B300000}"/>
    <cellStyle name="Calculation 2 34 7" xfId="13372" xr:uid="{00000000-0005-0000-0000-00000C300000}"/>
    <cellStyle name="Calculation 2 35" xfId="13373" xr:uid="{00000000-0005-0000-0000-00000D300000}"/>
    <cellStyle name="Calculation 2 35 2" xfId="13374" xr:uid="{00000000-0005-0000-0000-00000E300000}"/>
    <cellStyle name="Calculation 2 35 2 2" xfId="13375" xr:uid="{00000000-0005-0000-0000-00000F300000}"/>
    <cellStyle name="Calculation 2 35 2 3" xfId="13376" xr:uid="{00000000-0005-0000-0000-000010300000}"/>
    <cellStyle name="Calculation 2 35 2 4" xfId="13377" xr:uid="{00000000-0005-0000-0000-000011300000}"/>
    <cellStyle name="Calculation 2 35 3" xfId="13378" xr:uid="{00000000-0005-0000-0000-000012300000}"/>
    <cellStyle name="Calculation 2 35 3 2" xfId="13379" xr:uid="{00000000-0005-0000-0000-000013300000}"/>
    <cellStyle name="Calculation 2 35 3 3" xfId="13380" xr:uid="{00000000-0005-0000-0000-000014300000}"/>
    <cellStyle name="Calculation 2 35 3 4" xfId="13381" xr:uid="{00000000-0005-0000-0000-000015300000}"/>
    <cellStyle name="Calculation 2 35 4" xfId="13382" xr:uid="{00000000-0005-0000-0000-000016300000}"/>
    <cellStyle name="Calculation 2 35 4 2" xfId="13383" xr:uid="{00000000-0005-0000-0000-000017300000}"/>
    <cellStyle name="Calculation 2 35 4 3" xfId="13384" xr:uid="{00000000-0005-0000-0000-000018300000}"/>
    <cellStyle name="Calculation 2 35 4 4" xfId="13385" xr:uid="{00000000-0005-0000-0000-000019300000}"/>
    <cellStyle name="Calculation 2 35 5" xfId="13386" xr:uid="{00000000-0005-0000-0000-00001A300000}"/>
    <cellStyle name="Calculation 2 35 6" xfId="13387" xr:uid="{00000000-0005-0000-0000-00001B300000}"/>
    <cellStyle name="Calculation 2 35 7" xfId="13388" xr:uid="{00000000-0005-0000-0000-00001C300000}"/>
    <cellStyle name="Calculation 2 36" xfId="13389" xr:uid="{00000000-0005-0000-0000-00001D300000}"/>
    <cellStyle name="Calculation 2 36 2" xfId="13390" xr:uid="{00000000-0005-0000-0000-00001E300000}"/>
    <cellStyle name="Calculation 2 36 3" xfId="13391" xr:uid="{00000000-0005-0000-0000-00001F300000}"/>
    <cellStyle name="Calculation 2 36 4" xfId="13392" xr:uid="{00000000-0005-0000-0000-000020300000}"/>
    <cellStyle name="Calculation 2 37" xfId="13393" xr:uid="{00000000-0005-0000-0000-000021300000}"/>
    <cellStyle name="Calculation 2 38" xfId="13394" xr:uid="{00000000-0005-0000-0000-000022300000}"/>
    <cellStyle name="Calculation 2 4" xfId="13395" xr:uid="{00000000-0005-0000-0000-000023300000}"/>
    <cellStyle name="Calculation 2 4 10" xfId="38577" xr:uid="{00000000-0005-0000-0000-000024300000}"/>
    <cellStyle name="Calculation 2 4 11" xfId="38578" xr:uid="{00000000-0005-0000-0000-000025300000}"/>
    <cellStyle name="Calculation 2 4 12" xfId="38579" xr:uid="{00000000-0005-0000-0000-000026300000}"/>
    <cellStyle name="Calculation 2 4 2" xfId="13396" xr:uid="{00000000-0005-0000-0000-000027300000}"/>
    <cellStyle name="Calculation 2 4 2 10" xfId="38580" xr:uid="{00000000-0005-0000-0000-000028300000}"/>
    <cellStyle name="Calculation 2 4 2 11" xfId="38581" xr:uid="{00000000-0005-0000-0000-000029300000}"/>
    <cellStyle name="Calculation 2 4 2 2" xfId="13397" xr:uid="{00000000-0005-0000-0000-00002A300000}"/>
    <cellStyle name="Calculation 2 4 2 2 2" xfId="38582" xr:uid="{00000000-0005-0000-0000-00002B300000}"/>
    <cellStyle name="Calculation 2 4 2 2 2 2" xfId="38583" xr:uid="{00000000-0005-0000-0000-00002C300000}"/>
    <cellStyle name="Calculation 2 4 2 2 2 2 2" xfId="38584" xr:uid="{00000000-0005-0000-0000-00002D300000}"/>
    <cellStyle name="Calculation 2 4 2 2 2 2 2 2" xfId="38585" xr:uid="{00000000-0005-0000-0000-00002E300000}"/>
    <cellStyle name="Calculation 2 4 2 2 2 2 2 3" xfId="38586" xr:uid="{00000000-0005-0000-0000-00002F300000}"/>
    <cellStyle name="Calculation 2 4 2 2 2 2 2 4" xfId="38587" xr:uid="{00000000-0005-0000-0000-000030300000}"/>
    <cellStyle name="Calculation 2 4 2 2 2 2 2 5" xfId="38588" xr:uid="{00000000-0005-0000-0000-000031300000}"/>
    <cellStyle name="Calculation 2 4 2 2 2 2 3" xfId="38589" xr:uid="{00000000-0005-0000-0000-000032300000}"/>
    <cellStyle name="Calculation 2 4 2 2 2 2 4" xfId="38590" xr:uid="{00000000-0005-0000-0000-000033300000}"/>
    <cellStyle name="Calculation 2 4 2 2 2 2 5" xfId="38591" xr:uid="{00000000-0005-0000-0000-000034300000}"/>
    <cellStyle name="Calculation 2 4 2 2 2 2 6" xfId="38592" xr:uid="{00000000-0005-0000-0000-000035300000}"/>
    <cellStyle name="Calculation 2 4 2 2 2 3" xfId="38593" xr:uid="{00000000-0005-0000-0000-000036300000}"/>
    <cellStyle name="Calculation 2 4 2 2 2 3 2" xfId="38594" xr:uid="{00000000-0005-0000-0000-000037300000}"/>
    <cellStyle name="Calculation 2 4 2 2 2 3 3" xfId="38595" xr:uid="{00000000-0005-0000-0000-000038300000}"/>
    <cellStyle name="Calculation 2 4 2 2 2 3 4" xfId="38596" xr:uid="{00000000-0005-0000-0000-000039300000}"/>
    <cellStyle name="Calculation 2 4 2 2 2 3 5" xfId="38597" xr:uid="{00000000-0005-0000-0000-00003A300000}"/>
    <cellStyle name="Calculation 2 4 2 2 2 4" xfId="38598" xr:uid="{00000000-0005-0000-0000-00003B300000}"/>
    <cellStyle name="Calculation 2 4 2 2 2 5" xfId="38599" xr:uid="{00000000-0005-0000-0000-00003C300000}"/>
    <cellStyle name="Calculation 2 4 2 2 2 6" xfId="38600" xr:uid="{00000000-0005-0000-0000-00003D300000}"/>
    <cellStyle name="Calculation 2 4 2 2 2 7" xfId="38601" xr:uid="{00000000-0005-0000-0000-00003E300000}"/>
    <cellStyle name="Calculation 2 4 2 2 3" xfId="38602" xr:uid="{00000000-0005-0000-0000-00003F300000}"/>
    <cellStyle name="Calculation 2 4 2 2 3 2" xfId="38603" xr:uid="{00000000-0005-0000-0000-000040300000}"/>
    <cellStyle name="Calculation 2 4 2 2 3 2 2" xfId="38604" xr:uid="{00000000-0005-0000-0000-000041300000}"/>
    <cellStyle name="Calculation 2 4 2 2 3 2 2 2" xfId="38605" xr:uid="{00000000-0005-0000-0000-000042300000}"/>
    <cellStyle name="Calculation 2 4 2 2 3 2 2 3" xfId="38606" xr:uid="{00000000-0005-0000-0000-000043300000}"/>
    <cellStyle name="Calculation 2 4 2 2 3 2 2 4" xfId="38607" xr:uid="{00000000-0005-0000-0000-000044300000}"/>
    <cellStyle name="Calculation 2 4 2 2 3 2 2 5" xfId="38608" xr:uid="{00000000-0005-0000-0000-000045300000}"/>
    <cellStyle name="Calculation 2 4 2 2 3 2 3" xfId="38609" xr:uid="{00000000-0005-0000-0000-000046300000}"/>
    <cellStyle name="Calculation 2 4 2 2 3 2 4" xfId="38610" xr:uid="{00000000-0005-0000-0000-000047300000}"/>
    <cellStyle name="Calculation 2 4 2 2 3 2 5" xfId="38611" xr:uid="{00000000-0005-0000-0000-000048300000}"/>
    <cellStyle name="Calculation 2 4 2 2 3 2 6" xfId="38612" xr:uid="{00000000-0005-0000-0000-000049300000}"/>
    <cellStyle name="Calculation 2 4 2 2 3 3" xfId="38613" xr:uid="{00000000-0005-0000-0000-00004A300000}"/>
    <cellStyle name="Calculation 2 4 2 2 3 3 2" xfId="38614" xr:uid="{00000000-0005-0000-0000-00004B300000}"/>
    <cellStyle name="Calculation 2 4 2 2 3 3 3" xfId="38615" xr:uid="{00000000-0005-0000-0000-00004C300000}"/>
    <cellStyle name="Calculation 2 4 2 2 3 3 4" xfId="38616" xr:uid="{00000000-0005-0000-0000-00004D300000}"/>
    <cellStyle name="Calculation 2 4 2 2 3 3 5" xfId="38617" xr:uid="{00000000-0005-0000-0000-00004E300000}"/>
    <cellStyle name="Calculation 2 4 2 2 3 4" xfId="38618" xr:uid="{00000000-0005-0000-0000-00004F300000}"/>
    <cellStyle name="Calculation 2 4 2 2 3 5" xfId="38619" xr:uid="{00000000-0005-0000-0000-000050300000}"/>
    <cellStyle name="Calculation 2 4 2 2 3 6" xfId="38620" xr:uid="{00000000-0005-0000-0000-000051300000}"/>
    <cellStyle name="Calculation 2 4 2 2 3 7" xfId="38621" xr:uid="{00000000-0005-0000-0000-000052300000}"/>
    <cellStyle name="Calculation 2 4 2 2 4" xfId="38622" xr:uid="{00000000-0005-0000-0000-000053300000}"/>
    <cellStyle name="Calculation 2 4 2 2 4 2" xfId="38623" xr:uid="{00000000-0005-0000-0000-000054300000}"/>
    <cellStyle name="Calculation 2 4 2 2 4 2 2" xfId="38624" xr:uid="{00000000-0005-0000-0000-000055300000}"/>
    <cellStyle name="Calculation 2 4 2 2 4 2 3" xfId="38625" xr:uid="{00000000-0005-0000-0000-000056300000}"/>
    <cellStyle name="Calculation 2 4 2 2 4 2 4" xfId="38626" xr:uid="{00000000-0005-0000-0000-000057300000}"/>
    <cellStyle name="Calculation 2 4 2 2 4 2 5" xfId="38627" xr:uid="{00000000-0005-0000-0000-000058300000}"/>
    <cellStyle name="Calculation 2 4 2 2 4 3" xfId="38628" xr:uid="{00000000-0005-0000-0000-000059300000}"/>
    <cellStyle name="Calculation 2 4 2 2 4 4" xfId="38629" xr:uid="{00000000-0005-0000-0000-00005A300000}"/>
    <cellStyle name="Calculation 2 4 2 2 4 5" xfId="38630" xr:uid="{00000000-0005-0000-0000-00005B300000}"/>
    <cellStyle name="Calculation 2 4 2 2 4 6" xfId="38631" xr:uid="{00000000-0005-0000-0000-00005C300000}"/>
    <cellStyle name="Calculation 2 4 2 2 5" xfId="38632" xr:uid="{00000000-0005-0000-0000-00005D300000}"/>
    <cellStyle name="Calculation 2 4 2 2 5 2" xfId="38633" xr:uid="{00000000-0005-0000-0000-00005E300000}"/>
    <cellStyle name="Calculation 2 4 2 2 5 3" xfId="38634" xr:uid="{00000000-0005-0000-0000-00005F300000}"/>
    <cellStyle name="Calculation 2 4 2 2 5 4" xfId="38635" xr:uid="{00000000-0005-0000-0000-000060300000}"/>
    <cellStyle name="Calculation 2 4 2 2 5 5" xfId="38636" xr:uid="{00000000-0005-0000-0000-000061300000}"/>
    <cellStyle name="Calculation 2 4 2 2 6" xfId="38637" xr:uid="{00000000-0005-0000-0000-000062300000}"/>
    <cellStyle name="Calculation 2 4 2 2 7" xfId="38638" xr:uid="{00000000-0005-0000-0000-000063300000}"/>
    <cellStyle name="Calculation 2 4 2 2 8" xfId="38639" xr:uid="{00000000-0005-0000-0000-000064300000}"/>
    <cellStyle name="Calculation 2 4 2 2 9" xfId="38640" xr:uid="{00000000-0005-0000-0000-000065300000}"/>
    <cellStyle name="Calculation 2 4 2 3" xfId="13398" xr:uid="{00000000-0005-0000-0000-000066300000}"/>
    <cellStyle name="Calculation 2 4 2 3 2" xfId="38641" xr:uid="{00000000-0005-0000-0000-000067300000}"/>
    <cellStyle name="Calculation 2 4 2 3 2 2" xfId="38642" xr:uid="{00000000-0005-0000-0000-000068300000}"/>
    <cellStyle name="Calculation 2 4 2 3 2 2 2" xfId="38643" xr:uid="{00000000-0005-0000-0000-000069300000}"/>
    <cellStyle name="Calculation 2 4 2 3 2 2 2 2" xfId="38644" xr:uid="{00000000-0005-0000-0000-00006A300000}"/>
    <cellStyle name="Calculation 2 4 2 3 2 2 2 3" xfId="38645" xr:uid="{00000000-0005-0000-0000-00006B300000}"/>
    <cellStyle name="Calculation 2 4 2 3 2 2 2 4" xfId="38646" xr:uid="{00000000-0005-0000-0000-00006C300000}"/>
    <cellStyle name="Calculation 2 4 2 3 2 2 2 5" xfId="38647" xr:uid="{00000000-0005-0000-0000-00006D300000}"/>
    <cellStyle name="Calculation 2 4 2 3 2 2 3" xfId="38648" xr:uid="{00000000-0005-0000-0000-00006E300000}"/>
    <cellStyle name="Calculation 2 4 2 3 2 2 4" xfId="38649" xr:uid="{00000000-0005-0000-0000-00006F300000}"/>
    <cellStyle name="Calculation 2 4 2 3 2 2 5" xfId="38650" xr:uid="{00000000-0005-0000-0000-000070300000}"/>
    <cellStyle name="Calculation 2 4 2 3 2 2 6" xfId="38651" xr:uid="{00000000-0005-0000-0000-000071300000}"/>
    <cellStyle name="Calculation 2 4 2 3 2 3" xfId="38652" xr:uid="{00000000-0005-0000-0000-000072300000}"/>
    <cellStyle name="Calculation 2 4 2 3 2 3 2" xfId="38653" xr:uid="{00000000-0005-0000-0000-000073300000}"/>
    <cellStyle name="Calculation 2 4 2 3 2 3 3" xfId="38654" xr:uid="{00000000-0005-0000-0000-000074300000}"/>
    <cellStyle name="Calculation 2 4 2 3 2 3 4" xfId="38655" xr:uid="{00000000-0005-0000-0000-000075300000}"/>
    <cellStyle name="Calculation 2 4 2 3 2 3 5" xfId="38656" xr:uid="{00000000-0005-0000-0000-000076300000}"/>
    <cellStyle name="Calculation 2 4 2 3 2 4" xfId="38657" xr:uid="{00000000-0005-0000-0000-000077300000}"/>
    <cellStyle name="Calculation 2 4 2 3 2 5" xfId="38658" xr:uid="{00000000-0005-0000-0000-000078300000}"/>
    <cellStyle name="Calculation 2 4 2 3 2 6" xfId="38659" xr:uid="{00000000-0005-0000-0000-000079300000}"/>
    <cellStyle name="Calculation 2 4 2 3 2 7" xfId="38660" xr:uid="{00000000-0005-0000-0000-00007A300000}"/>
    <cellStyle name="Calculation 2 4 2 3 3" xfId="38661" xr:uid="{00000000-0005-0000-0000-00007B300000}"/>
    <cellStyle name="Calculation 2 4 2 3 3 2" xfId="38662" xr:uid="{00000000-0005-0000-0000-00007C300000}"/>
    <cellStyle name="Calculation 2 4 2 3 3 2 2" xfId="38663" xr:uid="{00000000-0005-0000-0000-00007D300000}"/>
    <cellStyle name="Calculation 2 4 2 3 3 2 2 2" xfId="38664" xr:uid="{00000000-0005-0000-0000-00007E300000}"/>
    <cellStyle name="Calculation 2 4 2 3 3 2 2 3" xfId="38665" xr:uid="{00000000-0005-0000-0000-00007F300000}"/>
    <cellStyle name="Calculation 2 4 2 3 3 2 2 4" xfId="38666" xr:uid="{00000000-0005-0000-0000-000080300000}"/>
    <cellStyle name="Calculation 2 4 2 3 3 2 2 5" xfId="38667" xr:uid="{00000000-0005-0000-0000-000081300000}"/>
    <cellStyle name="Calculation 2 4 2 3 3 2 3" xfId="38668" xr:uid="{00000000-0005-0000-0000-000082300000}"/>
    <cellStyle name="Calculation 2 4 2 3 3 2 4" xfId="38669" xr:uid="{00000000-0005-0000-0000-000083300000}"/>
    <cellStyle name="Calculation 2 4 2 3 3 2 5" xfId="38670" xr:uid="{00000000-0005-0000-0000-000084300000}"/>
    <cellStyle name="Calculation 2 4 2 3 3 2 6" xfId="38671" xr:uid="{00000000-0005-0000-0000-000085300000}"/>
    <cellStyle name="Calculation 2 4 2 3 3 3" xfId="38672" xr:uid="{00000000-0005-0000-0000-000086300000}"/>
    <cellStyle name="Calculation 2 4 2 3 3 3 2" xfId="38673" xr:uid="{00000000-0005-0000-0000-000087300000}"/>
    <cellStyle name="Calculation 2 4 2 3 3 3 3" xfId="38674" xr:uid="{00000000-0005-0000-0000-000088300000}"/>
    <cellStyle name="Calculation 2 4 2 3 3 3 4" xfId="38675" xr:uid="{00000000-0005-0000-0000-000089300000}"/>
    <cellStyle name="Calculation 2 4 2 3 3 3 5" xfId="38676" xr:uid="{00000000-0005-0000-0000-00008A300000}"/>
    <cellStyle name="Calculation 2 4 2 3 3 4" xfId="38677" xr:uid="{00000000-0005-0000-0000-00008B300000}"/>
    <cellStyle name="Calculation 2 4 2 3 3 5" xfId="38678" xr:uid="{00000000-0005-0000-0000-00008C300000}"/>
    <cellStyle name="Calculation 2 4 2 3 3 6" xfId="38679" xr:uid="{00000000-0005-0000-0000-00008D300000}"/>
    <cellStyle name="Calculation 2 4 2 3 3 7" xfId="38680" xr:uid="{00000000-0005-0000-0000-00008E300000}"/>
    <cellStyle name="Calculation 2 4 2 3 4" xfId="38681" xr:uid="{00000000-0005-0000-0000-00008F300000}"/>
    <cellStyle name="Calculation 2 4 2 3 4 2" xfId="38682" xr:uid="{00000000-0005-0000-0000-000090300000}"/>
    <cellStyle name="Calculation 2 4 2 3 4 2 2" xfId="38683" xr:uid="{00000000-0005-0000-0000-000091300000}"/>
    <cellStyle name="Calculation 2 4 2 3 4 2 3" xfId="38684" xr:uid="{00000000-0005-0000-0000-000092300000}"/>
    <cellStyle name="Calculation 2 4 2 3 4 2 4" xfId="38685" xr:uid="{00000000-0005-0000-0000-000093300000}"/>
    <cellStyle name="Calculation 2 4 2 3 4 2 5" xfId="38686" xr:uid="{00000000-0005-0000-0000-000094300000}"/>
    <cellStyle name="Calculation 2 4 2 3 4 3" xfId="38687" xr:uid="{00000000-0005-0000-0000-000095300000}"/>
    <cellStyle name="Calculation 2 4 2 3 4 4" xfId="38688" xr:uid="{00000000-0005-0000-0000-000096300000}"/>
    <cellStyle name="Calculation 2 4 2 3 4 5" xfId="38689" xr:uid="{00000000-0005-0000-0000-000097300000}"/>
    <cellStyle name="Calculation 2 4 2 3 4 6" xfId="38690" xr:uid="{00000000-0005-0000-0000-000098300000}"/>
    <cellStyle name="Calculation 2 4 2 3 5" xfId="38691" xr:uid="{00000000-0005-0000-0000-000099300000}"/>
    <cellStyle name="Calculation 2 4 2 3 5 2" xfId="38692" xr:uid="{00000000-0005-0000-0000-00009A300000}"/>
    <cellStyle name="Calculation 2 4 2 3 5 3" xfId="38693" xr:uid="{00000000-0005-0000-0000-00009B300000}"/>
    <cellStyle name="Calculation 2 4 2 3 5 4" xfId="38694" xr:uid="{00000000-0005-0000-0000-00009C300000}"/>
    <cellStyle name="Calculation 2 4 2 3 5 5" xfId="38695" xr:uid="{00000000-0005-0000-0000-00009D300000}"/>
    <cellStyle name="Calculation 2 4 2 3 6" xfId="38696" xr:uid="{00000000-0005-0000-0000-00009E300000}"/>
    <cellStyle name="Calculation 2 4 2 3 7" xfId="38697" xr:uid="{00000000-0005-0000-0000-00009F300000}"/>
    <cellStyle name="Calculation 2 4 2 3 8" xfId="38698" xr:uid="{00000000-0005-0000-0000-0000A0300000}"/>
    <cellStyle name="Calculation 2 4 2 3 9" xfId="38699" xr:uid="{00000000-0005-0000-0000-0000A1300000}"/>
    <cellStyle name="Calculation 2 4 2 4" xfId="13399" xr:uid="{00000000-0005-0000-0000-0000A2300000}"/>
    <cellStyle name="Calculation 2 4 2 4 2" xfId="38700" xr:uid="{00000000-0005-0000-0000-0000A3300000}"/>
    <cellStyle name="Calculation 2 4 2 4 2 2" xfId="38701" xr:uid="{00000000-0005-0000-0000-0000A4300000}"/>
    <cellStyle name="Calculation 2 4 2 4 2 2 2" xfId="38702" xr:uid="{00000000-0005-0000-0000-0000A5300000}"/>
    <cellStyle name="Calculation 2 4 2 4 2 2 3" xfId="38703" xr:uid="{00000000-0005-0000-0000-0000A6300000}"/>
    <cellStyle name="Calculation 2 4 2 4 2 2 4" xfId="38704" xr:uid="{00000000-0005-0000-0000-0000A7300000}"/>
    <cellStyle name="Calculation 2 4 2 4 2 2 5" xfId="38705" xr:uid="{00000000-0005-0000-0000-0000A8300000}"/>
    <cellStyle name="Calculation 2 4 2 4 2 3" xfId="38706" xr:uid="{00000000-0005-0000-0000-0000A9300000}"/>
    <cellStyle name="Calculation 2 4 2 4 2 4" xfId="38707" xr:uid="{00000000-0005-0000-0000-0000AA300000}"/>
    <cellStyle name="Calculation 2 4 2 4 2 5" xfId="38708" xr:uid="{00000000-0005-0000-0000-0000AB300000}"/>
    <cellStyle name="Calculation 2 4 2 4 2 6" xfId="38709" xr:uid="{00000000-0005-0000-0000-0000AC300000}"/>
    <cellStyle name="Calculation 2 4 2 4 3" xfId="38710" xr:uid="{00000000-0005-0000-0000-0000AD300000}"/>
    <cellStyle name="Calculation 2 4 2 4 3 2" xfId="38711" xr:uid="{00000000-0005-0000-0000-0000AE300000}"/>
    <cellStyle name="Calculation 2 4 2 4 3 3" xfId="38712" xr:uid="{00000000-0005-0000-0000-0000AF300000}"/>
    <cellStyle name="Calculation 2 4 2 4 3 4" xfId="38713" xr:uid="{00000000-0005-0000-0000-0000B0300000}"/>
    <cellStyle name="Calculation 2 4 2 4 3 5" xfId="38714" xr:uid="{00000000-0005-0000-0000-0000B1300000}"/>
    <cellStyle name="Calculation 2 4 2 4 4" xfId="38715" xr:uid="{00000000-0005-0000-0000-0000B2300000}"/>
    <cellStyle name="Calculation 2 4 2 4 5" xfId="38716" xr:uid="{00000000-0005-0000-0000-0000B3300000}"/>
    <cellStyle name="Calculation 2 4 2 4 6" xfId="38717" xr:uid="{00000000-0005-0000-0000-0000B4300000}"/>
    <cellStyle name="Calculation 2 4 2 4 7" xfId="38718" xr:uid="{00000000-0005-0000-0000-0000B5300000}"/>
    <cellStyle name="Calculation 2 4 2 5" xfId="38719" xr:uid="{00000000-0005-0000-0000-0000B6300000}"/>
    <cellStyle name="Calculation 2 4 2 5 2" xfId="38720" xr:uid="{00000000-0005-0000-0000-0000B7300000}"/>
    <cellStyle name="Calculation 2 4 2 5 2 2" xfId="38721" xr:uid="{00000000-0005-0000-0000-0000B8300000}"/>
    <cellStyle name="Calculation 2 4 2 5 2 2 2" xfId="38722" xr:uid="{00000000-0005-0000-0000-0000B9300000}"/>
    <cellStyle name="Calculation 2 4 2 5 2 2 3" xfId="38723" xr:uid="{00000000-0005-0000-0000-0000BA300000}"/>
    <cellStyle name="Calculation 2 4 2 5 2 2 4" xfId="38724" xr:uid="{00000000-0005-0000-0000-0000BB300000}"/>
    <cellStyle name="Calculation 2 4 2 5 2 2 5" xfId="38725" xr:uid="{00000000-0005-0000-0000-0000BC300000}"/>
    <cellStyle name="Calculation 2 4 2 5 2 3" xfId="38726" xr:uid="{00000000-0005-0000-0000-0000BD300000}"/>
    <cellStyle name="Calculation 2 4 2 5 2 4" xfId="38727" xr:uid="{00000000-0005-0000-0000-0000BE300000}"/>
    <cellStyle name="Calculation 2 4 2 5 2 5" xfId="38728" xr:uid="{00000000-0005-0000-0000-0000BF300000}"/>
    <cellStyle name="Calculation 2 4 2 5 2 6" xfId="38729" xr:uid="{00000000-0005-0000-0000-0000C0300000}"/>
    <cellStyle name="Calculation 2 4 2 5 3" xfId="38730" xr:uid="{00000000-0005-0000-0000-0000C1300000}"/>
    <cellStyle name="Calculation 2 4 2 5 3 2" xfId="38731" xr:uid="{00000000-0005-0000-0000-0000C2300000}"/>
    <cellStyle name="Calculation 2 4 2 5 3 3" xfId="38732" xr:uid="{00000000-0005-0000-0000-0000C3300000}"/>
    <cellStyle name="Calculation 2 4 2 5 3 4" xfId="38733" xr:uid="{00000000-0005-0000-0000-0000C4300000}"/>
    <cellStyle name="Calculation 2 4 2 5 3 5" xfId="38734" xr:uid="{00000000-0005-0000-0000-0000C5300000}"/>
    <cellStyle name="Calculation 2 4 2 5 4" xfId="38735" xr:uid="{00000000-0005-0000-0000-0000C6300000}"/>
    <cellStyle name="Calculation 2 4 2 5 5" xfId="38736" xr:uid="{00000000-0005-0000-0000-0000C7300000}"/>
    <cellStyle name="Calculation 2 4 2 5 6" xfId="38737" xr:uid="{00000000-0005-0000-0000-0000C8300000}"/>
    <cellStyle name="Calculation 2 4 2 5 7" xfId="38738" xr:uid="{00000000-0005-0000-0000-0000C9300000}"/>
    <cellStyle name="Calculation 2 4 2 6" xfId="38739" xr:uid="{00000000-0005-0000-0000-0000CA300000}"/>
    <cellStyle name="Calculation 2 4 2 6 2" xfId="38740" xr:uid="{00000000-0005-0000-0000-0000CB300000}"/>
    <cellStyle name="Calculation 2 4 2 6 2 2" xfId="38741" xr:uid="{00000000-0005-0000-0000-0000CC300000}"/>
    <cellStyle name="Calculation 2 4 2 6 2 3" xfId="38742" xr:uid="{00000000-0005-0000-0000-0000CD300000}"/>
    <cellStyle name="Calculation 2 4 2 6 2 4" xfId="38743" xr:uid="{00000000-0005-0000-0000-0000CE300000}"/>
    <cellStyle name="Calculation 2 4 2 6 2 5" xfId="38744" xr:uid="{00000000-0005-0000-0000-0000CF300000}"/>
    <cellStyle name="Calculation 2 4 2 6 3" xfId="38745" xr:uid="{00000000-0005-0000-0000-0000D0300000}"/>
    <cellStyle name="Calculation 2 4 2 6 4" xfId="38746" xr:uid="{00000000-0005-0000-0000-0000D1300000}"/>
    <cellStyle name="Calculation 2 4 2 6 5" xfId="38747" xr:uid="{00000000-0005-0000-0000-0000D2300000}"/>
    <cellStyle name="Calculation 2 4 2 6 6" xfId="38748" xr:uid="{00000000-0005-0000-0000-0000D3300000}"/>
    <cellStyle name="Calculation 2 4 2 7" xfId="38749" xr:uid="{00000000-0005-0000-0000-0000D4300000}"/>
    <cellStyle name="Calculation 2 4 2 7 2" xfId="38750" xr:uid="{00000000-0005-0000-0000-0000D5300000}"/>
    <cellStyle name="Calculation 2 4 2 7 3" xfId="38751" xr:uid="{00000000-0005-0000-0000-0000D6300000}"/>
    <cellStyle name="Calculation 2 4 2 7 4" xfId="38752" xr:uid="{00000000-0005-0000-0000-0000D7300000}"/>
    <cellStyle name="Calculation 2 4 2 7 5" xfId="38753" xr:uid="{00000000-0005-0000-0000-0000D8300000}"/>
    <cellStyle name="Calculation 2 4 2 8" xfId="38754" xr:uid="{00000000-0005-0000-0000-0000D9300000}"/>
    <cellStyle name="Calculation 2 4 2 9" xfId="38755" xr:uid="{00000000-0005-0000-0000-0000DA300000}"/>
    <cellStyle name="Calculation 2 4 3" xfId="13400" xr:uid="{00000000-0005-0000-0000-0000DB300000}"/>
    <cellStyle name="Calculation 2 4 3 2" xfId="13401" xr:uid="{00000000-0005-0000-0000-0000DC300000}"/>
    <cellStyle name="Calculation 2 4 3 2 2" xfId="38756" xr:uid="{00000000-0005-0000-0000-0000DD300000}"/>
    <cellStyle name="Calculation 2 4 3 2 2 2" xfId="38757" xr:uid="{00000000-0005-0000-0000-0000DE300000}"/>
    <cellStyle name="Calculation 2 4 3 2 2 2 2" xfId="38758" xr:uid="{00000000-0005-0000-0000-0000DF300000}"/>
    <cellStyle name="Calculation 2 4 3 2 2 2 3" xfId="38759" xr:uid="{00000000-0005-0000-0000-0000E0300000}"/>
    <cellStyle name="Calculation 2 4 3 2 2 2 4" xfId="38760" xr:uid="{00000000-0005-0000-0000-0000E1300000}"/>
    <cellStyle name="Calculation 2 4 3 2 2 2 5" xfId="38761" xr:uid="{00000000-0005-0000-0000-0000E2300000}"/>
    <cellStyle name="Calculation 2 4 3 2 2 3" xfId="38762" xr:uid="{00000000-0005-0000-0000-0000E3300000}"/>
    <cellStyle name="Calculation 2 4 3 2 2 4" xfId="38763" xr:uid="{00000000-0005-0000-0000-0000E4300000}"/>
    <cellStyle name="Calculation 2 4 3 2 2 5" xfId="38764" xr:uid="{00000000-0005-0000-0000-0000E5300000}"/>
    <cellStyle name="Calculation 2 4 3 2 2 6" xfId="38765" xr:uid="{00000000-0005-0000-0000-0000E6300000}"/>
    <cellStyle name="Calculation 2 4 3 2 3" xfId="38766" xr:uid="{00000000-0005-0000-0000-0000E7300000}"/>
    <cellStyle name="Calculation 2 4 3 2 3 2" xfId="38767" xr:uid="{00000000-0005-0000-0000-0000E8300000}"/>
    <cellStyle name="Calculation 2 4 3 2 3 3" xfId="38768" xr:uid="{00000000-0005-0000-0000-0000E9300000}"/>
    <cellStyle name="Calculation 2 4 3 2 3 4" xfId="38769" xr:uid="{00000000-0005-0000-0000-0000EA300000}"/>
    <cellStyle name="Calculation 2 4 3 2 3 5" xfId="38770" xr:uid="{00000000-0005-0000-0000-0000EB300000}"/>
    <cellStyle name="Calculation 2 4 3 2 4" xfId="38771" xr:uid="{00000000-0005-0000-0000-0000EC300000}"/>
    <cellStyle name="Calculation 2 4 3 2 5" xfId="38772" xr:uid="{00000000-0005-0000-0000-0000ED300000}"/>
    <cellStyle name="Calculation 2 4 3 2 6" xfId="38773" xr:uid="{00000000-0005-0000-0000-0000EE300000}"/>
    <cellStyle name="Calculation 2 4 3 2 7" xfId="38774" xr:uid="{00000000-0005-0000-0000-0000EF300000}"/>
    <cellStyle name="Calculation 2 4 3 3" xfId="13402" xr:uid="{00000000-0005-0000-0000-0000F0300000}"/>
    <cellStyle name="Calculation 2 4 3 3 2" xfId="38775" xr:uid="{00000000-0005-0000-0000-0000F1300000}"/>
    <cellStyle name="Calculation 2 4 3 3 2 2" xfId="38776" xr:uid="{00000000-0005-0000-0000-0000F2300000}"/>
    <cellStyle name="Calculation 2 4 3 3 2 2 2" xfId="38777" xr:uid="{00000000-0005-0000-0000-0000F3300000}"/>
    <cellStyle name="Calculation 2 4 3 3 2 2 3" xfId="38778" xr:uid="{00000000-0005-0000-0000-0000F4300000}"/>
    <cellStyle name="Calculation 2 4 3 3 2 2 4" xfId="38779" xr:uid="{00000000-0005-0000-0000-0000F5300000}"/>
    <cellStyle name="Calculation 2 4 3 3 2 2 5" xfId="38780" xr:uid="{00000000-0005-0000-0000-0000F6300000}"/>
    <cellStyle name="Calculation 2 4 3 3 2 3" xfId="38781" xr:uid="{00000000-0005-0000-0000-0000F7300000}"/>
    <cellStyle name="Calculation 2 4 3 3 2 4" xfId="38782" xr:uid="{00000000-0005-0000-0000-0000F8300000}"/>
    <cellStyle name="Calculation 2 4 3 3 2 5" xfId="38783" xr:uid="{00000000-0005-0000-0000-0000F9300000}"/>
    <cellStyle name="Calculation 2 4 3 3 2 6" xfId="38784" xr:uid="{00000000-0005-0000-0000-0000FA300000}"/>
    <cellStyle name="Calculation 2 4 3 3 3" xfId="38785" xr:uid="{00000000-0005-0000-0000-0000FB300000}"/>
    <cellStyle name="Calculation 2 4 3 3 3 2" xfId="38786" xr:uid="{00000000-0005-0000-0000-0000FC300000}"/>
    <cellStyle name="Calculation 2 4 3 3 3 3" xfId="38787" xr:uid="{00000000-0005-0000-0000-0000FD300000}"/>
    <cellStyle name="Calculation 2 4 3 3 3 4" xfId="38788" xr:uid="{00000000-0005-0000-0000-0000FE300000}"/>
    <cellStyle name="Calculation 2 4 3 3 3 5" xfId="38789" xr:uid="{00000000-0005-0000-0000-0000FF300000}"/>
    <cellStyle name="Calculation 2 4 3 3 4" xfId="38790" xr:uid="{00000000-0005-0000-0000-000000310000}"/>
    <cellStyle name="Calculation 2 4 3 3 5" xfId="38791" xr:uid="{00000000-0005-0000-0000-000001310000}"/>
    <cellStyle name="Calculation 2 4 3 3 6" xfId="38792" xr:uid="{00000000-0005-0000-0000-000002310000}"/>
    <cellStyle name="Calculation 2 4 3 3 7" xfId="38793" xr:uid="{00000000-0005-0000-0000-000003310000}"/>
    <cellStyle name="Calculation 2 4 3 4" xfId="13403" xr:uid="{00000000-0005-0000-0000-000004310000}"/>
    <cellStyle name="Calculation 2 4 3 4 2" xfId="38794" xr:uid="{00000000-0005-0000-0000-000005310000}"/>
    <cellStyle name="Calculation 2 4 3 4 2 2" xfId="38795" xr:uid="{00000000-0005-0000-0000-000006310000}"/>
    <cellStyle name="Calculation 2 4 3 4 2 3" xfId="38796" xr:uid="{00000000-0005-0000-0000-000007310000}"/>
    <cellStyle name="Calculation 2 4 3 4 2 4" xfId="38797" xr:uid="{00000000-0005-0000-0000-000008310000}"/>
    <cellStyle name="Calculation 2 4 3 4 2 5" xfId="38798" xr:uid="{00000000-0005-0000-0000-000009310000}"/>
    <cellStyle name="Calculation 2 4 3 4 3" xfId="38799" xr:uid="{00000000-0005-0000-0000-00000A310000}"/>
    <cellStyle name="Calculation 2 4 3 4 4" xfId="38800" xr:uid="{00000000-0005-0000-0000-00000B310000}"/>
    <cellStyle name="Calculation 2 4 3 4 5" xfId="38801" xr:uid="{00000000-0005-0000-0000-00000C310000}"/>
    <cellStyle name="Calculation 2 4 3 4 6" xfId="38802" xr:uid="{00000000-0005-0000-0000-00000D310000}"/>
    <cellStyle name="Calculation 2 4 3 5" xfId="38803" xr:uid="{00000000-0005-0000-0000-00000E310000}"/>
    <cellStyle name="Calculation 2 4 3 5 2" xfId="38804" xr:uid="{00000000-0005-0000-0000-00000F310000}"/>
    <cellStyle name="Calculation 2 4 3 5 3" xfId="38805" xr:uid="{00000000-0005-0000-0000-000010310000}"/>
    <cellStyle name="Calculation 2 4 3 5 4" xfId="38806" xr:uid="{00000000-0005-0000-0000-000011310000}"/>
    <cellStyle name="Calculation 2 4 3 5 5" xfId="38807" xr:uid="{00000000-0005-0000-0000-000012310000}"/>
    <cellStyle name="Calculation 2 4 3 6" xfId="38808" xr:uid="{00000000-0005-0000-0000-000013310000}"/>
    <cellStyle name="Calculation 2 4 3 7" xfId="38809" xr:uid="{00000000-0005-0000-0000-000014310000}"/>
    <cellStyle name="Calculation 2 4 3 8" xfId="38810" xr:uid="{00000000-0005-0000-0000-000015310000}"/>
    <cellStyle name="Calculation 2 4 3 9" xfId="38811" xr:uid="{00000000-0005-0000-0000-000016310000}"/>
    <cellStyle name="Calculation 2 4 4" xfId="13404" xr:uid="{00000000-0005-0000-0000-000017310000}"/>
    <cellStyle name="Calculation 2 4 4 2" xfId="13405" xr:uid="{00000000-0005-0000-0000-000018310000}"/>
    <cellStyle name="Calculation 2 4 4 2 2" xfId="38812" xr:uid="{00000000-0005-0000-0000-000019310000}"/>
    <cellStyle name="Calculation 2 4 4 2 2 2" xfId="38813" xr:uid="{00000000-0005-0000-0000-00001A310000}"/>
    <cellStyle name="Calculation 2 4 4 2 2 2 2" xfId="38814" xr:uid="{00000000-0005-0000-0000-00001B310000}"/>
    <cellStyle name="Calculation 2 4 4 2 2 2 3" xfId="38815" xr:uid="{00000000-0005-0000-0000-00001C310000}"/>
    <cellStyle name="Calculation 2 4 4 2 2 2 4" xfId="38816" xr:uid="{00000000-0005-0000-0000-00001D310000}"/>
    <cellStyle name="Calculation 2 4 4 2 2 2 5" xfId="38817" xr:uid="{00000000-0005-0000-0000-00001E310000}"/>
    <cellStyle name="Calculation 2 4 4 2 2 3" xfId="38818" xr:uid="{00000000-0005-0000-0000-00001F310000}"/>
    <cellStyle name="Calculation 2 4 4 2 2 4" xfId="38819" xr:uid="{00000000-0005-0000-0000-000020310000}"/>
    <cellStyle name="Calculation 2 4 4 2 2 5" xfId="38820" xr:uid="{00000000-0005-0000-0000-000021310000}"/>
    <cellStyle name="Calculation 2 4 4 2 2 6" xfId="38821" xr:uid="{00000000-0005-0000-0000-000022310000}"/>
    <cellStyle name="Calculation 2 4 4 2 3" xfId="38822" xr:uid="{00000000-0005-0000-0000-000023310000}"/>
    <cellStyle name="Calculation 2 4 4 2 3 2" xfId="38823" xr:uid="{00000000-0005-0000-0000-000024310000}"/>
    <cellStyle name="Calculation 2 4 4 2 3 3" xfId="38824" xr:uid="{00000000-0005-0000-0000-000025310000}"/>
    <cellStyle name="Calculation 2 4 4 2 3 4" xfId="38825" xr:uid="{00000000-0005-0000-0000-000026310000}"/>
    <cellStyle name="Calculation 2 4 4 2 3 5" xfId="38826" xr:uid="{00000000-0005-0000-0000-000027310000}"/>
    <cellStyle name="Calculation 2 4 4 2 4" xfId="38827" xr:uid="{00000000-0005-0000-0000-000028310000}"/>
    <cellStyle name="Calculation 2 4 4 2 5" xfId="38828" xr:uid="{00000000-0005-0000-0000-000029310000}"/>
    <cellStyle name="Calculation 2 4 4 2 6" xfId="38829" xr:uid="{00000000-0005-0000-0000-00002A310000}"/>
    <cellStyle name="Calculation 2 4 4 2 7" xfId="38830" xr:uid="{00000000-0005-0000-0000-00002B310000}"/>
    <cellStyle name="Calculation 2 4 4 3" xfId="13406" xr:uid="{00000000-0005-0000-0000-00002C310000}"/>
    <cellStyle name="Calculation 2 4 4 3 2" xfId="38831" xr:uid="{00000000-0005-0000-0000-00002D310000}"/>
    <cellStyle name="Calculation 2 4 4 3 2 2" xfId="38832" xr:uid="{00000000-0005-0000-0000-00002E310000}"/>
    <cellStyle name="Calculation 2 4 4 3 2 2 2" xfId="38833" xr:uid="{00000000-0005-0000-0000-00002F310000}"/>
    <cellStyle name="Calculation 2 4 4 3 2 2 3" xfId="38834" xr:uid="{00000000-0005-0000-0000-000030310000}"/>
    <cellStyle name="Calculation 2 4 4 3 2 2 4" xfId="38835" xr:uid="{00000000-0005-0000-0000-000031310000}"/>
    <cellStyle name="Calculation 2 4 4 3 2 2 5" xfId="38836" xr:uid="{00000000-0005-0000-0000-000032310000}"/>
    <cellStyle name="Calculation 2 4 4 3 2 3" xfId="38837" xr:uid="{00000000-0005-0000-0000-000033310000}"/>
    <cellStyle name="Calculation 2 4 4 3 2 4" xfId="38838" xr:uid="{00000000-0005-0000-0000-000034310000}"/>
    <cellStyle name="Calculation 2 4 4 3 2 5" xfId="38839" xr:uid="{00000000-0005-0000-0000-000035310000}"/>
    <cellStyle name="Calculation 2 4 4 3 2 6" xfId="38840" xr:uid="{00000000-0005-0000-0000-000036310000}"/>
    <cellStyle name="Calculation 2 4 4 3 3" xfId="38841" xr:uid="{00000000-0005-0000-0000-000037310000}"/>
    <cellStyle name="Calculation 2 4 4 3 3 2" xfId="38842" xr:uid="{00000000-0005-0000-0000-000038310000}"/>
    <cellStyle name="Calculation 2 4 4 3 3 3" xfId="38843" xr:uid="{00000000-0005-0000-0000-000039310000}"/>
    <cellStyle name="Calculation 2 4 4 3 3 4" xfId="38844" xr:uid="{00000000-0005-0000-0000-00003A310000}"/>
    <cellStyle name="Calculation 2 4 4 3 3 5" xfId="38845" xr:uid="{00000000-0005-0000-0000-00003B310000}"/>
    <cellStyle name="Calculation 2 4 4 3 4" xfId="38846" xr:uid="{00000000-0005-0000-0000-00003C310000}"/>
    <cellStyle name="Calculation 2 4 4 3 5" xfId="38847" xr:uid="{00000000-0005-0000-0000-00003D310000}"/>
    <cellStyle name="Calculation 2 4 4 3 6" xfId="38848" xr:uid="{00000000-0005-0000-0000-00003E310000}"/>
    <cellStyle name="Calculation 2 4 4 3 7" xfId="38849" xr:uid="{00000000-0005-0000-0000-00003F310000}"/>
    <cellStyle name="Calculation 2 4 4 4" xfId="13407" xr:uid="{00000000-0005-0000-0000-000040310000}"/>
    <cellStyle name="Calculation 2 4 4 4 2" xfId="38850" xr:uid="{00000000-0005-0000-0000-000041310000}"/>
    <cellStyle name="Calculation 2 4 4 4 2 2" xfId="38851" xr:uid="{00000000-0005-0000-0000-000042310000}"/>
    <cellStyle name="Calculation 2 4 4 4 2 3" xfId="38852" xr:uid="{00000000-0005-0000-0000-000043310000}"/>
    <cellStyle name="Calculation 2 4 4 4 2 4" xfId="38853" xr:uid="{00000000-0005-0000-0000-000044310000}"/>
    <cellStyle name="Calculation 2 4 4 4 2 5" xfId="38854" xr:uid="{00000000-0005-0000-0000-000045310000}"/>
    <cellStyle name="Calculation 2 4 4 4 3" xfId="38855" xr:uid="{00000000-0005-0000-0000-000046310000}"/>
    <cellStyle name="Calculation 2 4 4 4 4" xfId="38856" xr:uid="{00000000-0005-0000-0000-000047310000}"/>
    <cellStyle name="Calculation 2 4 4 4 5" xfId="38857" xr:uid="{00000000-0005-0000-0000-000048310000}"/>
    <cellStyle name="Calculation 2 4 4 4 6" xfId="38858" xr:uid="{00000000-0005-0000-0000-000049310000}"/>
    <cellStyle name="Calculation 2 4 4 5" xfId="38859" xr:uid="{00000000-0005-0000-0000-00004A310000}"/>
    <cellStyle name="Calculation 2 4 4 5 2" xfId="38860" xr:uid="{00000000-0005-0000-0000-00004B310000}"/>
    <cellStyle name="Calculation 2 4 4 5 3" xfId="38861" xr:uid="{00000000-0005-0000-0000-00004C310000}"/>
    <cellStyle name="Calculation 2 4 4 5 4" xfId="38862" xr:uid="{00000000-0005-0000-0000-00004D310000}"/>
    <cellStyle name="Calculation 2 4 4 5 5" xfId="38863" xr:uid="{00000000-0005-0000-0000-00004E310000}"/>
    <cellStyle name="Calculation 2 4 4 6" xfId="38864" xr:uid="{00000000-0005-0000-0000-00004F310000}"/>
    <cellStyle name="Calculation 2 4 4 7" xfId="38865" xr:uid="{00000000-0005-0000-0000-000050310000}"/>
    <cellStyle name="Calculation 2 4 4 8" xfId="38866" xr:uid="{00000000-0005-0000-0000-000051310000}"/>
    <cellStyle name="Calculation 2 4 4 9" xfId="38867" xr:uid="{00000000-0005-0000-0000-000052310000}"/>
    <cellStyle name="Calculation 2 4 5" xfId="13408" xr:uid="{00000000-0005-0000-0000-000053310000}"/>
    <cellStyle name="Calculation 2 4 5 2" xfId="38868" xr:uid="{00000000-0005-0000-0000-000054310000}"/>
    <cellStyle name="Calculation 2 4 5 2 2" xfId="38869" xr:uid="{00000000-0005-0000-0000-000055310000}"/>
    <cellStyle name="Calculation 2 4 5 2 2 2" xfId="38870" xr:uid="{00000000-0005-0000-0000-000056310000}"/>
    <cellStyle name="Calculation 2 4 5 2 2 3" xfId="38871" xr:uid="{00000000-0005-0000-0000-000057310000}"/>
    <cellStyle name="Calculation 2 4 5 2 2 4" xfId="38872" xr:uid="{00000000-0005-0000-0000-000058310000}"/>
    <cellStyle name="Calculation 2 4 5 2 2 5" xfId="38873" xr:uid="{00000000-0005-0000-0000-000059310000}"/>
    <cellStyle name="Calculation 2 4 5 2 3" xfId="38874" xr:uid="{00000000-0005-0000-0000-00005A310000}"/>
    <cellStyle name="Calculation 2 4 5 2 4" xfId="38875" xr:uid="{00000000-0005-0000-0000-00005B310000}"/>
    <cellStyle name="Calculation 2 4 5 2 5" xfId="38876" xr:uid="{00000000-0005-0000-0000-00005C310000}"/>
    <cellStyle name="Calculation 2 4 5 2 6" xfId="38877" xr:uid="{00000000-0005-0000-0000-00005D310000}"/>
    <cellStyle name="Calculation 2 4 5 3" xfId="38878" xr:uid="{00000000-0005-0000-0000-00005E310000}"/>
    <cellStyle name="Calculation 2 4 5 3 2" xfId="38879" xr:uid="{00000000-0005-0000-0000-00005F310000}"/>
    <cellStyle name="Calculation 2 4 5 3 3" xfId="38880" xr:uid="{00000000-0005-0000-0000-000060310000}"/>
    <cellStyle name="Calculation 2 4 5 3 4" xfId="38881" xr:uid="{00000000-0005-0000-0000-000061310000}"/>
    <cellStyle name="Calculation 2 4 5 3 5" xfId="38882" xr:uid="{00000000-0005-0000-0000-000062310000}"/>
    <cellStyle name="Calculation 2 4 5 4" xfId="38883" xr:uid="{00000000-0005-0000-0000-000063310000}"/>
    <cellStyle name="Calculation 2 4 5 5" xfId="38884" xr:uid="{00000000-0005-0000-0000-000064310000}"/>
    <cellStyle name="Calculation 2 4 5 6" xfId="38885" xr:uid="{00000000-0005-0000-0000-000065310000}"/>
    <cellStyle name="Calculation 2 4 5 7" xfId="38886" xr:uid="{00000000-0005-0000-0000-000066310000}"/>
    <cellStyle name="Calculation 2 4 6" xfId="13409" xr:uid="{00000000-0005-0000-0000-000067310000}"/>
    <cellStyle name="Calculation 2 4 6 2" xfId="38887" xr:uid="{00000000-0005-0000-0000-000068310000}"/>
    <cellStyle name="Calculation 2 4 6 2 2" xfId="38888" xr:uid="{00000000-0005-0000-0000-000069310000}"/>
    <cellStyle name="Calculation 2 4 6 2 2 2" xfId="38889" xr:uid="{00000000-0005-0000-0000-00006A310000}"/>
    <cellStyle name="Calculation 2 4 6 2 2 3" xfId="38890" xr:uid="{00000000-0005-0000-0000-00006B310000}"/>
    <cellStyle name="Calculation 2 4 6 2 2 4" xfId="38891" xr:uid="{00000000-0005-0000-0000-00006C310000}"/>
    <cellStyle name="Calculation 2 4 6 2 2 5" xfId="38892" xr:uid="{00000000-0005-0000-0000-00006D310000}"/>
    <cellStyle name="Calculation 2 4 6 2 3" xfId="38893" xr:uid="{00000000-0005-0000-0000-00006E310000}"/>
    <cellStyle name="Calculation 2 4 6 2 4" xfId="38894" xr:uid="{00000000-0005-0000-0000-00006F310000}"/>
    <cellStyle name="Calculation 2 4 6 2 5" xfId="38895" xr:uid="{00000000-0005-0000-0000-000070310000}"/>
    <cellStyle name="Calculation 2 4 6 2 6" xfId="38896" xr:uid="{00000000-0005-0000-0000-000071310000}"/>
    <cellStyle name="Calculation 2 4 6 3" xfId="38897" xr:uid="{00000000-0005-0000-0000-000072310000}"/>
    <cellStyle name="Calculation 2 4 6 3 2" xfId="38898" xr:uid="{00000000-0005-0000-0000-000073310000}"/>
    <cellStyle name="Calculation 2 4 6 3 3" xfId="38899" xr:uid="{00000000-0005-0000-0000-000074310000}"/>
    <cellStyle name="Calculation 2 4 6 3 4" xfId="38900" xr:uid="{00000000-0005-0000-0000-000075310000}"/>
    <cellStyle name="Calculation 2 4 6 3 5" xfId="38901" xr:uid="{00000000-0005-0000-0000-000076310000}"/>
    <cellStyle name="Calculation 2 4 6 4" xfId="38902" xr:uid="{00000000-0005-0000-0000-000077310000}"/>
    <cellStyle name="Calculation 2 4 6 5" xfId="38903" xr:uid="{00000000-0005-0000-0000-000078310000}"/>
    <cellStyle name="Calculation 2 4 6 6" xfId="38904" xr:uid="{00000000-0005-0000-0000-000079310000}"/>
    <cellStyle name="Calculation 2 4 6 7" xfId="38905" xr:uid="{00000000-0005-0000-0000-00007A310000}"/>
    <cellStyle name="Calculation 2 4 7" xfId="13410" xr:uid="{00000000-0005-0000-0000-00007B310000}"/>
    <cellStyle name="Calculation 2 4 7 2" xfId="38906" xr:uid="{00000000-0005-0000-0000-00007C310000}"/>
    <cellStyle name="Calculation 2 4 7 2 2" xfId="38907" xr:uid="{00000000-0005-0000-0000-00007D310000}"/>
    <cellStyle name="Calculation 2 4 7 2 3" xfId="38908" xr:uid="{00000000-0005-0000-0000-00007E310000}"/>
    <cellStyle name="Calculation 2 4 7 2 4" xfId="38909" xr:uid="{00000000-0005-0000-0000-00007F310000}"/>
    <cellStyle name="Calculation 2 4 7 2 5" xfId="38910" xr:uid="{00000000-0005-0000-0000-000080310000}"/>
    <cellStyle name="Calculation 2 4 7 3" xfId="38911" xr:uid="{00000000-0005-0000-0000-000081310000}"/>
    <cellStyle name="Calculation 2 4 7 4" xfId="38912" xr:uid="{00000000-0005-0000-0000-000082310000}"/>
    <cellStyle name="Calculation 2 4 7 5" xfId="38913" xr:uid="{00000000-0005-0000-0000-000083310000}"/>
    <cellStyle name="Calculation 2 4 7 6" xfId="38914" xr:uid="{00000000-0005-0000-0000-000084310000}"/>
    <cellStyle name="Calculation 2 4 8" xfId="13411" xr:uid="{00000000-0005-0000-0000-000085310000}"/>
    <cellStyle name="Calculation 2 4 8 2" xfId="38915" xr:uid="{00000000-0005-0000-0000-000086310000}"/>
    <cellStyle name="Calculation 2 4 8 3" xfId="38916" xr:uid="{00000000-0005-0000-0000-000087310000}"/>
    <cellStyle name="Calculation 2 4 8 4" xfId="38917" xr:uid="{00000000-0005-0000-0000-000088310000}"/>
    <cellStyle name="Calculation 2 4 8 5" xfId="38918" xr:uid="{00000000-0005-0000-0000-000089310000}"/>
    <cellStyle name="Calculation 2 4 9" xfId="38919" xr:uid="{00000000-0005-0000-0000-00008A310000}"/>
    <cellStyle name="Calculation 2 5" xfId="13412" xr:uid="{00000000-0005-0000-0000-00008B310000}"/>
    <cellStyle name="Calculation 2 5 10" xfId="38920" xr:uid="{00000000-0005-0000-0000-00008C310000}"/>
    <cellStyle name="Calculation 2 5 11" xfId="38921" xr:uid="{00000000-0005-0000-0000-00008D310000}"/>
    <cellStyle name="Calculation 2 5 2" xfId="13413" xr:uid="{00000000-0005-0000-0000-00008E310000}"/>
    <cellStyle name="Calculation 2 5 2 2" xfId="13414" xr:uid="{00000000-0005-0000-0000-00008F310000}"/>
    <cellStyle name="Calculation 2 5 2 2 2" xfId="38922" xr:uid="{00000000-0005-0000-0000-000090310000}"/>
    <cellStyle name="Calculation 2 5 2 2 2 2" xfId="38923" xr:uid="{00000000-0005-0000-0000-000091310000}"/>
    <cellStyle name="Calculation 2 5 2 2 2 2 2" xfId="38924" xr:uid="{00000000-0005-0000-0000-000092310000}"/>
    <cellStyle name="Calculation 2 5 2 2 2 2 3" xfId="38925" xr:uid="{00000000-0005-0000-0000-000093310000}"/>
    <cellStyle name="Calculation 2 5 2 2 2 2 4" xfId="38926" xr:uid="{00000000-0005-0000-0000-000094310000}"/>
    <cellStyle name="Calculation 2 5 2 2 2 2 5" xfId="38927" xr:uid="{00000000-0005-0000-0000-000095310000}"/>
    <cellStyle name="Calculation 2 5 2 2 2 3" xfId="38928" xr:uid="{00000000-0005-0000-0000-000096310000}"/>
    <cellStyle name="Calculation 2 5 2 2 2 4" xfId="38929" xr:uid="{00000000-0005-0000-0000-000097310000}"/>
    <cellStyle name="Calculation 2 5 2 2 2 5" xfId="38930" xr:uid="{00000000-0005-0000-0000-000098310000}"/>
    <cellStyle name="Calculation 2 5 2 2 2 6" xfId="38931" xr:uid="{00000000-0005-0000-0000-000099310000}"/>
    <cellStyle name="Calculation 2 5 2 2 3" xfId="38932" xr:uid="{00000000-0005-0000-0000-00009A310000}"/>
    <cellStyle name="Calculation 2 5 2 2 3 2" xfId="38933" xr:uid="{00000000-0005-0000-0000-00009B310000}"/>
    <cellStyle name="Calculation 2 5 2 2 3 3" xfId="38934" xr:uid="{00000000-0005-0000-0000-00009C310000}"/>
    <cellStyle name="Calculation 2 5 2 2 3 4" xfId="38935" xr:uid="{00000000-0005-0000-0000-00009D310000}"/>
    <cellStyle name="Calculation 2 5 2 2 3 5" xfId="38936" xr:uid="{00000000-0005-0000-0000-00009E310000}"/>
    <cellStyle name="Calculation 2 5 2 2 4" xfId="38937" xr:uid="{00000000-0005-0000-0000-00009F310000}"/>
    <cellStyle name="Calculation 2 5 2 2 5" xfId="38938" xr:uid="{00000000-0005-0000-0000-0000A0310000}"/>
    <cellStyle name="Calculation 2 5 2 2 6" xfId="38939" xr:uid="{00000000-0005-0000-0000-0000A1310000}"/>
    <cellStyle name="Calculation 2 5 2 2 7" xfId="38940" xr:uid="{00000000-0005-0000-0000-0000A2310000}"/>
    <cellStyle name="Calculation 2 5 2 3" xfId="13415" xr:uid="{00000000-0005-0000-0000-0000A3310000}"/>
    <cellStyle name="Calculation 2 5 2 3 2" xfId="38941" xr:uid="{00000000-0005-0000-0000-0000A4310000}"/>
    <cellStyle name="Calculation 2 5 2 3 2 2" xfId="38942" xr:uid="{00000000-0005-0000-0000-0000A5310000}"/>
    <cellStyle name="Calculation 2 5 2 3 2 2 2" xfId="38943" xr:uid="{00000000-0005-0000-0000-0000A6310000}"/>
    <cellStyle name="Calculation 2 5 2 3 2 2 3" xfId="38944" xr:uid="{00000000-0005-0000-0000-0000A7310000}"/>
    <cellStyle name="Calculation 2 5 2 3 2 2 4" xfId="38945" xr:uid="{00000000-0005-0000-0000-0000A8310000}"/>
    <cellStyle name="Calculation 2 5 2 3 2 2 5" xfId="38946" xr:uid="{00000000-0005-0000-0000-0000A9310000}"/>
    <cellStyle name="Calculation 2 5 2 3 2 3" xfId="38947" xr:uid="{00000000-0005-0000-0000-0000AA310000}"/>
    <cellStyle name="Calculation 2 5 2 3 2 4" xfId="38948" xr:uid="{00000000-0005-0000-0000-0000AB310000}"/>
    <cellStyle name="Calculation 2 5 2 3 2 5" xfId="38949" xr:uid="{00000000-0005-0000-0000-0000AC310000}"/>
    <cellStyle name="Calculation 2 5 2 3 2 6" xfId="38950" xr:uid="{00000000-0005-0000-0000-0000AD310000}"/>
    <cellStyle name="Calculation 2 5 2 3 3" xfId="38951" xr:uid="{00000000-0005-0000-0000-0000AE310000}"/>
    <cellStyle name="Calculation 2 5 2 3 3 2" xfId="38952" xr:uid="{00000000-0005-0000-0000-0000AF310000}"/>
    <cellStyle name="Calculation 2 5 2 3 3 3" xfId="38953" xr:uid="{00000000-0005-0000-0000-0000B0310000}"/>
    <cellStyle name="Calculation 2 5 2 3 3 4" xfId="38954" xr:uid="{00000000-0005-0000-0000-0000B1310000}"/>
    <cellStyle name="Calculation 2 5 2 3 3 5" xfId="38955" xr:uid="{00000000-0005-0000-0000-0000B2310000}"/>
    <cellStyle name="Calculation 2 5 2 3 4" xfId="38956" xr:uid="{00000000-0005-0000-0000-0000B3310000}"/>
    <cellStyle name="Calculation 2 5 2 3 5" xfId="38957" xr:uid="{00000000-0005-0000-0000-0000B4310000}"/>
    <cellStyle name="Calculation 2 5 2 3 6" xfId="38958" xr:uid="{00000000-0005-0000-0000-0000B5310000}"/>
    <cellStyle name="Calculation 2 5 2 3 7" xfId="38959" xr:uid="{00000000-0005-0000-0000-0000B6310000}"/>
    <cellStyle name="Calculation 2 5 2 4" xfId="13416" xr:uid="{00000000-0005-0000-0000-0000B7310000}"/>
    <cellStyle name="Calculation 2 5 2 4 2" xfId="38960" xr:uid="{00000000-0005-0000-0000-0000B8310000}"/>
    <cellStyle name="Calculation 2 5 2 4 2 2" xfId="38961" xr:uid="{00000000-0005-0000-0000-0000B9310000}"/>
    <cellStyle name="Calculation 2 5 2 4 2 3" xfId="38962" xr:uid="{00000000-0005-0000-0000-0000BA310000}"/>
    <cellStyle name="Calculation 2 5 2 4 2 4" xfId="38963" xr:uid="{00000000-0005-0000-0000-0000BB310000}"/>
    <cellStyle name="Calculation 2 5 2 4 2 5" xfId="38964" xr:uid="{00000000-0005-0000-0000-0000BC310000}"/>
    <cellStyle name="Calculation 2 5 2 4 3" xfId="38965" xr:uid="{00000000-0005-0000-0000-0000BD310000}"/>
    <cellStyle name="Calculation 2 5 2 4 4" xfId="38966" xr:uid="{00000000-0005-0000-0000-0000BE310000}"/>
    <cellStyle name="Calculation 2 5 2 4 5" xfId="38967" xr:uid="{00000000-0005-0000-0000-0000BF310000}"/>
    <cellStyle name="Calculation 2 5 2 4 6" xfId="38968" xr:uid="{00000000-0005-0000-0000-0000C0310000}"/>
    <cellStyle name="Calculation 2 5 2 5" xfId="38969" xr:uid="{00000000-0005-0000-0000-0000C1310000}"/>
    <cellStyle name="Calculation 2 5 2 5 2" xfId="38970" xr:uid="{00000000-0005-0000-0000-0000C2310000}"/>
    <cellStyle name="Calculation 2 5 2 5 3" xfId="38971" xr:uid="{00000000-0005-0000-0000-0000C3310000}"/>
    <cellStyle name="Calculation 2 5 2 5 4" xfId="38972" xr:uid="{00000000-0005-0000-0000-0000C4310000}"/>
    <cellStyle name="Calculation 2 5 2 5 5" xfId="38973" xr:uid="{00000000-0005-0000-0000-0000C5310000}"/>
    <cellStyle name="Calculation 2 5 2 6" xfId="38974" xr:uid="{00000000-0005-0000-0000-0000C6310000}"/>
    <cellStyle name="Calculation 2 5 2 7" xfId="38975" xr:uid="{00000000-0005-0000-0000-0000C7310000}"/>
    <cellStyle name="Calculation 2 5 2 8" xfId="38976" xr:uid="{00000000-0005-0000-0000-0000C8310000}"/>
    <cellStyle name="Calculation 2 5 2 9" xfId="38977" xr:uid="{00000000-0005-0000-0000-0000C9310000}"/>
    <cellStyle name="Calculation 2 5 3" xfId="13417" xr:uid="{00000000-0005-0000-0000-0000CA310000}"/>
    <cellStyle name="Calculation 2 5 3 2" xfId="13418" xr:uid="{00000000-0005-0000-0000-0000CB310000}"/>
    <cellStyle name="Calculation 2 5 3 2 2" xfId="38978" xr:uid="{00000000-0005-0000-0000-0000CC310000}"/>
    <cellStyle name="Calculation 2 5 3 2 2 2" xfId="38979" xr:uid="{00000000-0005-0000-0000-0000CD310000}"/>
    <cellStyle name="Calculation 2 5 3 2 2 2 2" xfId="38980" xr:uid="{00000000-0005-0000-0000-0000CE310000}"/>
    <cellStyle name="Calculation 2 5 3 2 2 2 3" xfId="38981" xr:uid="{00000000-0005-0000-0000-0000CF310000}"/>
    <cellStyle name="Calculation 2 5 3 2 2 2 4" xfId="38982" xr:uid="{00000000-0005-0000-0000-0000D0310000}"/>
    <cellStyle name="Calculation 2 5 3 2 2 2 5" xfId="38983" xr:uid="{00000000-0005-0000-0000-0000D1310000}"/>
    <cellStyle name="Calculation 2 5 3 2 2 3" xfId="38984" xr:uid="{00000000-0005-0000-0000-0000D2310000}"/>
    <cellStyle name="Calculation 2 5 3 2 2 4" xfId="38985" xr:uid="{00000000-0005-0000-0000-0000D3310000}"/>
    <cellStyle name="Calculation 2 5 3 2 2 5" xfId="38986" xr:uid="{00000000-0005-0000-0000-0000D4310000}"/>
    <cellStyle name="Calculation 2 5 3 2 2 6" xfId="38987" xr:uid="{00000000-0005-0000-0000-0000D5310000}"/>
    <cellStyle name="Calculation 2 5 3 2 3" xfId="38988" xr:uid="{00000000-0005-0000-0000-0000D6310000}"/>
    <cellStyle name="Calculation 2 5 3 2 3 2" xfId="38989" xr:uid="{00000000-0005-0000-0000-0000D7310000}"/>
    <cellStyle name="Calculation 2 5 3 2 3 3" xfId="38990" xr:uid="{00000000-0005-0000-0000-0000D8310000}"/>
    <cellStyle name="Calculation 2 5 3 2 3 4" xfId="38991" xr:uid="{00000000-0005-0000-0000-0000D9310000}"/>
    <cellStyle name="Calculation 2 5 3 2 3 5" xfId="38992" xr:uid="{00000000-0005-0000-0000-0000DA310000}"/>
    <cellStyle name="Calculation 2 5 3 2 4" xfId="38993" xr:uid="{00000000-0005-0000-0000-0000DB310000}"/>
    <cellStyle name="Calculation 2 5 3 2 5" xfId="38994" xr:uid="{00000000-0005-0000-0000-0000DC310000}"/>
    <cellStyle name="Calculation 2 5 3 2 6" xfId="38995" xr:uid="{00000000-0005-0000-0000-0000DD310000}"/>
    <cellStyle name="Calculation 2 5 3 2 7" xfId="38996" xr:uid="{00000000-0005-0000-0000-0000DE310000}"/>
    <cellStyle name="Calculation 2 5 3 3" xfId="13419" xr:uid="{00000000-0005-0000-0000-0000DF310000}"/>
    <cellStyle name="Calculation 2 5 3 3 2" xfId="38997" xr:uid="{00000000-0005-0000-0000-0000E0310000}"/>
    <cellStyle name="Calculation 2 5 3 3 2 2" xfId="38998" xr:uid="{00000000-0005-0000-0000-0000E1310000}"/>
    <cellStyle name="Calculation 2 5 3 3 2 2 2" xfId="38999" xr:uid="{00000000-0005-0000-0000-0000E2310000}"/>
    <cellStyle name="Calculation 2 5 3 3 2 2 3" xfId="39000" xr:uid="{00000000-0005-0000-0000-0000E3310000}"/>
    <cellStyle name="Calculation 2 5 3 3 2 2 4" xfId="39001" xr:uid="{00000000-0005-0000-0000-0000E4310000}"/>
    <cellStyle name="Calculation 2 5 3 3 2 2 5" xfId="39002" xr:uid="{00000000-0005-0000-0000-0000E5310000}"/>
    <cellStyle name="Calculation 2 5 3 3 2 3" xfId="39003" xr:uid="{00000000-0005-0000-0000-0000E6310000}"/>
    <cellStyle name="Calculation 2 5 3 3 2 4" xfId="39004" xr:uid="{00000000-0005-0000-0000-0000E7310000}"/>
    <cellStyle name="Calculation 2 5 3 3 2 5" xfId="39005" xr:uid="{00000000-0005-0000-0000-0000E8310000}"/>
    <cellStyle name="Calculation 2 5 3 3 2 6" xfId="39006" xr:uid="{00000000-0005-0000-0000-0000E9310000}"/>
    <cellStyle name="Calculation 2 5 3 3 3" xfId="39007" xr:uid="{00000000-0005-0000-0000-0000EA310000}"/>
    <cellStyle name="Calculation 2 5 3 3 3 2" xfId="39008" xr:uid="{00000000-0005-0000-0000-0000EB310000}"/>
    <cellStyle name="Calculation 2 5 3 3 3 3" xfId="39009" xr:uid="{00000000-0005-0000-0000-0000EC310000}"/>
    <cellStyle name="Calculation 2 5 3 3 3 4" xfId="39010" xr:uid="{00000000-0005-0000-0000-0000ED310000}"/>
    <cellStyle name="Calculation 2 5 3 3 3 5" xfId="39011" xr:uid="{00000000-0005-0000-0000-0000EE310000}"/>
    <cellStyle name="Calculation 2 5 3 3 4" xfId="39012" xr:uid="{00000000-0005-0000-0000-0000EF310000}"/>
    <cellStyle name="Calculation 2 5 3 3 5" xfId="39013" xr:uid="{00000000-0005-0000-0000-0000F0310000}"/>
    <cellStyle name="Calculation 2 5 3 3 6" xfId="39014" xr:uid="{00000000-0005-0000-0000-0000F1310000}"/>
    <cellStyle name="Calculation 2 5 3 3 7" xfId="39015" xr:uid="{00000000-0005-0000-0000-0000F2310000}"/>
    <cellStyle name="Calculation 2 5 3 4" xfId="13420" xr:uid="{00000000-0005-0000-0000-0000F3310000}"/>
    <cellStyle name="Calculation 2 5 3 4 2" xfId="39016" xr:uid="{00000000-0005-0000-0000-0000F4310000}"/>
    <cellStyle name="Calculation 2 5 3 4 2 2" xfId="39017" xr:uid="{00000000-0005-0000-0000-0000F5310000}"/>
    <cellStyle name="Calculation 2 5 3 4 2 3" xfId="39018" xr:uid="{00000000-0005-0000-0000-0000F6310000}"/>
    <cellStyle name="Calculation 2 5 3 4 2 4" xfId="39019" xr:uid="{00000000-0005-0000-0000-0000F7310000}"/>
    <cellStyle name="Calculation 2 5 3 4 2 5" xfId="39020" xr:uid="{00000000-0005-0000-0000-0000F8310000}"/>
    <cellStyle name="Calculation 2 5 3 4 3" xfId="39021" xr:uid="{00000000-0005-0000-0000-0000F9310000}"/>
    <cellStyle name="Calculation 2 5 3 4 4" xfId="39022" xr:uid="{00000000-0005-0000-0000-0000FA310000}"/>
    <cellStyle name="Calculation 2 5 3 4 5" xfId="39023" xr:uid="{00000000-0005-0000-0000-0000FB310000}"/>
    <cellStyle name="Calculation 2 5 3 4 6" xfId="39024" xr:uid="{00000000-0005-0000-0000-0000FC310000}"/>
    <cellStyle name="Calculation 2 5 3 5" xfId="39025" xr:uid="{00000000-0005-0000-0000-0000FD310000}"/>
    <cellStyle name="Calculation 2 5 3 5 2" xfId="39026" xr:uid="{00000000-0005-0000-0000-0000FE310000}"/>
    <cellStyle name="Calculation 2 5 3 5 3" xfId="39027" xr:uid="{00000000-0005-0000-0000-0000FF310000}"/>
    <cellStyle name="Calculation 2 5 3 5 4" xfId="39028" xr:uid="{00000000-0005-0000-0000-000000320000}"/>
    <cellStyle name="Calculation 2 5 3 5 5" xfId="39029" xr:uid="{00000000-0005-0000-0000-000001320000}"/>
    <cellStyle name="Calculation 2 5 3 6" xfId="39030" xr:uid="{00000000-0005-0000-0000-000002320000}"/>
    <cellStyle name="Calculation 2 5 3 7" xfId="39031" xr:uid="{00000000-0005-0000-0000-000003320000}"/>
    <cellStyle name="Calculation 2 5 3 8" xfId="39032" xr:uid="{00000000-0005-0000-0000-000004320000}"/>
    <cellStyle name="Calculation 2 5 3 9" xfId="39033" xr:uid="{00000000-0005-0000-0000-000005320000}"/>
    <cellStyle name="Calculation 2 5 4" xfId="13421" xr:uid="{00000000-0005-0000-0000-000006320000}"/>
    <cellStyle name="Calculation 2 5 4 2" xfId="13422" xr:uid="{00000000-0005-0000-0000-000007320000}"/>
    <cellStyle name="Calculation 2 5 4 2 2" xfId="39034" xr:uid="{00000000-0005-0000-0000-000008320000}"/>
    <cellStyle name="Calculation 2 5 4 2 2 2" xfId="39035" xr:uid="{00000000-0005-0000-0000-000009320000}"/>
    <cellStyle name="Calculation 2 5 4 2 2 3" xfId="39036" xr:uid="{00000000-0005-0000-0000-00000A320000}"/>
    <cellStyle name="Calculation 2 5 4 2 2 4" xfId="39037" xr:uid="{00000000-0005-0000-0000-00000B320000}"/>
    <cellStyle name="Calculation 2 5 4 2 2 5" xfId="39038" xr:uid="{00000000-0005-0000-0000-00000C320000}"/>
    <cellStyle name="Calculation 2 5 4 2 3" xfId="39039" xr:uid="{00000000-0005-0000-0000-00000D320000}"/>
    <cellStyle name="Calculation 2 5 4 2 4" xfId="39040" xr:uid="{00000000-0005-0000-0000-00000E320000}"/>
    <cellStyle name="Calculation 2 5 4 2 5" xfId="39041" xr:uid="{00000000-0005-0000-0000-00000F320000}"/>
    <cellStyle name="Calculation 2 5 4 2 6" xfId="39042" xr:uid="{00000000-0005-0000-0000-000010320000}"/>
    <cellStyle name="Calculation 2 5 4 3" xfId="13423" xr:uid="{00000000-0005-0000-0000-000011320000}"/>
    <cellStyle name="Calculation 2 5 4 3 2" xfId="39043" xr:uid="{00000000-0005-0000-0000-000012320000}"/>
    <cellStyle name="Calculation 2 5 4 3 3" xfId="39044" xr:uid="{00000000-0005-0000-0000-000013320000}"/>
    <cellStyle name="Calculation 2 5 4 3 4" xfId="39045" xr:uid="{00000000-0005-0000-0000-000014320000}"/>
    <cellStyle name="Calculation 2 5 4 3 5" xfId="39046" xr:uid="{00000000-0005-0000-0000-000015320000}"/>
    <cellStyle name="Calculation 2 5 4 4" xfId="13424" xr:uid="{00000000-0005-0000-0000-000016320000}"/>
    <cellStyle name="Calculation 2 5 4 5" xfId="39047" xr:uid="{00000000-0005-0000-0000-000017320000}"/>
    <cellStyle name="Calculation 2 5 4 6" xfId="39048" xr:uid="{00000000-0005-0000-0000-000018320000}"/>
    <cellStyle name="Calculation 2 5 4 7" xfId="39049" xr:uid="{00000000-0005-0000-0000-000019320000}"/>
    <cellStyle name="Calculation 2 5 5" xfId="13425" xr:uid="{00000000-0005-0000-0000-00001A320000}"/>
    <cellStyle name="Calculation 2 5 5 2" xfId="39050" xr:uid="{00000000-0005-0000-0000-00001B320000}"/>
    <cellStyle name="Calculation 2 5 5 2 2" xfId="39051" xr:uid="{00000000-0005-0000-0000-00001C320000}"/>
    <cellStyle name="Calculation 2 5 5 2 2 2" xfId="39052" xr:uid="{00000000-0005-0000-0000-00001D320000}"/>
    <cellStyle name="Calculation 2 5 5 2 2 3" xfId="39053" xr:uid="{00000000-0005-0000-0000-00001E320000}"/>
    <cellStyle name="Calculation 2 5 5 2 2 4" xfId="39054" xr:uid="{00000000-0005-0000-0000-00001F320000}"/>
    <cellStyle name="Calculation 2 5 5 2 2 5" xfId="39055" xr:uid="{00000000-0005-0000-0000-000020320000}"/>
    <cellStyle name="Calculation 2 5 5 2 3" xfId="39056" xr:uid="{00000000-0005-0000-0000-000021320000}"/>
    <cellStyle name="Calculation 2 5 5 2 4" xfId="39057" xr:uid="{00000000-0005-0000-0000-000022320000}"/>
    <cellStyle name="Calculation 2 5 5 2 5" xfId="39058" xr:uid="{00000000-0005-0000-0000-000023320000}"/>
    <cellStyle name="Calculation 2 5 5 2 6" xfId="39059" xr:uid="{00000000-0005-0000-0000-000024320000}"/>
    <cellStyle name="Calculation 2 5 5 3" xfId="39060" xr:uid="{00000000-0005-0000-0000-000025320000}"/>
    <cellStyle name="Calculation 2 5 5 3 2" xfId="39061" xr:uid="{00000000-0005-0000-0000-000026320000}"/>
    <cellStyle name="Calculation 2 5 5 3 3" xfId="39062" xr:uid="{00000000-0005-0000-0000-000027320000}"/>
    <cellStyle name="Calculation 2 5 5 3 4" xfId="39063" xr:uid="{00000000-0005-0000-0000-000028320000}"/>
    <cellStyle name="Calculation 2 5 5 3 5" xfId="39064" xr:uid="{00000000-0005-0000-0000-000029320000}"/>
    <cellStyle name="Calculation 2 5 5 4" xfId="39065" xr:uid="{00000000-0005-0000-0000-00002A320000}"/>
    <cellStyle name="Calculation 2 5 5 5" xfId="39066" xr:uid="{00000000-0005-0000-0000-00002B320000}"/>
    <cellStyle name="Calculation 2 5 5 6" xfId="39067" xr:uid="{00000000-0005-0000-0000-00002C320000}"/>
    <cellStyle name="Calculation 2 5 5 7" xfId="39068" xr:uid="{00000000-0005-0000-0000-00002D320000}"/>
    <cellStyle name="Calculation 2 5 6" xfId="13426" xr:uid="{00000000-0005-0000-0000-00002E320000}"/>
    <cellStyle name="Calculation 2 5 6 2" xfId="39069" xr:uid="{00000000-0005-0000-0000-00002F320000}"/>
    <cellStyle name="Calculation 2 5 6 2 2" xfId="39070" xr:uid="{00000000-0005-0000-0000-000030320000}"/>
    <cellStyle name="Calculation 2 5 6 2 3" xfId="39071" xr:uid="{00000000-0005-0000-0000-000031320000}"/>
    <cellStyle name="Calculation 2 5 6 2 4" xfId="39072" xr:uid="{00000000-0005-0000-0000-000032320000}"/>
    <cellStyle name="Calculation 2 5 6 2 5" xfId="39073" xr:uid="{00000000-0005-0000-0000-000033320000}"/>
    <cellStyle name="Calculation 2 5 6 3" xfId="39074" xr:uid="{00000000-0005-0000-0000-000034320000}"/>
    <cellStyle name="Calculation 2 5 6 4" xfId="39075" xr:uid="{00000000-0005-0000-0000-000035320000}"/>
    <cellStyle name="Calculation 2 5 6 5" xfId="39076" xr:uid="{00000000-0005-0000-0000-000036320000}"/>
    <cellStyle name="Calculation 2 5 6 6" xfId="39077" xr:uid="{00000000-0005-0000-0000-000037320000}"/>
    <cellStyle name="Calculation 2 5 7" xfId="13427" xr:uid="{00000000-0005-0000-0000-000038320000}"/>
    <cellStyle name="Calculation 2 5 7 2" xfId="39078" xr:uid="{00000000-0005-0000-0000-000039320000}"/>
    <cellStyle name="Calculation 2 5 7 3" xfId="39079" xr:uid="{00000000-0005-0000-0000-00003A320000}"/>
    <cellStyle name="Calculation 2 5 7 4" xfId="39080" xr:uid="{00000000-0005-0000-0000-00003B320000}"/>
    <cellStyle name="Calculation 2 5 7 5" xfId="39081" xr:uid="{00000000-0005-0000-0000-00003C320000}"/>
    <cellStyle name="Calculation 2 5 8" xfId="13428" xr:uid="{00000000-0005-0000-0000-00003D320000}"/>
    <cellStyle name="Calculation 2 5 9" xfId="39082" xr:uid="{00000000-0005-0000-0000-00003E320000}"/>
    <cellStyle name="Calculation 2 6" xfId="13429" xr:uid="{00000000-0005-0000-0000-00003F320000}"/>
    <cellStyle name="Calculation 2 6 2" xfId="13430" xr:uid="{00000000-0005-0000-0000-000040320000}"/>
    <cellStyle name="Calculation 2 6 2 2" xfId="13431" xr:uid="{00000000-0005-0000-0000-000041320000}"/>
    <cellStyle name="Calculation 2 6 2 3" xfId="13432" xr:uid="{00000000-0005-0000-0000-000042320000}"/>
    <cellStyle name="Calculation 2 6 2 4" xfId="13433" xr:uid="{00000000-0005-0000-0000-000043320000}"/>
    <cellStyle name="Calculation 2 6 3" xfId="13434" xr:uid="{00000000-0005-0000-0000-000044320000}"/>
    <cellStyle name="Calculation 2 6 3 2" xfId="13435" xr:uid="{00000000-0005-0000-0000-000045320000}"/>
    <cellStyle name="Calculation 2 6 3 3" xfId="13436" xr:uid="{00000000-0005-0000-0000-000046320000}"/>
    <cellStyle name="Calculation 2 6 3 4" xfId="13437" xr:uid="{00000000-0005-0000-0000-000047320000}"/>
    <cellStyle name="Calculation 2 6 4" xfId="13438" xr:uid="{00000000-0005-0000-0000-000048320000}"/>
    <cellStyle name="Calculation 2 6 4 2" xfId="13439" xr:uid="{00000000-0005-0000-0000-000049320000}"/>
    <cellStyle name="Calculation 2 6 4 3" xfId="13440" xr:uid="{00000000-0005-0000-0000-00004A320000}"/>
    <cellStyle name="Calculation 2 6 4 4" xfId="13441" xr:uid="{00000000-0005-0000-0000-00004B320000}"/>
    <cellStyle name="Calculation 2 6 5" xfId="13442" xr:uid="{00000000-0005-0000-0000-00004C320000}"/>
    <cellStyle name="Calculation 2 6 6" xfId="13443" xr:uid="{00000000-0005-0000-0000-00004D320000}"/>
    <cellStyle name="Calculation 2 6 7" xfId="13444" xr:uid="{00000000-0005-0000-0000-00004E320000}"/>
    <cellStyle name="Calculation 2 6 8" xfId="13445" xr:uid="{00000000-0005-0000-0000-00004F320000}"/>
    <cellStyle name="Calculation 2 7" xfId="13446" xr:uid="{00000000-0005-0000-0000-000050320000}"/>
    <cellStyle name="Calculation 2 7 10" xfId="39083" xr:uid="{00000000-0005-0000-0000-000051320000}"/>
    <cellStyle name="Calculation 2 7 11" xfId="39084" xr:uid="{00000000-0005-0000-0000-000052320000}"/>
    <cellStyle name="Calculation 2 7 2" xfId="13447" xr:uid="{00000000-0005-0000-0000-000053320000}"/>
    <cellStyle name="Calculation 2 7 2 2" xfId="13448" xr:uid="{00000000-0005-0000-0000-000054320000}"/>
    <cellStyle name="Calculation 2 7 2 2 2" xfId="39085" xr:uid="{00000000-0005-0000-0000-000055320000}"/>
    <cellStyle name="Calculation 2 7 2 2 2 2" xfId="39086" xr:uid="{00000000-0005-0000-0000-000056320000}"/>
    <cellStyle name="Calculation 2 7 2 2 2 3" xfId="39087" xr:uid="{00000000-0005-0000-0000-000057320000}"/>
    <cellStyle name="Calculation 2 7 2 2 2 4" xfId="39088" xr:uid="{00000000-0005-0000-0000-000058320000}"/>
    <cellStyle name="Calculation 2 7 2 2 2 5" xfId="39089" xr:uid="{00000000-0005-0000-0000-000059320000}"/>
    <cellStyle name="Calculation 2 7 2 2 3" xfId="39090" xr:uid="{00000000-0005-0000-0000-00005A320000}"/>
    <cellStyle name="Calculation 2 7 2 2 4" xfId="39091" xr:uid="{00000000-0005-0000-0000-00005B320000}"/>
    <cellStyle name="Calculation 2 7 2 2 5" xfId="39092" xr:uid="{00000000-0005-0000-0000-00005C320000}"/>
    <cellStyle name="Calculation 2 7 2 2 6" xfId="39093" xr:uid="{00000000-0005-0000-0000-00005D320000}"/>
    <cellStyle name="Calculation 2 7 2 3" xfId="13449" xr:uid="{00000000-0005-0000-0000-00005E320000}"/>
    <cellStyle name="Calculation 2 7 2 3 2" xfId="39094" xr:uid="{00000000-0005-0000-0000-00005F320000}"/>
    <cellStyle name="Calculation 2 7 2 3 3" xfId="39095" xr:uid="{00000000-0005-0000-0000-000060320000}"/>
    <cellStyle name="Calculation 2 7 2 3 4" xfId="39096" xr:uid="{00000000-0005-0000-0000-000061320000}"/>
    <cellStyle name="Calculation 2 7 2 3 5" xfId="39097" xr:uid="{00000000-0005-0000-0000-000062320000}"/>
    <cellStyle name="Calculation 2 7 2 4" xfId="13450" xr:uid="{00000000-0005-0000-0000-000063320000}"/>
    <cellStyle name="Calculation 2 7 2 5" xfId="39098" xr:uid="{00000000-0005-0000-0000-000064320000}"/>
    <cellStyle name="Calculation 2 7 2 6" xfId="39099" xr:uid="{00000000-0005-0000-0000-000065320000}"/>
    <cellStyle name="Calculation 2 7 2 7" xfId="39100" xr:uid="{00000000-0005-0000-0000-000066320000}"/>
    <cellStyle name="Calculation 2 7 3" xfId="13451" xr:uid="{00000000-0005-0000-0000-000067320000}"/>
    <cellStyle name="Calculation 2 7 3 2" xfId="13452" xr:uid="{00000000-0005-0000-0000-000068320000}"/>
    <cellStyle name="Calculation 2 7 3 2 2" xfId="39101" xr:uid="{00000000-0005-0000-0000-000069320000}"/>
    <cellStyle name="Calculation 2 7 3 2 2 2" xfId="39102" xr:uid="{00000000-0005-0000-0000-00006A320000}"/>
    <cellStyle name="Calculation 2 7 3 2 2 3" xfId="39103" xr:uid="{00000000-0005-0000-0000-00006B320000}"/>
    <cellStyle name="Calculation 2 7 3 2 2 4" xfId="39104" xr:uid="{00000000-0005-0000-0000-00006C320000}"/>
    <cellStyle name="Calculation 2 7 3 2 2 5" xfId="39105" xr:uid="{00000000-0005-0000-0000-00006D320000}"/>
    <cellStyle name="Calculation 2 7 3 2 3" xfId="39106" xr:uid="{00000000-0005-0000-0000-00006E320000}"/>
    <cellStyle name="Calculation 2 7 3 2 4" xfId="39107" xr:uid="{00000000-0005-0000-0000-00006F320000}"/>
    <cellStyle name="Calculation 2 7 3 2 5" xfId="39108" xr:uid="{00000000-0005-0000-0000-000070320000}"/>
    <cellStyle name="Calculation 2 7 3 2 6" xfId="39109" xr:uid="{00000000-0005-0000-0000-000071320000}"/>
    <cellStyle name="Calculation 2 7 3 3" xfId="13453" xr:uid="{00000000-0005-0000-0000-000072320000}"/>
    <cellStyle name="Calculation 2 7 3 3 2" xfId="39110" xr:uid="{00000000-0005-0000-0000-000073320000}"/>
    <cellStyle name="Calculation 2 7 3 3 3" xfId="39111" xr:uid="{00000000-0005-0000-0000-000074320000}"/>
    <cellStyle name="Calculation 2 7 3 3 4" xfId="39112" xr:uid="{00000000-0005-0000-0000-000075320000}"/>
    <cellStyle name="Calculation 2 7 3 3 5" xfId="39113" xr:uid="{00000000-0005-0000-0000-000076320000}"/>
    <cellStyle name="Calculation 2 7 3 4" xfId="13454" xr:uid="{00000000-0005-0000-0000-000077320000}"/>
    <cellStyle name="Calculation 2 7 3 5" xfId="39114" xr:uid="{00000000-0005-0000-0000-000078320000}"/>
    <cellStyle name="Calculation 2 7 3 6" xfId="39115" xr:uid="{00000000-0005-0000-0000-000079320000}"/>
    <cellStyle name="Calculation 2 7 3 7" xfId="39116" xr:uid="{00000000-0005-0000-0000-00007A320000}"/>
    <cellStyle name="Calculation 2 7 4" xfId="13455" xr:uid="{00000000-0005-0000-0000-00007B320000}"/>
    <cellStyle name="Calculation 2 7 4 2" xfId="13456" xr:uid="{00000000-0005-0000-0000-00007C320000}"/>
    <cellStyle name="Calculation 2 7 4 2 2" xfId="39117" xr:uid="{00000000-0005-0000-0000-00007D320000}"/>
    <cellStyle name="Calculation 2 7 4 2 2 2" xfId="39118" xr:uid="{00000000-0005-0000-0000-00007E320000}"/>
    <cellStyle name="Calculation 2 7 4 2 2 3" xfId="39119" xr:uid="{00000000-0005-0000-0000-00007F320000}"/>
    <cellStyle name="Calculation 2 7 4 2 2 4" xfId="39120" xr:uid="{00000000-0005-0000-0000-000080320000}"/>
    <cellStyle name="Calculation 2 7 4 2 2 5" xfId="39121" xr:uid="{00000000-0005-0000-0000-000081320000}"/>
    <cellStyle name="Calculation 2 7 4 2 3" xfId="39122" xr:uid="{00000000-0005-0000-0000-000082320000}"/>
    <cellStyle name="Calculation 2 7 4 2 4" xfId="39123" xr:uid="{00000000-0005-0000-0000-000083320000}"/>
    <cellStyle name="Calculation 2 7 4 2 5" xfId="39124" xr:uid="{00000000-0005-0000-0000-000084320000}"/>
    <cellStyle name="Calculation 2 7 4 2 6" xfId="39125" xr:uid="{00000000-0005-0000-0000-000085320000}"/>
    <cellStyle name="Calculation 2 7 4 3" xfId="13457" xr:uid="{00000000-0005-0000-0000-000086320000}"/>
    <cellStyle name="Calculation 2 7 4 3 2" xfId="39126" xr:uid="{00000000-0005-0000-0000-000087320000}"/>
    <cellStyle name="Calculation 2 7 4 3 3" xfId="39127" xr:uid="{00000000-0005-0000-0000-000088320000}"/>
    <cellStyle name="Calculation 2 7 4 3 4" xfId="39128" xr:uid="{00000000-0005-0000-0000-000089320000}"/>
    <cellStyle name="Calculation 2 7 4 3 5" xfId="39129" xr:uid="{00000000-0005-0000-0000-00008A320000}"/>
    <cellStyle name="Calculation 2 7 4 4" xfId="13458" xr:uid="{00000000-0005-0000-0000-00008B320000}"/>
    <cellStyle name="Calculation 2 7 4 5" xfId="39130" xr:uid="{00000000-0005-0000-0000-00008C320000}"/>
    <cellStyle name="Calculation 2 7 4 6" xfId="39131" xr:uid="{00000000-0005-0000-0000-00008D320000}"/>
    <cellStyle name="Calculation 2 7 4 7" xfId="39132" xr:uid="{00000000-0005-0000-0000-00008E320000}"/>
    <cellStyle name="Calculation 2 7 5" xfId="13459" xr:uid="{00000000-0005-0000-0000-00008F320000}"/>
    <cellStyle name="Calculation 2 7 5 2" xfId="39133" xr:uid="{00000000-0005-0000-0000-000090320000}"/>
    <cellStyle name="Calculation 2 7 5 2 2" xfId="39134" xr:uid="{00000000-0005-0000-0000-000091320000}"/>
    <cellStyle name="Calculation 2 7 5 2 2 2" xfId="39135" xr:uid="{00000000-0005-0000-0000-000092320000}"/>
    <cellStyle name="Calculation 2 7 5 2 2 3" xfId="39136" xr:uid="{00000000-0005-0000-0000-000093320000}"/>
    <cellStyle name="Calculation 2 7 5 2 2 4" xfId="39137" xr:uid="{00000000-0005-0000-0000-000094320000}"/>
    <cellStyle name="Calculation 2 7 5 2 2 5" xfId="39138" xr:uid="{00000000-0005-0000-0000-000095320000}"/>
    <cellStyle name="Calculation 2 7 5 2 3" xfId="39139" xr:uid="{00000000-0005-0000-0000-000096320000}"/>
    <cellStyle name="Calculation 2 7 5 2 4" xfId="39140" xr:uid="{00000000-0005-0000-0000-000097320000}"/>
    <cellStyle name="Calculation 2 7 5 2 5" xfId="39141" xr:uid="{00000000-0005-0000-0000-000098320000}"/>
    <cellStyle name="Calculation 2 7 5 2 6" xfId="39142" xr:uid="{00000000-0005-0000-0000-000099320000}"/>
    <cellStyle name="Calculation 2 7 5 3" xfId="39143" xr:uid="{00000000-0005-0000-0000-00009A320000}"/>
    <cellStyle name="Calculation 2 7 5 3 2" xfId="39144" xr:uid="{00000000-0005-0000-0000-00009B320000}"/>
    <cellStyle name="Calculation 2 7 5 3 3" xfId="39145" xr:uid="{00000000-0005-0000-0000-00009C320000}"/>
    <cellStyle name="Calculation 2 7 5 3 4" xfId="39146" xr:uid="{00000000-0005-0000-0000-00009D320000}"/>
    <cellStyle name="Calculation 2 7 5 3 5" xfId="39147" xr:uid="{00000000-0005-0000-0000-00009E320000}"/>
    <cellStyle name="Calculation 2 7 5 4" xfId="39148" xr:uid="{00000000-0005-0000-0000-00009F320000}"/>
    <cellStyle name="Calculation 2 7 5 5" xfId="39149" xr:uid="{00000000-0005-0000-0000-0000A0320000}"/>
    <cellStyle name="Calculation 2 7 5 6" xfId="39150" xr:uid="{00000000-0005-0000-0000-0000A1320000}"/>
    <cellStyle name="Calculation 2 7 5 7" xfId="39151" xr:uid="{00000000-0005-0000-0000-0000A2320000}"/>
    <cellStyle name="Calculation 2 7 6" xfId="13460" xr:uid="{00000000-0005-0000-0000-0000A3320000}"/>
    <cellStyle name="Calculation 2 7 6 2" xfId="39152" xr:uid="{00000000-0005-0000-0000-0000A4320000}"/>
    <cellStyle name="Calculation 2 7 6 2 2" xfId="39153" xr:uid="{00000000-0005-0000-0000-0000A5320000}"/>
    <cellStyle name="Calculation 2 7 6 2 3" xfId="39154" xr:uid="{00000000-0005-0000-0000-0000A6320000}"/>
    <cellStyle name="Calculation 2 7 6 2 4" xfId="39155" xr:uid="{00000000-0005-0000-0000-0000A7320000}"/>
    <cellStyle name="Calculation 2 7 6 2 5" xfId="39156" xr:uid="{00000000-0005-0000-0000-0000A8320000}"/>
    <cellStyle name="Calculation 2 7 6 3" xfId="39157" xr:uid="{00000000-0005-0000-0000-0000A9320000}"/>
    <cellStyle name="Calculation 2 7 6 4" xfId="39158" xr:uid="{00000000-0005-0000-0000-0000AA320000}"/>
    <cellStyle name="Calculation 2 7 6 5" xfId="39159" xr:uid="{00000000-0005-0000-0000-0000AB320000}"/>
    <cellStyle name="Calculation 2 7 6 6" xfId="39160" xr:uid="{00000000-0005-0000-0000-0000AC320000}"/>
    <cellStyle name="Calculation 2 7 7" xfId="13461" xr:uid="{00000000-0005-0000-0000-0000AD320000}"/>
    <cellStyle name="Calculation 2 7 7 2" xfId="39161" xr:uid="{00000000-0005-0000-0000-0000AE320000}"/>
    <cellStyle name="Calculation 2 7 7 3" xfId="39162" xr:uid="{00000000-0005-0000-0000-0000AF320000}"/>
    <cellStyle name="Calculation 2 7 7 4" xfId="39163" xr:uid="{00000000-0005-0000-0000-0000B0320000}"/>
    <cellStyle name="Calculation 2 7 7 5" xfId="39164" xr:uid="{00000000-0005-0000-0000-0000B1320000}"/>
    <cellStyle name="Calculation 2 7 8" xfId="13462" xr:uid="{00000000-0005-0000-0000-0000B2320000}"/>
    <cellStyle name="Calculation 2 7 9" xfId="39165" xr:uid="{00000000-0005-0000-0000-0000B3320000}"/>
    <cellStyle name="Calculation 2 8" xfId="13463" xr:uid="{00000000-0005-0000-0000-0000B4320000}"/>
    <cellStyle name="Calculation 2 8 2" xfId="13464" xr:uid="{00000000-0005-0000-0000-0000B5320000}"/>
    <cellStyle name="Calculation 2 8 2 2" xfId="13465" xr:uid="{00000000-0005-0000-0000-0000B6320000}"/>
    <cellStyle name="Calculation 2 8 2 2 2" xfId="39166" xr:uid="{00000000-0005-0000-0000-0000B7320000}"/>
    <cellStyle name="Calculation 2 8 2 2 3" xfId="39167" xr:uid="{00000000-0005-0000-0000-0000B8320000}"/>
    <cellStyle name="Calculation 2 8 2 2 4" xfId="39168" xr:uid="{00000000-0005-0000-0000-0000B9320000}"/>
    <cellStyle name="Calculation 2 8 2 2 5" xfId="39169" xr:uid="{00000000-0005-0000-0000-0000BA320000}"/>
    <cellStyle name="Calculation 2 8 2 3" xfId="13466" xr:uid="{00000000-0005-0000-0000-0000BB320000}"/>
    <cellStyle name="Calculation 2 8 2 4" xfId="13467" xr:uid="{00000000-0005-0000-0000-0000BC320000}"/>
    <cellStyle name="Calculation 2 8 2 5" xfId="39170" xr:uid="{00000000-0005-0000-0000-0000BD320000}"/>
    <cellStyle name="Calculation 2 8 2 6" xfId="39171" xr:uid="{00000000-0005-0000-0000-0000BE320000}"/>
    <cellStyle name="Calculation 2 8 3" xfId="13468" xr:uid="{00000000-0005-0000-0000-0000BF320000}"/>
    <cellStyle name="Calculation 2 8 3 2" xfId="13469" xr:uid="{00000000-0005-0000-0000-0000C0320000}"/>
    <cellStyle name="Calculation 2 8 3 3" xfId="13470" xr:uid="{00000000-0005-0000-0000-0000C1320000}"/>
    <cellStyle name="Calculation 2 8 3 4" xfId="13471" xr:uid="{00000000-0005-0000-0000-0000C2320000}"/>
    <cellStyle name="Calculation 2 8 3 5" xfId="39172" xr:uid="{00000000-0005-0000-0000-0000C3320000}"/>
    <cellStyle name="Calculation 2 8 4" xfId="13472" xr:uid="{00000000-0005-0000-0000-0000C4320000}"/>
    <cellStyle name="Calculation 2 8 4 2" xfId="13473" xr:uid="{00000000-0005-0000-0000-0000C5320000}"/>
    <cellStyle name="Calculation 2 8 4 3" xfId="13474" xr:uid="{00000000-0005-0000-0000-0000C6320000}"/>
    <cellStyle name="Calculation 2 8 4 4" xfId="13475" xr:uid="{00000000-0005-0000-0000-0000C7320000}"/>
    <cellStyle name="Calculation 2 8 5" xfId="13476" xr:uid="{00000000-0005-0000-0000-0000C8320000}"/>
    <cellStyle name="Calculation 2 8 6" xfId="13477" xr:uid="{00000000-0005-0000-0000-0000C9320000}"/>
    <cellStyle name="Calculation 2 8 7" xfId="13478" xr:uid="{00000000-0005-0000-0000-0000CA320000}"/>
    <cellStyle name="Calculation 2 8 8" xfId="13479" xr:uid="{00000000-0005-0000-0000-0000CB320000}"/>
    <cellStyle name="Calculation 2 9" xfId="13480" xr:uid="{00000000-0005-0000-0000-0000CC320000}"/>
    <cellStyle name="Calculation 2 9 2" xfId="13481" xr:uid="{00000000-0005-0000-0000-0000CD320000}"/>
    <cellStyle name="Calculation 2 9 2 2" xfId="13482" xr:uid="{00000000-0005-0000-0000-0000CE320000}"/>
    <cellStyle name="Calculation 2 9 2 3" xfId="13483" xr:uid="{00000000-0005-0000-0000-0000CF320000}"/>
    <cellStyle name="Calculation 2 9 2 4" xfId="13484" xr:uid="{00000000-0005-0000-0000-0000D0320000}"/>
    <cellStyle name="Calculation 2 9 2 5" xfId="39173" xr:uid="{00000000-0005-0000-0000-0000D1320000}"/>
    <cellStyle name="Calculation 2 9 3" xfId="13485" xr:uid="{00000000-0005-0000-0000-0000D2320000}"/>
    <cellStyle name="Calculation 2 9 3 2" xfId="13486" xr:uid="{00000000-0005-0000-0000-0000D3320000}"/>
    <cellStyle name="Calculation 2 9 3 3" xfId="13487" xr:uid="{00000000-0005-0000-0000-0000D4320000}"/>
    <cellStyle name="Calculation 2 9 3 4" xfId="13488" xr:uid="{00000000-0005-0000-0000-0000D5320000}"/>
    <cellStyle name="Calculation 2 9 4" xfId="13489" xr:uid="{00000000-0005-0000-0000-0000D6320000}"/>
    <cellStyle name="Calculation 2 9 4 2" xfId="13490" xr:uid="{00000000-0005-0000-0000-0000D7320000}"/>
    <cellStyle name="Calculation 2 9 4 3" xfId="13491" xr:uid="{00000000-0005-0000-0000-0000D8320000}"/>
    <cellStyle name="Calculation 2 9 4 4" xfId="13492" xr:uid="{00000000-0005-0000-0000-0000D9320000}"/>
    <cellStyle name="Calculation 2 9 5" xfId="13493" xr:uid="{00000000-0005-0000-0000-0000DA320000}"/>
    <cellStyle name="Calculation 2 9 6" xfId="13494" xr:uid="{00000000-0005-0000-0000-0000DB320000}"/>
    <cellStyle name="Calculation 2 9 7" xfId="13495" xr:uid="{00000000-0005-0000-0000-0000DC320000}"/>
    <cellStyle name="Calculation 3" xfId="2254" xr:uid="{00000000-0005-0000-0000-0000DD320000}"/>
    <cellStyle name="Calculation 3 2" xfId="39174" xr:uid="{00000000-0005-0000-0000-0000DE320000}"/>
    <cellStyle name="Calculation 3 2 2" xfId="39175" xr:uid="{00000000-0005-0000-0000-0000DF320000}"/>
    <cellStyle name="Calculation 3 2 3" xfId="39176" xr:uid="{00000000-0005-0000-0000-0000E0320000}"/>
    <cellStyle name="Calculation 3 2 4" xfId="39177" xr:uid="{00000000-0005-0000-0000-0000E1320000}"/>
    <cellStyle name="Calculation 3 3" xfId="39178" xr:uid="{00000000-0005-0000-0000-0000E2320000}"/>
    <cellStyle name="Calculation 4" xfId="13496" xr:uid="{00000000-0005-0000-0000-0000E3320000}"/>
    <cellStyle name="Calculation 4 10" xfId="39179" xr:uid="{00000000-0005-0000-0000-0000E4320000}"/>
    <cellStyle name="Calculation 4 11" xfId="39180" xr:uid="{00000000-0005-0000-0000-0000E5320000}"/>
    <cellStyle name="Calculation 4 12" xfId="39181" xr:uid="{00000000-0005-0000-0000-0000E6320000}"/>
    <cellStyle name="Calculation 4 2" xfId="13497" xr:uid="{00000000-0005-0000-0000-0000E7320000}"/>
    <cellStyle name="Calculation 4 2 10" xfId="39182" xr:uid="{00000000-0005-0000-0000-0000E8320000}"/>
    <cellStyle name="Calculation 4 2 11" xfId="39183" xr:uid="{00000000-0005-0000-0000-0000E9320000}"/>
    <cellStyle name="Calculation 4 2 2" xfId="39184" xr:uid="{00000000-0005-0000-0000-0000EA320000}"/>
    <cellStyle name="Calculation 4 2 2 2" xfId="39185" xr:uid="{00000000-0005-0000-0000-0000EB320000}"/>
    <cellStyle name="Calculation 4 2 2 2 2" xfId="39186" xr:uid="{00000000-0005-0000-0000-0000EC320000}"/>
    <cellStyle name="Calculation 4 2 2 2 2 2" xfId="39187" xr:uid="{00000000-0005-0000-0000-0000ED320000}"/>
    <cellStyle name="Calculation 4 2 2 2 2 2 2" xfId="39188" xr:uid="{00000000-0005-0000-0000-0000EE320000}"/>
    <cellStyle name="Calculation 4 2 2 2 2 2 3" xfId="39189" xr:uid="{00000000-0005-0000-0000-0000EF320000}"/>
    <cellStyle name="Calculation 4 2 2 2 2 2 4" xfId="39190" xr:uid="{00000000-0005-0000-0000-0000F0320000}"/>
    <cellStyle name="Calculation 4 2 2 2 2 2 5" xfId="39191" xr:uid="{00000000-0005-0000-0000-0000F1320000}"/>
    <cellStyle name="Calculation 4 2 2 2 2 3" xfId="39192" xr:uid="{00000000-0005-0000-0000-0000F2320000}"/>
    <cellStyle name="Calculation 4 2 2 2 2 4" xfId="39193" xr:uid="{00000000-0005-0000-0000-0000F3320000}"/>
    <cellStyle name="Calculation 4 2 2 2 2 5" xfId="39194" xr:uid="{00000000-0005-0000-0000-0000F4320000}"/>
    <cellStyle name="Calculation 4 2 2 2 2 6" xfId="39195" xr:uid="{00000000-0005-0000-0000-0000F5320000}"/>
    <cellStyle name="Calculation 4 2 2 2 3" xfId="39196" xr:uid="{00000000-0005-0000-0000-0000F6320000}"/>
    <cellStyle name="Calculation 4 2 2 2 3 2" xfId="39197" xr:uid="{00000000-0005-0000-0000-0000F7320000}"/>
    <cellStyle name="Calculation 4 2 2 2 3 3" xfId="39198" xr:uid="{00000000-0005-0000-0000-0000F8320000}"/>
    <cellStyle name="Calculation 4 2 2 2 3 4" xfId="39199" xr:uid="{00000000-0005-0000-0000-0000F9320000}"/>
    <cellStyle name="Calculation 4 2 2 2 3 5" xfId="39200" xr:uid="{00000000-0005-0000-0000-0000FA320000}"/>
    <cellStyle name="Calculation 4 2 2 2 4" xfId="39201" xr:uid="{00000000-0005-0000-0000-0000FB320000}"/>
    <cellStyle name="Calculation 4 2 2 2 5" xfId="39202" xr:uid="{00000000-0005-0000-0000-0000FC320000}"/>
    <cellStyle name="Calculation 4 2 2 2 6" xfId="39203" xr:uid="{00000000-0005-0000-0000-0000FD320000}"/>
    <cellStyle name="Calculation 4 2 2 2 7" xfId="39204" xr:uid="{00000000-0005-0000-0000-0000FE320000}"/>
    <cellStyle name="Calculation 4 2 2 3" xfId="39205" xr:uid="{00000000-0005-0000-0000-0000FF320000}"/>
    <cellStyle name="Calculation 4 2 2 3 2" xfId="39206" xr:uid="{00000000-0005-0000-0000-000000330000}"/>
    <cellStyle name="Calculation 4 2 2 3 2 2" xfId="39207" xr:uid="{00000000-0005-0000-0000-000001330000}"/>
    <cellStyle name="Calculation 4 2 2 3 2 2 2" xfId="39208" xr:uid="{00000000-0005-0000-0000-000002330000}"/>
    <cellStyle name="Calculation 4 2 2 3 2 2 3" xfId="39209" xr:uid="{00000000-0005-0000-0000-000003330000}"/>
    <cellStyle name="Calculation 4 2 2 3 2 2 4" xfId="39210" xr:uid="{00000000-0005-0000-0000-000004330000}"/>
    <cellStyle name="Calculation 4 2 2 3 2 2 5" xfId="39211" xr:uid="{00000000-0005-0000-0000-000005330000}"/>
    <cellStyle name="Calculation 4 2 2 3 2 3" xfId="39212" xr:uid="{00000000-0005-0000-0000-000006330000}"/>
    <cellStyle name="Calculation 4 2 2 3 2 4" xfId="39213" xr:uid="{00000000-0005-0000-0000-000007330000}"/>
    <cellStyle name="Calculation 4 2 2 3 2 5" xfId="39214" xr:uid="{00000000-0005-0000-0000-000008330000}"/>
    <cellStyle name="Calculation 4 2 2 3 2 6" xfId="39215" xr:uid="{00000000-0005-0000-0000-000009330000}"/>
    <cellStyle name="Calculation 4 2 2 3 3" xfId="39216" xr:uid="{00000000-0005-0000-0000-00000A330000}"/>
    <cellStyle name="Calculation 4 2 2 3 3 2" xfId="39217" xr:uid="{00000000-0005-0000-0000-00000B330000}"/>
    <cellStyle name="Calculation 4 2 2 3 3 3" xfId="39218" xr:uid="{00000000-0005-0000-0000-00000C330000}"/>
    <cellStyle name="Calculation 4 2 2 3 3 4" xfId="39219" xr:uid="{00000000-0005-0000-0000-00000D330000}"/>
    <cellStyle name="Calculation 4 2 2 3 3 5" xfId="39220" xr:uid="{00000000-0005-0000-0000-00000E330000}"/>
    <cellStyle name="Calculation 4 2 2 3 4" xfId="39221" xr:uid="{00000000-0005-0000-0000-00000F330000}"/>
    <cellStyle name="Calculation 4 2 2 3 5" xfId="39222" xr:uid="{00000000-0005-0000-0000-000010330000}"/>
    <cellStyle name="Calculation 4 2 2 3 6" xfId="39223" xr:uid="{00000000-0005-0000-0000-000011330000}"/>
    <cellStyle name="Calculation 4 2 2 3 7" xfId="39224" xr:uid="{00000000-0005-0000-0000-000012330000}"/>
    <cellStyle name="Calculation 4 2 2 4" xfId="39225" xr:uid="{00000000-0005-0000-0000-000013330000}"/>
    <cellStyle name="Calculation 4 2 2 4 2" xfId="39226" xr:uid="{00000000-0005-0000-0000-000014330000}"/>
    <cellStyle name="Calculation 4 2 2 4 2 2" xfId="39227" xr:uid="{00000000-0005-0000-0000-000015330000}"/>
    <cellStyle name="Calculation 4 2 2 4 2 3" xfId="39228" xr:uid="{00000000-0005-0000-0000-000016330000}"/>
    <cellStyle name="Calculation 4 2 2 4 2 4" xfId="39229" xr:uid="{00000000-0005-0000-0000-000017330000}"/>
    <cellStyle name="Calculation 4 2 2 4 2 5" xfId="39230" xr:uid="{00000000-0005-0000-0000-000018330000}"/>
    <cellStyle name="Calculation 4 2 2 4 3" xfId="39231" xr:uid="{00000000-0005-0000-0000-000019330000}"/>
    <cellStyle name="Calculation 4 2 2 4 4" xfId="39232" xr:uid="{00000000-0005-0000-0000-00001A330000}"/>
    <cellStyle name="Calculation 4 2 2 4 5" xfId="39233" xr:uid="{00000000-0005-0000-0000-00001B330000}"/>
    <cellStyle name="Calculation 4 2 2 4 6" xfId="39234" xr:uid="{00000000-0005-0000-0000-00001C330000}"/>
    <cellStyle name="Calculation 4 2 2 5" xfId="39235" xr:uid="{00000000-0005-0000-0000-00001D330000}"/>
    <cellStyle name="Calculation 4 2 2 5 2" xfId="39236" xr:uid="{00000000-0005-0000-0000-00001E330000}"/>
    <cellStyle name="Calculation 4 2 2 5 3" xfId="39237" xr:uid="{00000000-0005-0000-0000-00001F330000}"/>
    <cellStyle name="Calculation 4 2 2 5 4" xfId="39238" xr:uid="{00000000-0005-0000-0000-000020330000}"/>
    <cellStyle name="Calculation 4 2 2 5 5" xfId="39239" xr:uid="{00000000-0005-0000-0000-000021330000}"/>
    <cellStyle name="Calculation 4 2 2 6" xfId="39240" xr:uid="{00000000-0005-0000-0000-000022330000}"/>
    <cellStyle name="Calculation 4 2 2 7" xfId="39241" xr:uid="{00000000-0005-0000-0000-000023330000}"/>
    <cellStyle name="Calculation 4 2 2 8" xfId="39242" xr:uid="{00000000-0005-0000-0000-000024330000}"/>
    <cellStyle name="Calculation 4 2 2 9" xfId="39243" xr:uid="{00000000-0005-0000-0000-000025330000}"/>
    <cellStyle name="Calculation 4 2 3" xfId="39244" xr:uid="{00000000-0005-0000-0000-000026330000}"/>
    <cellStyle name="Calculation 4 2 3 2" xfId="39245" xr:uid="{00000000-0005-0000-0000-000027330000}"/>
    <cellStyle name="Calculation 4 2 3 2 2" xfId="39246" xr:uid="{00000000-0005-0000-0000-000028330000}"/>
    <cellStyle name="Calculation 4 2 3 2 2 2" xfId="39247" xr:uid="{00000000-0005-0000-0000-000029330000}"/>
    <cellStyle name="Calculation 4 2 3 2 2 2 2" xfId="39248" xr:uid="{00000000-0005-0000-0000-00002A330000}"/>
    <cellStyle name="Calculation 4 2 3 2 2 2 3" xfId="39249" xr:uid="{00000000-0005-0000-0000-00002B330000}"/>
    <cellStyle name="Calculation 4 2 3 2 2 2 4" xfId="39250" xr:uid="{00000000-0005-0000-0000-00002C330000}"/>
    <cellStyle name="Calculation 4 2 3 2 2 2 5" xfId="39251" xr:uid="{00000000-0005-0000-0000-00002D330000}"/>
    <cellStyle name="Calculation 4 2 3 2 2 3" xfId="39252" xr:uid="{00000000-0005-0000-0000-00002E330000}"/>
    <cellStyle name="Calculation 4 2 3 2 2 4" xfId="39253" xr:uid="{00000000-0005-0000-0000-00002F330000}"/>
    <cellStyle name="Calculation 4 2 3 2 2 5" xfId="39254" xr:uid="{00000000-0005-0000-0000-000030330000}"/>
    <cellStyle name="Calculation 4 2 3 2 2 6" xfId="39255" xr:uid="{00000000-0005-0000-0000-000031330000}"/>
    <cellStyle name="Calculation 4 2 3 2 3" xfId="39256" xr:uid="{00000000-0005-0000-0000-000032330000}"/>
    <cellStyle name="Calculation 4 2 3 2 3 2" xfId="39257" xr:uid="{00000000-0005-0000-0000-000033330000}"/>
    <cellStyle name="Calculation 4 2 3 2 3 3" xfId="39258" xr:uid="{00000000-0005-0000-0000-000034330000}"/>
    <cellStyle name="Calculation 4 2 3 2 3 4" xfId="39259" xr:uid="{00000000-0005-0000-0000-000035330000}"/>
    <cellStyle name="Calculation 4 2 3 2 3 5" xfId="39260" xr:uid="{00000000-0005-0000-0000-000036330000}"/>
    <cellStyle name="Calculation 4 2 3 2 4" xfId="39261" xr:uid="{00000000-0005-0000-0000-000037330000}"/>
    <cellStyle name="Calculation 4 2 3 2 5" xfId="39262" xr:uid="{00000000-0005-0000-0000-000038330000}"/>
    <cellStyle name="Calculation 4 2 3 2 6" xfId="39263" xr:uid="{00000000-0005-0000-0000-000039330000}"/>
    <cellStyle name="Calculation 4 2 3 2 7" xfId="39264" xr:uid="{00000000-0005-0000-0000-00003A330000}"/>
    <cellStyle name="Calculation 4 2 3 3" xfId="39265" xr:uid="{00000000-0005-0000-0000-00003B330000}"/>
    <cellStyle name="Calculation 4 2 3 3 2" xfId="39266" xr:uid="{00000000-0005-0000-0000-00003C330000}"/>
    <cellStyle name="Calculation 4 2 3 3 2 2" xfId="39267" xr:uid="{00000000-0005-0000-0000-00003D330000}"/>
    <cellStyle name="Calculation 4 2 3 3 2 2 2" xfId="39268" xr:uid="{00000000-0005-0000-0000-00003E330000}"/>
    <cellStyle name="Calculation 4 2 3 3 2 2 3" xfId="39269" xr:uid="{00000000-0005-0000-0000-00003F330000}"/>
    <cellStyle name="Calculation 4 2 3 3 2 2 4" xfId="39270" xr:uid="{00000000-0005-0000-0000-000040330000}"/>
    <cellStyle name="Calculation 4 2 3 3 2 2 5" xfId="39271" xr:uid="{00000000-0005-0000-0000-000041330000}"/>
    <cellStyle name="Calculation 4 2 3 3 2 3" xfId="39272" xr:uid="{00000000-0005-0000-0000-000042330000}"/>
    <cellStyle name="Calculation 4 2 3 3 2 4" xfId="39273" xr:uid="{00000000-0005-0000-0000-000043330000}"/>
    <cellStyle name="Calculation 4 2 3 3 2 5" xfId="39274" xr:uid="{00000000-0005-0000-0000-000044330000}"/>
    <cellStyle name="Calculation 4 2 3 3 2 6" xfId="39275" xr:uid="{00000000-0005-0000-0000-000045330000}"/>
    <cellStyle name="Calculation 4 2 3 3 3" xfId="39276" xr:uid="{00000000-0005-0000-0000-000046330000}"/>
    <cellStyle name="Calculation 4 2 3 3 3 2" xfId="39277" xr:uid="{00000000-0005-0000-0000-000047330000}"/>
    <cellStyle name="Calculation 4 2 3 3 3 3" xfId="39278" xr:uid="{00000000-0005-0000-0000-000048330000}"/>
    <cellStyle name="Calculation 4 2 3 3 3 4" xfId="39279" xr:uid="{00000000-0005-0000-0000-000049330000}"/>
    <cellStyle name="Calculation 4 2 3 3 3 5" xfId="39280" xr:uid="{00000000-0005-0000-0000-00004A330000}"/>
    <cellStyle name="Calculation 4 2 3 3 4" xfId="39281" xr:uid="{00000000-0005-0000-0000-00004B330000}"/>
    <cellStyle name="Calculation 4 2 3 3 5" xfId="39282" xr:uid="{00000000-0005-0000-0000-00004C330000}"/>
    <cellStyle name="Calculation 4 2 3 3 6" xfId="39283" xr:uid="{00000000-0005-0000-0000-00004D330000}"/>
    <cellStyle name="Calculation 4 2 3 3 7" xfId="39284" xr:uid="{00000000-0005-0000-0000-00004E330000}"/>
    <cellStyle name="Calculation 4 2 3 4" xfId="39285" xr:uid="{00000000-0005-0000-0000-00004F330000}"/>
    <cellStyle name="Calculation 4 2 3 4 2" xfId="39286" xr:uid="{00000000-0005-0000-0000-000050330000}"/>
    <cellStyle name="Calculation 4 2 3 4 2 2" xfId="39287" xr:uid="{00000000-0005-0000-0000-000051330000}"/>
    <cellStyle name="Calculation 4 2 3 4 2 3" xfId="39288" xr:uid="{00000000-0005-0000-0000-000052330000}"/>
    <cellStyle name="Calculation 4 2 3 4 2 4" xfId="39289" xr:uid="{00000000-0005-0000-0000-000053330000}"/>
    <cellStyle name="Calculation 4 2 3 4 2 5" xfId="39290" xr:uid="{00000000-0005-0000-0000-000054330000}"/>
    <cellStyle name="Calculation 4 2 3 4 3" xfId="39291" xr:uid="{00000000-0005-0000-0000-000055330000}"/>
    <cellStyle name="Calculation 4 2 3 4 4" xfId="39292" xr:uid="{00000000-0005-0000-0000-000056330000}"/>
    <cellStyle name="Calculation 4 2 3 4 5" xfId="39293" xr:uid="{00000000-0005-0000-0000-000057330000}"/>
    <cellStyle name="Calculation 4 2 3 4 6" xfId="39294" xr:uid="{00000000-0005-0000-0000-000058330000}"/>
    <cellStyle name="Calculation 4 2 3 5" xfId="39295" xr:uid="{00000000-0005-0000-0000-000059330000}"/>
    <cellStyle name="Calculation 4 2 3 5 2" xfId="39296" xr:uid="{00000000-0005-0000-0000-00005A330000}"/>
    <cellStyle name="Calculation 4 2 3 5 3" xfId="39297" xr:uid="{00000000-0005-0000-0000-00005B330000}"/>
    <cellStyle name="Calculation 4 2 3 5 4" xfId="39298" xr:uid="{00000000-0005-0000-0000-00005C330000}"/>
    <cellStyle name="Calculation 4 2 3 5 5" xfId="39299" xr:uid="{00000000-0005-0000-0000-00005D330000}"/>
    <cellStyle name="Calculation 4 2 3 6" xfId="39300" xr:uid="{00000000-0005-0000-0000-00005E330000}"/>
    <cellStyle name="Calculation 4 2 3 7" xfId="39301" xr:uid="{00000000-0005-0000-0000-00005F330000}"/>
    <cellStyle name="Calculation 4 2 3 8" xfId="39302" xr:uid="{00000000-0005-0000-0000-000060330000}"/>
    <cellStyle name="Calculation 4 2 3 9" xfId="39303" xr:uid="{00000000-0005-0000-0000-000061330000}"/>
    <cellStyle name="Calculation 4 2 4" xfId="39304" xr:uid="{00000000-0005-0000-0000-000062330000}"/>
    <cellStyle name="Calculation 4 2 4 2" xfId="39305" xr:uid="{00000000-0005-0000-0000-000063330000}"/>
    <cellStyle name="Calculation 4 2 4 2 2" xfId="39306" xr:uid="{00000000-0005-0000-0000-000064330000}"/>
    <cellStyle name="Calculation 4 2 4 2 2 2" xfId="39307" xr:uid="{00000000-0005-0000-0000-000065330000}"/>
    <cellStyle name="Calculation 4 2 4 2 2 3" xfId="39308" xr:uid="{00000000-0005-0000-0000-000066330000}"/>
    <cellStyle name="Calculation 4 2 4 2 2 4" xfId="39309" xr:uid="{00000000-0005-0000-0000-000067330000}"/>
    <cellStyle name="Calculation 4 2 4 2 2 5" xfId="39310" xr:uid="{00000000-0005-0000-0000-000068330000}"/>
    <cellStyle name="Calculation 4 2 4 2 3" xfId="39311" xr:uid="{00000000-0005-0000-0000-000069330000}"/>
    <cellStyle name="Calculation 4 2 4 2 4" xfId="39312" xr:uid="{00000000-0005-0000-0000-00006A330000}"/>
    <cellStyle name="Calculation 4 2 4 2 5" xfId="39313" xr:uid="{00000000-0005-0000-0000-00006B330000}"/>
    <cellStyle name="Calculation 4 2 4 2 6" xfId="39314" xr:uid="{00000000-0005-0000-0000-00006C330000}"/>
    <cellStyle name="Calculation 4 2 4 3" xfId="39315" xr:uid="{00000000-0005-0000-0000-00006D330000}"/>
    <cellStyle name="Calculation 4 2 4 3 2" xfId="39316" xr:uid="{00000000-0005-0000-0000-00006E330000}"/>
    <cellStyle name="Calculation 4 2 4 3 3" xfId="39317" xr:uid="{00000000-0005-0000-0000-00006F330000}"/>
    <cellStyle name="Calculation 4 2 4 3 4" xfId="39318" xr:uid="{00000000-0005-0000-0000-000070330000}"/>
    <cellStyle name="Calculation 4 2 4 3 5" xfId="39319" xr:uid="{00000000-0005-0000-0000-000071330000}"/>
    <cellStyle name="Calculation 4 2 4 4" xfId="39320" xr:uid="{00000000-0005-0000-0000-000072330000}"/>
    <cellStyle name="Calculation 4 2 4 5" xfId="39321" xr:uid="{00000000-0005-0000-0000-000073330000}"/>
    <cellStyle name="Calculation 4 2 4 6" xfId="39322" xr:uid="{00000000-0005-0000-0000-000074330000}"/>
    <cellStyle name="Calculation 4 2 4 7" xfId="39323" xr:uid="{00000000-0005-0000-0000-000075330000}"/>
    <cellStyle name="Calculation 4 2 5" xfId="39324" xr:uid="{00000000-0005-0000-0000-000076330000}"/>
    <cellStyle name="Calculation 4 2 5 2" xfId="39325" xr:uid="{00000000-0005-0000-0000-000077330000}"/>
    <cellStyle name="Calculation 4 2 5 2 2" xfId="39326" xr:uid="{00000000-0005-0000-0000-000078330000}"/>
    <cellStyle name="Calculation 4 2 5 2 2 2" xfId="39327" xr:uid="{00000000-0005-0000-0000-000079330000}"/>
    <cellStyle name="Calculation 4 2 5 2 2 3" xfId="39328" xr:uid="{00000000-0005-0000-0000-00007A330000}"/>
    <cellStyle name="Calculation 4 2 5 2 2 4" xfId="39329" xr:uid="{00000000-0005-0000-0000-00007B330000}"/>
    <cellStyle name="Calculation 4 2 5 2 2 5" xfId="39330" xr:uid="{00000000-0005-0000-0000-00007C330000}"/>
    <cellStyle name="Calculation 4 2 5 2 3" xfId="39331" xr:uid="{00000000-0005-0000-0000-00007D330000}"/>
    <cellStyle name="Calculation 4 2 5 2 4" xfId="39332" xr:uid="{00000000-0005-0000-0000-00007E330000}"/>
    <cellStyle name="Calculation 4 2 5 2 5" xfId="39333" xr:uid="{00000000-0005-0000-0000-00007F330000}"/>
    <cellStyle name="Calculation 4 2 5 2 6" xfId="39334" xr:uid="{00000000-0005-0000-0000-000080330000}"/>
    <cellStyle name="Calculation 4 2 5 3" xfId="39335" xr:uid="{00000000-0005-0000-0000-000081330000}"/>
    <cellStyle name="Calculation 4 2 5 3 2" xfId="39336" xr:uid="{00000000-0005-0000-0000-000082330000}"/>
    <cellStyle name="Calculation 4 2 5 3 3" xfId="39337" xr:uid="{00000000-0005-0000-0000-000083330000}"/>
    <cellStyle name="Calculation 4 2 5 3 4" xfId="39338" xr:uid="{00000000-0005-0000-0000-000084330000}"/>
    <cellStyle name="Calculation 4 2 5 3 5" xfId="39339" xr:uid="{00000000-0005-0000-0000-000085330000}"/>
    <cellStyle name="Calculation 4 2 5 4" xfId="39340" xr:uid="{00000000-0005-0000-0000-000086330000}"/>
    <cellStyle name="Calculation 4 2 5 5" xfId="39341" xr:uid="{00000000-0005-0000-0000-000087330000}"/>
    <cellStyle name="Calculation 4 2 5 6" xfId="39342" xr:uid="{00000000-0005-0000-0000-000088330000}"/>
    <cellStyle name="Calculation 4 2 5 7" xfId="39343" xr:uid="{00000000-0005-0000-0000-000089330000}"/>
    <cellStyle name="Calculation 4 2 6" xfId="39344" xr:uid="{00000000-0005-0000-0000-00008A330000}"/>
    <cellStyle name="Calculation 4 2 6 2" xfId="39345" xr:uid="{00000000-0005-0000-0000-00008B330000}"/>
    <cellStyle name="Calculation 4 2 6 2 2" xfId="39346" xr:uid="{00000000-0005-0000-0000-00008C330000}"/>
    <cellStyle name="Calculation 4 2 6 2 3" xfId="39347" xr:uid="{00000000-0005-0000-0000-00008D330000}"/>
    <cellStyle name="Calculation 4 2 6 2 4" xfId="39348" xr:uid="{00000000-0005-0000-0000-00008E330000}"/>
    <cellStyle name="Calculation 4 2 6 2 5" xfId="39349" xr:uid="{00000000-0005-0000-0000-00008F330000}"/>
    <cellStyle name="Calculation 4 2 6 3" xfId="39350" xr:uid="{00000000-0005-0000-0000-000090330000}"/>
    <cellStyle name="Calculation 4 2 6 4" xfId="39351" xr:uid="{00000000-0005-0000-0000-000091330000}"/>
    <cellStyle name="Calculation 4 2 6 5" xfId="39352" xr:uid="{00000000-0005-0000-0000-000092330000}"/>
    <cellStyle name="Calculation 4 2 6 6" xfId="39353" xr:uid="{00000000-0005-0000-0000-000093330000}"/>
    <cellStyle name="Calculation 4 2 7" xfId="39354" xr:uid="{00000000-0005-0000-0000-000094330000}"/>
    <cellStyle name="Calculation 4 2 7 2" xfId="39355" xr:uid="{00000000-0005-0000-0000-000095330000}"/>
    <cellStyle name="Calculation 4 2 7 3" xfId="39356" xr:uid="{00000000-0005-0000-0000-000096330000}"/>
    <cellStyle name="Calculation 4 2 7 4" xfId="39357" xr:uid="{00000000-0005-0000-0000-000097330000}"/>
    <cellStyle name="Calculation 4 2 7 5" xfId="39358" xr:uid="{00000000-0005-0000-0000-000098330000}"/>
    <cellStyle name="Calculation 4 2 8" xfId="39359" xr:uid="{00000000-0005-0000-0000-000099330000}"/>
    <cellStyle name="Calculation 4 2 9" xfId="39360" xr:uid="{00000000-0005-0000-0000-00009A330000}"/>
    <cellStyle name="Calculation 4 3" xfId="39361" xr:uid="{00000000-0005-0000-0000-00009B330000}"/>
    <cellStyle name="Calculation 4 3 2" xfId="39362" xr:uid="{00000000-0005-0000-0000-00009C330000}"/>
    <cellStyle name="Calculation 4 3 2 2" xfId="39363" xr:uid="{00000000-0005-0000-0000-00009D330000}"/>
    <cellStyle name="Calculation 4 3 2 2 2" xfId="39364" xr:uid="{00000000-0005-0000-0000-00009E330000}"/>
    <cellStyle name="Calculation 4 3 2 2 2 2" xfId="39365" xr:uid="{00000000-0005-0000-0000-00009F330000}"/>
    <cellStyle name="Calculation 4 3 2 2 2 3" xfId="39366" xr:uid="{00000000-0005-0000-0000-0000A0330000}"/>
    <cellStyle name="Calculation 4 3 2 2 2 4" xfId="39367" xr:uid="{00000000-0005-0000-0000-0000A1330000}"/>
    <cellStyle name="Calculation 4 3 2 2 2 5" xfId="39368" xr:uid="{00000000-0005-0000-0000-0000A2330000}"/>
    <cellStyle name="Calculation 4 3 2 2 3" xfId="39369" xr:uid="{00000000-0005-0000-0000-0000A3330000}"/>
    <cellStyle name="Calculation 4 3 2 2 4" xfId="39370" xr:uid="{00000000-0005-0000-0000-0000A4330000}"/>
    <cellStyle name="Calculation 4 3 2 2 5" xfId="39371" xr:uid="{00000000-0005-0000-0000-0000A5330000}"/>
    <cellStyle name="Calculation 4 3 2 2 6" xfId="39372" xr:uid="{00000000-0005-0000-0000-0000A6330000}"/>
    <cellStyle name="Calculation 4 3 2 3" xfId="39373" xr:uid="{00000000-0005-0000-0000-0000A7330000}"/>
    <cellStyle name="Calculation 4 3 2 3 2" xfId="39374" xr:uid="{00000000-0005-0000-0000-0000A8330000}"/>
    <cellStyle name="Calculation 4 3 2 3 3" xfId="39375" xr:uid="{00000000-0005-0000-0000-0000A9330000}"/>
    <cellStyle name="Calculation 4 3 2 3 4" xfId="39376" xr:uid="{00000000-0005-0000-0000-0000AA330000}"/>
    <cellStyle name="Calculation 4 3 2 3 5" xfId="39377" xr:uid="{00000000-0005-0000-0000-0000AB330000}"/>
    <cellStyle name="Calculation 4 3 2 4" xfId="39378" xr:uid="{00000000-0005-0000-0000-0000AC330000}"/>
    <cellStyle name="Calculation 4 3 2 5" xfId="39379" xr:uid="{00000000-0005-0000-0000-0000AD330000}"/>
    <cellStyle name="Calculation 4 3 2 6" xfId="39380" xr:uid="{00000000-0005-0000-0000-0000AE330000}"/>
    <cellStyle name="Calculation 4 3 2 7" xfId="39381" xr:uid="{00000000-0005-0000-0000-0000AF330000}"/>
    <cellStyle name="Calculation 4 3 3" xfId="39382" xr:uid="{00000000-0005-0000-0000-0000B0330000}"/>
    <cellStyle name="Calculation 4 3 3 2" xfId="39383" xr:uid="{00000000-0005-0000-0000-0000B1330000}"/>
    <cellStyle name="Calculation 4 3 3 2 2" xfId="39384" xr:uid="{00000000-0005-0000-0000-0000B2330000}"/>
    <cellStyle name="Calculation 4 3 3 2 2 2" xfId="39385" xr:uid="{00000000-0005-0000-0000-0000B3330000}"/>
    <cellStyle name="Calculation 4 3 3 2 2 3" xfId="39386" xr:uid="{00000000-0005-0000-0000-0000B4330000}"/>
    <cellStyle name="Calculation 4 3 3 2 2 4" xfId="39387" xr:uid="{00000000-0005-0000-0000-0000B5330000}"/>
    <cellStyle name="Calculation 4 3 3 2 2 5" xfId="39388" xr:uid="{00000000-0005-0000-0000-0000B6330000}"/>
    <cellStyle name="Calculation 4 3 3 2 3" xfId="39389" xr:uid="{00000000-0005-0000-0000-0000B7330000}"/>
    <cellStyle name="Calculation 4 3 3 2 4" xfId="39390" xr:uid="{00000000-0005-0000-0000-0000B8330000}"/>
    <cellStyle name="Calculation 4 3 3 2 5" xfId="39391" xr:uid="{00000000-0005-0000-0000-0000B9330000}"/>
    <cellStyle name="Calculation 4 3 3 2 6" xfId="39392" xr:uid="{00000000-0005-0000-0000-0000BA330000}"/>
    <cellStyle name="Calculation 4 3 3 3" xfId="39393" xr:uid="{00000000-0005-0000-0000-0000BB330000}"/>
    <cellStyle name="Calculation 4 3 3 3 2" xfId="39394" xr:uid="{00000000-0005-0000-0000-0000BC330000}"/>
    <cellStyle name="Calculation 4 3 3 3 3" xfId="39395" xr:uid="{00000000-0005-0000-0000-0000BD330000}"/>
    <cellStyle name="Calculation 4 3 3 3 4" xfId="39396" xr:uid="{00000000-0005-0000-0000-0000BE330000}"/>
    <cellStyle name="Calculation 4 3 3 3 5" xfId="39397" xr:uid="{00000000-0005-0000-0000-0000BF330000}"/>
    <cellStyle name="Calculation 4 3 3 4" xfId="39398" xr:uid="{00000000-0005-0000-0000-0000C0330000}"/>
    <cellStyle name="Calculation 4 3 3 5" xfId="39399" xr:uid="{00000000-0005-0000-0000-0000C1330000}"/>
    <cellStyle name="Calculation 4 3 3 6" xfId="39400" xr:uid="{00000000-0005-0000-0000-0000C2330000}"/>
    <cellStyle name="Calculation 4 3 3 7" xfId="39401" xr:uid="{00000000-0005-0000-0000-0000C3330000}"/>
    <cellStyle name="Calculation 4 3 4" xfId="39402" xr:uid="{00000000-0005-0000-0000-0000C4330000}"/>
    <cellStyle name="Calculation 4 3 4 2" xfId="39403" xr:uid="{00000000-0005-0000-0000-0000C5330000}"/>
    <cellStyle name="Calculation 4 3 4 2 2" xfId="39404" xr:uid="{00000000-0005-0000-0000-0000C6330000}"/>
    <cellStyle name="Calculation 4 3 4 2 3" xfId="39405" xr:uid="{00000000-0005-0000-0000-0000C7330000}"/>
    <cellStyle name="Calculation 4 3 4 2 4" xfId="39406" xr:uid="{00000000-0005-0000-0000-0000C8330000}"/>
    <cellStyle name="Calculation 4 3 4 2 5" xfId="39407" xr:uid="{00000000-0005-0000-0000-0000C9330000}"/>
    <cellStyle name="Calculation 4 3 4 3" xfId="39408" xr:uid="{00000000-0005-0000-0000-0000CA330000}"/>
    <cellStyle name="Calculation 4 3 4 4" xfId="39409" xr:uid="{00000000-0005-0000-0000-0000CB330000}"/>
    <cellStyle name="Calculation 4 3 4 5" xfId="39410" xr:uid="{00000000-0005-0000-0000-0000CC330000}"/>
    <cellStyle name="Calculation 4 3 4 6" xfId="39411" xr:uid="{00000000-0005-0000-0000-0000CD330000}"/>
    <cellStyle name="Calculation 4 3 5" xfId="39412" xr:uid="{00000000-0005-0000-0000-0000CE330000}"/>
    <cellStyle name="Calculation 4 3 5 2" xfId="39413" xr:uid="{00000000-0005-0000-0000-0000CF330000}"/>
    <cellStyle name="Calculation 4 3 5 3" xfId="39414" xr:uid="{00000000-0005-0000-0000-0000D0330000}"/>
    <cellStyle name="Calculation 4 3 5 4" xfId="39415" xr:uid="{00000000-0005-0000-0000-0000D1330000}"/>
    <cellStyle name="Calculation 4 3 5 5" xfId="39416" xr:uid="{00000000-0005-0000-0000-0000D2330000}"/>
    <cellStyle name="Calculation 4 3 6" xfId="39417" xr:uid="{00000000-0005-0000-0000-0000D3330000}"/>
    <cellStyle name="Calculation 4 3 7" xfId="39418" xr:uid="{00000000-0005-0000-0000-0000D4330000}"/>
    <cellStyle name="Calculation 4 3 8" xfId="39419" xr:uid="{00000000-0005-0000-0000-0000D5330000}"/>
    <cellStyle name="Calculation 4 3 9" xfId="39420" xr:uid="{00000000-0005-0000-0000-0000D6330000}"/>
    <cellStyle name="Calculation 4 4" xfId="39421" xr:uid="{00000000-0005-0000-0000-0000D7330000}"/>
    <cellStyle name="Calculation 4 4 2" xfId="39422" xr:uid="{00000000-0005-0000-0000-0000D8330000}"/>
    <cellStyle name="Calculation 4 4 2 2" xfId="39423" xr:uid="{00000000-0005-0000-0000-0000D9330000}"/>
    <cellStyle name="Calculation 4 4 2 2 2" xfId="39424" xr:uid="{00000000-0005-0000-0000-0000DA330000}"/>
    <cellStyle name="Calculation 4 4 2 2 2 2" xfId="39425" xr:uid="{00000000-0005-0000-0000-0000DB330000}"/>
    <cellStyle name="Calculation 4 4 2 2 2 3" xfId="39426" xr:uid="{00000000-0005-0000-0000-0000DC330000}"/>
    <cellStyle name="Calculation 4 4 2 2 2 4" xfId="39427" xr:uid="{00000000-0005-0000-0000-0000DD330000}"/>
    <cellStyle name="Calculation 4 4 2 2 2 5" xfId="39428" xr:uid="{00000000-0005-0000-0000-0000DE330000}"/>
    <cellStyle name="Calculation 4 4 2 2 3" xfId="39429" xr:uid="{00000000-0005-0000-0000-0000DF330000}"/>
    <cellStyle name="Calculation 4 4 2 2 4" xfId="39430" xr:uid="{00000000-0005-0000-0000-0000E0330000}"/>
    <cellStyle name="Calculation 4 4 2 2 5" xfId="39431" xr:uid="{00000000-0005-0000-0000-0000E1330000}"/>
    <cellStyle name="Calculation 4 4 2 2 6" xfId="39432" xr:uid="{00000000-0005-0000-0000-0000E2330000}"/>
    <cellStyle name="Calculation 4 4 2 3" xfId="39433" xr:uid="{00000000-0005-0000-0000-0000E3330000}"/>
    <cellStyle name="Calculation 4 4 2 3 2" xfId="39434" xr:uid="{00000000-0005-0000-0000-0000E4330000}"/>
    <cellStyle name="Calculation 4 4 2 3 3" xfId="39435" xr:uid="{00000000-0005-0000-0000-0000E5330000}"/>
    <cellStyle name="Calculation 4 4 2 3 4" xfId="39436" xr:uid="{00000000-0005-0000-0000-0000E6330000}"/>
    <cellStyle name="Calculation 4 4 2 3 5" xfId="39437" xr:uid="{00000000-0005-0000-0000-0000E7330000}"/>
    <cellStyle name="Calculation 4 4 2 4" xfId="39438" xr:uid="{00000000-0005-0000-0000-0000E8330000}"/>
    <cellStyle name="Calculation 4 4 2 5" xfId="39439" xr:uid="{00000000-0005-0000-0000-0000E9330000}"/>
    <cellStyle name="Calculation 4 4 2 6" xfId="39440" xr:uid="{00000000-0005-0000-0000-0000EA330000}"/>
    <cellStyle name="Calculation 4 4 2 7" xfId="39441" xr:uid="{00000000-0005-0000-0000-0000EB330000}"/>
    <cellStyle name="Calculation 4 4 3" xfId="39442" xr:uid="{00000000-0005-0000-0000-0000EC330000}"/>
    <cellStyle name="Calculation 4 4 3 2" xfId="39443" xr:uid="{00000000-0005-0000-0000-0000ED330000}"/>
    <cellStyle name="Calculation 4 4 3 2 2" xfId="39444" xr:uid="{00000000-0005-0000-0000-0000EE330000}"/>
    <cellStyle name="Calculation 4 4 3 2 2 2" xfId="39445" xr:uid="{00000000-0005-0000-0000-0000EF330000}"/>
    <cellStyle name="Calculation 4 4 3 2 2 3" xfId="39446" xr:uid="{00000000-0005-0000-0000-0000F0330000}"/>
    <cellStyle name="Calculation 4 4 3 2 2 4" xfId="39447" xr:uid="{00000000-0005-0000-0000-0000F1330000}"/>
    <cellStyle name="Calculation 4 4 3 2 2 5" xfId="39448" xr:uid="{00000000-0005-0000-0000-0000F2330000}"/>
    <cellStyle name="Calculation 4 4 3 2 3" xfId="39449" xr:uid="{00000000-0005-0000-0000-0000F3330000}"/>
    <cellStyle name="Calculation 4 4 3 2 4" xfId="39450" xr:uid="{00000000-0005-0000-0000-0000F4330000}"/>
    <cellStyle name="Calculation 4 4 3 2 5" xfId="39451" xr:uid="{00000000-0005-0000-0000-0000F5330000}"/>
    <cellStyle name="Calculation 4 4 3 2 6" xfId="39452" xr:uid="{00000000-0005-0000-0000-0000F6330000}"/>
    <cellStyle name="Calculation 4 4 3 3" xfId="39453" xr:uid="{00000000-0005-0000-0000-0000F7330000}"/>
    <cellStyle name="Calculation 4 4 3 3 2" xfId="39454" xr:uid="{00000000-0005-0000-0000-0000F8330000}"/>
    <cellStyle name="Calculation 4 4 3 3 3" xfId="39455" xr:uid="{00000000-0005-0000-0000-0000F9330000}"/>
    <cellStyle name="Calculation 4 4 3 3 4" xfId="39456" xr:uid="{00000000-0005-0000-0000-0000FA330000}"/>
    <cellStyle name="Calculation 4 4 3 3 5" xfId="39457" xr:uid="{00000000-0005-0000-0000-0000FB330000}"/>
    <cellStyle name="Calculation 4 4 3 4" xfId="39458" xr:uid="{00000000-0005-0000-0000-0000FC330000}"/>
    <cellStyle name="Calculation 4 4 3 5" xfId="39459" xr:uid="{00000000-0005-0000-0000-0000FD330000}"/>
    <cellStyle name="Calculation 4 4 3 6" xfId="39460" xr:uid="{00000000-0005-0000-0000-0000FE330000}"/>
    <cellStyle name="Calculation 4 4 3 7" xfId="39461" xr:uid="{00000000-0005-0000-0000-0000FF330000}"/>
    <cellStyle name="Calculation 4 4 4" xfId="39462" xr:uid="{00000000-0005-0000-0000-000000340000}"/>
    <cellStyle name="Calculation 4 4 4 2" xfId="39463" xr:uid="{00000000-0005-0000-0000-000001340000}"/>
    <cellStyle name="Calculation 4 4 4 2 2" xfId="39464" xr:uid="{00000000-0005-0000-0000-000002340000}"/>
    <cellStyle name="Calculation 4 4 4 2 3" xfId="39465" xr:uid="{00000000-0005-0000-0000-000003340000}"/>
    <cellStyle name="Calculation 4 4 4 2 4" xfId="39466" xr:uid="{00000000-0005-0000-0000-000004340000}"/>
    <cellStyle name="Calculation 4 4 4 2 5" xfId="39467" xr:uid="{00000000-0005-0000-0000-000005340000}"/>
    <cellStyle name="Calculation 4 4 4 3" xfId="39468" xr:uid="{00000000-0005-0000-0000-000006340000}"/>
    <cellStyle name="Calculation 4 4 4 4" xfId="39469" xr:uid="{00000000-0005-0000-0000-000007340000}"/>
    <cellStyle name="Calculation 4 4 4 5" xfId="39470" xr:uid="{00000000-0005-0000-0000-000008340000}"/>
    <cellStyle name="Calculation 4 4 4 6" xfId="39471" xr:uid="{00000000-0005-0000-0000-000009340000}"/>
    <cellStyle name="Calculation 4 4 5" xfId="39472" xr:uid="{00000000-0005-0000-0000-00000A340000}"/>
    <cellStyle name="Calculation 4 4 5 2" xfId="39473" xr:uid="{00000000-0005-0000-0000-00000B340000}"/>
    <cellStyle name="Calculation 4 4 5 3" xfId="39474" xr:uid="{00000000-0005-0000-0000-00000C340000}"/>
    <cellStyle name="Calculation 4 4 5 4" xfId="39475" xr:uid="{00000000-0005-0000-0000-00000D340000}"/>
    <cellStyle name="Calculation 4 4 5 5" xfId="39476" xr:uid="{00000000-0005-0000-0000-00000E340000}"/>
    <cellStyle name="Calculation 4 4 6" xfId="39477" xr:uid="{00000000-0005-0000-0000-00000F340000}"/>
    <cellStyle name="Calculation 4 4 7" xfId="39478" xr:uid="{00000000-0005-0000-0000-000010340000}"/>
    <cellStyle name="Calculation 4 4 8" xfId="39479" xr:uid="{00000000-0005-0000-0000-000011340000}"/>
    <cellStyle name="Calculation 4 4 9" xfId="39480" xr:uid="{00000000-0005-0000-0000-000012340000}"/>
    <cellStyle name="Calculation 4 5" xfId="39481" xr:uid="{00000000-0005-0000-0000-000013340000}"/>
    <cellStyle name="Calculation 4 5 2" xfId="39482" xr:uid="{00000000-0005-0000-0000-000014340000}"/>
    <cellStyle name="Calculation 4 5 2 2" xfId="39483" xr:uid="{00000000-0005-0000-0000-000015340000}"/>
    <cellStyle name="Calculation 4 5 2 2 2" xfId="39484" xr:uid="{00000000-0005-0000-0000-000016340000}"/>
    <cellStyle name="Calculation 4 5 2 2 3" xfId="39485" xr:uid="{00000000-0005-0000-0000-000017340000}"/>
    <cellStyle name="Calculation 4 5 2 2 4" xfId="39486" xr:uid="{00000000-0005-0000-0000-000018340000}"/>
    <cellStyle name="Calculation 4 5 2 2 5" xfId="39487" xr:uid="{00000000-0005-0000-0000-000019340000}"/>
    <cellStyle name="Calculation 4 5 2 3" xfId="39488" xr:uid="{00000000-0005-0000-0000-00001A340000}"/>
    <cellStyle name="Calculation 4 5 2 4" xfId="39489" xr:uid="{00000000-0005-0000-0000-00001B340000}"/>
    <cellStyle name="Calculation 4 5 2 5" xfId="39490" xr:uid="{00000000-0005-0000-0000-00001C340000}"/>
    <cellStyle name="Calculation 4 5 2 6" xfId="39491" xr:uid="{00000000-0005-0000-0000-00001D340000}"/>
    <cellStyle name="Calculation 4 5 3" xfId="39492" xr:uid="{00000000-0005-0000-0000-00001E340000}"/>
    <cellStyle name="Calculation 4 5 3 2" xfId="39493" xr:uid="{00000000-0005-0000-0000-00001F340000}"/>
    <cellStyle name="Calculation 4 5 3 3" xfId="39494" xr:uid="{00000000-0005-0000-0000-000020340000}"/>
    <cellStyle name="Calculation 4 5 3 4" xfId="39495" xr:uid="{00000000-0005-0000-0000-000021340000}"/>
    <cellStyle name="Calculation 4 5 3 5" xfId="39496" xr:uid="{00000000-0005-0000-0000-000022340000}"/>
    <cellStyle name="Calculation 4 5 4" xfId="39497" xr:uid="{00000000-0005-0000-0000-000023340000}"/>
    <cellStyle name="Calculation 4 5 5" xfId="39498" xr:uid="{00000000-0005-0000-0000-000024340000}"/>
    <cellStyle name="Calculation 4 5 6" xfId="39499" xr:uid="{00000000-0005-0000-0000-000025340000}"/>
    <cellStyle name="Calculation 4 5 7" xfId="39500" xr:uid="{00000000-0005-0000-0000-000026340000}"/>
    <cellStyle name="Calculation 4 6" xfId="39501" xr:uid="{00000000-0005-0000-0000-000027340000}"/>
    <cellStyle name="Calculation 4 6 2" xfId="39502" xr:uid="{00000000-0005-0000-0000-000028340000}"/>
    <cellStyle name="Calculation 4 6 2 2" xfId="39503" xr:uid="{00000000-0005-0000-0000-000029340000}"/>
    <cellStyle name="Calculation 4 6 2 2 2" xfId="39504" xr:uid="{00000000-0005-0000-0000-00002A340000}"/>
    <cellStyle name="Calculation 4 6 2 2 3" xfId="39505" xr:uid="{00000000-0005-0000-0000-00002B340000}"/>
    <cellStyle name="Calculation 4 6 2 2 4" xfId="39506" xr:uid="{00000000-0005-0000-0000-00002C340000}"/>
    <cellStyle name="Calculation 4 6 2 2 5" xfId="39507" xr:uid="{00000000-0005-0000-0000-00002D340000}"/>
    <cellStyle name="Calculation 4 6 2 3" xfId="39508" xr:uid="{00000000-0005-0000-0000-00002E340000}"/>
    <cellStyle name="Calculation 4 6 2 4" xfId="39509" xr:uid="{00000000-0005-0000-0000-00002F340000}"/>
    <cellStyle name="Calculation 4 6 2 5" xfId="39510" xr:uid="{00000000-0005-0000-0000-000030340000}"/>
    <cellStyle name="Calculation 4 6 2 6" xfId="39511" xr:uid="{00000000-0005-0000-0000-000031340000}"/>
    <cellStyle name="Calculation 4 6 3" xfId="39512" xr:uid="{00000000-0005-0000-0000-000032340000}"/>
    <cellStyle name="Calculation 4 6 3 2" xfId="39513" xr:uid="{00000000-0005-0000-0000-000033340000}"/>
    <cellStyle name="Calculation 4 6 3 3" xfId="39514" xr:uid="{00000000-0005-0000-0000-000034340000}"/>
    <cellStyle name="Calculation 4 6 3 4" xfId="39515" xr:uid="{00000000-0005-0000-0000-000035340000}"/>
    <cellStyle name="Calculation 4 6 3 5" xfId="39516" xr:uid="{00000000-0005-0000-0000-000036340000}"/>
    <cellStyle name="Calculation 4 6 4" xfId="39517" xr:uid="{00000000-0005-0000-0000-000037340000}"/>
    <cellStyle name="Calculation 4 6 5" xfId="39518" xr:uid="{00000000-0005-0000-0000-000038340000}"/>
    <cellStyle name="Calculation 4 6 6" xfId="39519" xr:uid="{00000000-0005-0000-0000-000039340000}"/>
    <cellStyle name="Calculation 4 6 7" xfId="39520" xr:uid="{00000000-0005-0000-0000-00003A340000}"/>
    <cellStyle name="Calculation 4 7" xfId="39521" xr:uid="{00000000-0005-0000-0000-00003B340000}"/>
    <cellStyle name="Calculation 4 7 2" xfId="39522" xr:uid="{00000000-0005-0000-0000-00003C340000}"/>
    <cellStyle name="Calculation 4 7 2 2" xfId="39523" xr:uid="{00000000-0005-0000-0000-00003D340000}"/>
    <cellStyle name="Calculation 4 7 2 3" xfId="39524" xr:uid="{00000000-0005-0000-0000-00003E340000}"/>
    <cellStyle name="Calculation 4 7 2 4" xfId="39525" xr:uid="{00000000-0005-0000-0000-00003F340000}"/>
    <cellStyle name="Calculation 4 7 2 5" xfId="39526" xr:uid="{00000000-0005-0000-0000-000040340000}"/>
    <cellStyle name="Calculation 4 7 3" xfId="39527" xr:uid="{00000000-0005-0000-0000-000041340000}"/>
    <cellStyle name="Calculation 4 7 4" xfId="39528" xr:uid="{00000000-0005-0000-0000-000042340000}"/>
    <cellStyle name="Calculation 4 7 5" xfId="39529" xr:uid="{00000000-0005-0000-0000-000043340000}"/>
    <cellStyle name="Calculation 4 7 6" xfId="39530" xr:uid="{00000000-0005-0000-0000-000044340000}"/>
    <cellStyle name="Calculation 4 8" xfId="39531" xr:uid="{00000000-0005-0000-0000-000045340000}"/>
    <cellStyle name="Calculation 4 8 2" xfId="39532" xr:uid="{00000000-0005-0000-0000-000046340000}"/>
    <cellStyle name="Calculation 4 8 3" xfId="39533" xr:uid="{00000000-0005-0000-0000-000047340000}"/>
    <cellStyle name="Calculation 4 8 4" xfId="39534" xr:uid="{00000000-0005-0000-0000-000048340000}"/>
    <cellStyle name="Calculation 4 8 5" xfId="39535" xr:uid="{00000000-0005-0000-0000-000049340000}"/>
    <cellStyle name="Calculation 4 9" xfId="39536" xr:uid="{00000000-0005-0000-0000-00004A340000}"/>
    <cellStyle name="Calculation 5" xfId="39537" xr:uid="{00000000-0005-0000-0000-00004B340000}"/>
    <cellStyle name="Calculation 6" xfId="39538" xr:uid="{00000000-0005-0000-0000-00004C340000}"/>
    <cellStyle name="Callum" xfId="2255" xr:uid="{00000000-0005-0000-0000-00004D340000}"/>
    <cellStyle name="CALLUP Amount" xfId="2256" xr:uid="{00000000-0005-0000-0000-00004E340000}"/>
    <cellStyle name="CALLUP Amount [1]" xfId="2257" xr:uid="{00000000-0005-0000-0000-00004F340000}"/>
    <cellStyle name="CALLUP Amount [2]" xfId="2258" xr:uid="{00000000-0005-0000-0000-000050340000}"/>
    <cellStyle name="CALLUP Percent" xfId="2259" xr:uid="{00000000-0005-0000-0000-000051340000}"/>
    <cellStyle name="CALLUP Percent [1]" xfId="2260" xr:uid="{00000000-0005-0000-0000-000052340000}"/>
    <cellStyle name="CALLUP Percent [2]" xfId="2261" xr:uid="{00000000-0005-0000-0000-000053340000}"/>
    <cellStyle name="cc0 -CalComma" xfId="39539" xr:uid="{00000000-0005-0000-0000-000054340000}"/>
    <cellStyle name="cc0 -CalComma 2" xfId="39540" xr:uid="{00000000-0005-0000-0000-000055340000}"/>
    <cellStyle name="cc1 -CalComma" xfId="39541" xr:uid="{00000000-0005-0000-0000-000056340000}"/>
    <cellStyle name="cc1 -CalComma 2" xfId="39542" xr:uid="{00000000-0005-0000-0000-000057340000}"/>
    <cellStyle name="cc2 -CalComma" xfId="39543" xr:uid="{00000000-0005-0000-0000-000058340000}"/>
    <cellStyle name="cc2 -CalComma 2" xfId="39544" xr:uid="{00000000-0005-0000-0000-000059340000}"/>
    <cellStyle name="cc3 -CalComma" xfId="39545" xr:uid="{00000000-0005-0000-0000-00005A340000}"/>
    <cellStyle name="cc3 -CalComma 2" xfId="39546" xr:uid="{00000000-0005-0000-0000-00005B340000}"/>
    <cellStyle name="cc4 -CalComma" xfId="39547" xr:uid="{00000000-0005-0000-0000-00005C340000}"/>
    <cellStyle name="cc4 -CalComma 2" xfId="39548" xr:uid="{00000000-0005-0000-0000-00005D340000}"/>
    <cellStyle name="cdDMMY -CalDate" xfId="39549" xr:uid="{00000000-0005-0000-0000-00005E340000}"/>
    <cellStyle name="cdDMMY -CalDate 2" xfId="39550" xr:uid="{00000000-0005-0000-0000-00005F340000}"/>
    <cellStyle name="cdDMMYHM -CalDateTime" xfId="39551" xr:uid="{00000000-0005-0000-0000-000060340000}"/>
    <cellStyle name="cdDMMYHM -CalDateTime 2" xfId="39552" xr:uid="{00000000-0005-0000-0000-000061340000}"/>
    <cellStyle name="cdDMY -CalDate" xfId="39553" xr:uid="{00000000-0005-0000-0000-000062340000}"/>
    <cellStyle name="cdDMY -CalDate 2" xfId="39554" xr:uid="{00000000-0005-0000-0000-000063340000}"/>
    <cellStyle name="cdMDY -CalDate" xfId="39555" xr:uid="{00000000-0005-0000-0000-000064340000}"/>
    <cellStyle name="cdMDY -CalDate 2" xfId="39556" xr:uid="{00000000-0005-0000-0000-000065340000}"/>
    <cellStyle name="cdMMY -CalDate" xfId="39557" xr:uid="{00000000-0005-0000-0000-000066340000}"/>
    <cellStyle name="cdMMY -CalDate 2" xfId="39558" xr:uid="{00000000-0005-0000-0000-000067340000}"/>
    <cellStyle name="cdMMYc-CalDateC" xfId="39559" xr:uid="{00000000-0005-0000-0000-000068340000}"/>
    <cellStyle name="cdMMYc-CalDateC 2" xfId="39560" xr:uid="{00000000-0005-0000-0000-000069340000}"/>
    <cellStyle name="cf0 -CalFixed" xfId="39561" xr:uid="{00000000-0005-0000-0000-00006A340000}"/>
    <cellStyle name="cf0 -CalFixed 2" xfId="39562" xr:uid="{00000000-0005-0000-0000-00006B340000}"/>
    <cellStyle name="Check" xfId="2262" xr:uid="{00000000-0005-0000-0000-00006C340000}"/>
    <cellStyle name="Check 10" xfId="13498" xr:uid="{00000000-0005-0000-0000-00006D340000}"/>
    <cellStyle name="Check 10 2" xfId="13499" xr:uid="{00000000-0005-0000-0000-00006E340000}"/>
    <cellStyle name="Check 10 2 2" xfId="13500" xr:uid="{00000000-0005-0000-0000-00006F340000}"/>
    <cellStyle name="Check 10 2 2 2" xfId="13501" xr:uid="{00000000-0005-0000-0000-000070340000}"/>
    <cellStyle name="Check 10 2 2 3" xfId="13502" xr:uid="{00000000-0005-0000-0000-000071340000}"/>
    <cellStyle name="Check 10 2 2 4" xfId="13503" xr:uid="{00000000-0005-0000-0000-000072340000}"/>
    <cellStyle name="Check 10 2 3" xfId="13504" xr:uid="{00000000-0005-0000-0000-000073340000}"/>
    <cellStyle name="Check 10 2 3 2" xfId="13505" xr:uid="{00000000-0005-0000-0000-000074340000}"/>
    <cellStyle name="Check 10 2 4" xfId="13506" xr:uid="{00000000-0005-0000-0000-000075340000}"/>
    <cellStyle name="Check 10 2 5" xfId="13507" xr:uid="{00000000-0005-0000-0000-000076340000}"/>
    <cellStyle name="Check 10 3" xfId="13508" xr:uid="{00000000-0005-0000-0000-000077340000}"/>
    <cellStyle name="Check 10 3 2" xfId="13509" xr:uid="{00000000-0005-0000-0000-000078340000}"/>
    <cellStyle name="Check 10 3 2 2" xfId="13510" xr:uid="{00000000-0005-0000-0000-000079340000}"/>
    <cellStyle name="Check 10 3 2 3" xfId="13511" xr:uid="{00000000-0005-0000-0000-00007A340000}"/>
    <cellStyle name="Check 10 3 2 4" xfId="13512" xr:uid="{00000000-0005-0000-0000-00007B340000}"/>
    <cellStyle name="Check 10 3 3" xfId="13513" xr:uid="{00000000-0005-0000-0000-00007C340000}"/>
    <cellStyle name="Check 10 3 3 2" xfId="13514" xr:uid="{00000000-0005-0000-0000-00007D340000}"/>
    <cellStyle name="Check 10 3 4" xfId="13515" xr:uid="{00000000-0005-0000-0000-00007E340000}"/>
    <cellStyle name="Check 10 3 5" xfId="13516" xr:uid="{00000000-0005-0000-0000-00007F340000}"/>
    <cellStyle name="Check 10 4" xfId="13517" xr:uid="{00000000-0005-0000-0000-000080340000}"/>
    <cellStyle name="Check 10 4 2" xfId="13518" xr:uid="{00000000-0005-0000-0000-000081340000}"/>
    <cellStyle name="Check 10 4 2 2" xfId="13519" xr:uid="{00000000-0005-0000-0000-000082340000}"/>
    <cellStyle name="Check 10 4 2 3" xfId="13520" xr:uid="{00000000-0005-0000-0000-000083340000}"/>
    <cellStyle name="Check 10 4 2 4" xfId="13521" xr:uid="{00000000-0005-0000-0000-000084340000}"/>
    <cellStyle name="Check 10 4 3" xfId="13522" xr:uid="{00000000-0005-0000-0000-000085340000}"/>
    <cellStyle name="Check 10 4 3 2" xfId="13523" xr:uid="{00000000-0005-0000-0000-000086340000}"/>
    <cellStyle name="Check 10 4 4" xfId="13524" xr:uid="{00000000-0005-0000-0000-000087340000}"/>
    <cellStyle name="Check 10 4 5" xfId="13525" xr:uid="{00000000-0005-0000-0000-000088340000}"/>
    <cellStyle name="Check 10 5" xfId="13526" xr:uid="{00000000-0005-0000-0000-000089340000}"/>
    <cellStyle name="Check 10 5 2" xfId="13527" xr:uid="{00000000-0005-0000-0000-00008A340000}"/>
    <cellStyle name="Check 10 5 3" xfId="13528" xr:uid="{00000000-0005-0000-0000-00008B340000}"/>
    <cellStyle name="Check 10 5 4" xfId="13529" xr:uid="{00000000-0005-0000-0000-00008C340000}"/>
    <cellStyle name="Check 10 6" xfId="13530" xr:uid="{00000000-0005-0000-0000-00008D340000}"/>
    <cellStyle name="Check 10 6 2" xfId="13531" xr:uid="{00000000-0005-0000-0000-00008E340000}"/>
    <cellStyle name="Check 10 7" xfId="13532" xr:uid="{00000000-0005-0000-0000-00008F340000}"/>
    <cellStyle name="Check 10 8" xfId="13533" xr:uid="{00000000-0005-0000-0000-000090340000}"/>
    <cellStyle name="Check 11" xfId="13534" xr:uid="{00000000-0005-0000-0000-000091340000}"/>
    <cellStyle name="Check 11 2" xfId="13535" xr:uid="{00000000-0005-0000-0000-000092340000}"/>
    <cellStyle name="Check 11 2 2" xfId="13536" xr:uid="{00000000-0005-0000-0000-000093340000}"/>
    <cellStyle name="Check 11 2 2 2" xfId="13537" xr:uid="{00000000-0005-0000-0000-000094340000}"/>
    <cellStyle name="Check 11 2 2 3" xfId="13538" xr:uid="{00000000-0005-0000-0000-000095340000}"/>
    <cellStyle name="Check 11 2 2 4" xfId="13539" xr:uid="{00000000-0005-0000-0000-000096340000}"/>
    <cellStyle name="Check 11 2 3" xfId="13540" xr:uid="{00000000-0005-0000-0000-000097340000}"/>
    <cellStyle name="Check 11 2 3 2" xfId="13541" xr:uid="{00000000-0005-0000-0000-000098340000}"/>
    <cellStyle name="Check 11 2 4" xfId="13542" xr:uid="{00000000-0005-0000-0000-000099340000}"/>
    <cellStyle name="Check 11 2 5" xfId="13543" xr:uid="{00000000-0005-0000-0000-00009A340000}"/>
    <cellStyle name="Check 11 3" xfId="13544" xr:uid="{00000000-0005-0000-0000-00009B340000}"/>
    <cellStyle name="Check 11 3 2" xfId="13545" xr:uid="{00000000-0005-0000-0000-00009C340000}"/>
    <cellStyle name="Check 11 3 2 2" xfId="13546" xr:uid="{00000000-0005-0000-0000-00009D340000}"/>
    <cellStyle name="Check 11 3 2 3" xfId="13547" xr:uid="{00000000-0005-0000-0000-00009E340000}"/>
    <cellStyle name="Check 11 3 2 4" xfId="13548" xr:uid="{00000000-0005-0000-0000-00009F340000}"/>
    <cellStyle name="Check 11 3 3" xfId="13549" xr:uid="{00000000-0005-0000-0000-0000A0340000}"/>
    <cellStyle name="Check 11 3 3 2" xfId="13550" xr:uid="{00000000-0005-0000-0000-0000A1340000}"/>
    <cellStyle name="Check 11 3 4" xfId="13551" xr:uid="{00000000-0005-0000-0000-0000A2340000}"/>
    <cellStyle name="Check 11 3 5" xfId="13552" xr:uid="{00000000-0005-0000-0000-0000A3340000}"/>
    <cellStyle name="Check 11 4" xfId="13553" xr:uid="{00000000-0005-0000-0000-0000A4340000}"/>
    <cellStyle name="Check 11 4 2" xfId="13554" xr:uid="{00000000-0005-0000-0000-0000A5340000}"/>
    <cellStyle name="Check 11 4 2 2" xfId="13555" xr:uid="{00000000-0005-0000-0000-0000A6340000}"/>
    <cellStyle name="Check 11 4 2 3" xfId="13556" xr:uid="{00000000-0005-0000-0000-0000A7340000}"/>
    <cellStyle name="Check 11 4 2 4" xfId="13557" xr:uid="{00000000-0005-0000-0000-0000A8340000}"/>
    <cellStyle name="Check 11 4 3" xfId="13558" xr:uid="{00000000-0005-0000-0000-0000A9340000}"/>
    <cellStyle name="Check 11 4 3 2" xfId="13559" xr:uid="{00000000-0005-0000-0000-0000AA340000}"/>
    <cellStyle name="Check 11 4 4" xfId="13560" xr:uid="{00000000-0005-0000-0000-0000AB340000}"/>
    <cellStyle name="Check 11 4 5" xfId="13561" xr:uid="{00000000-0005-0000-0000-0000AC340000}"/>
    <cellStyle name="Check 11 5" xfId="13562" xr:uid="{00000000-0005-0000-0000-0000AD340000}"/>
    <cellStyle name="Check 11 5 2" xfId="13563" xr:uid="{00000000-0005-0000-0000-0000AE340000}"/>
    <cellStyle name="Check 11 5 3" xfId="13564" xr:uid="{00000000-0005-0000-0000-0000AF340000}"/>
    <cellStyle name="Check 11 5 4" xfId="13565" xr:uid="{00000000-0005-0000-0000-0000B0340000}"/>
    <cellStyle name="Check 11 6" xfId="13566" xr:uid="{00000000-0005-0000-0000-0000B1340000}"/>
    <cellStyle name="Check 11 6 2" xfId="13567" xr:uid="{00000000-0005-0000-0000-0000B2340000}"/>
    <cellStyle name="Check 11 7" xfId="13568" xr:uid="{00000000-0005-0000-0000-0000B3340000}"/>
    <cellStyle name="Check 11 8" xfId="13569" xr:uid="{00000000-0005-0000-0000-0000B4340000}"/>
    <cellStyle name="Check 12" xfId="13570" xr:uid="{00000000-0005-0000-0000-0000B5340000}"/>
    <cellStyle name="Check 12 2" xfId="13571" xr:uid="{00000000-0005-0000-0000-0000B6340000}"/>
    <cellStyle name="Check 12 2 2" xfId="13572" xr:uid="{00000000-0005-0000-0000-0000B7340000}"/>
    <cellStyle name="Check 12 2 2 2" xfId="13573" xr:uid="{00000000-0005-0000-0000-0000B8340000}"/>
    <cellStyle name="Check 12 2 2 3" xfId="13574" xr:uid="{00000000-0005-0000-0000-0000B9340000}"/>
    <cellStyle name="Check 12 2 2 4" xfId="13575" xr:uid="{00000000-0005-0000-0000-0000BA340000}"/>
    <cellStyle name="Check 12 2 3" xfId="13576" xr:uid="{00000000-0005-0000-0000-0000BB340000}"/>
    <cellStyle name="Check 12 2 3 2" xfId="13577" xr:uid="{00000000-0005-0000-0000-0000BC340000}"/>
    <cellStyle name="Check 12 2 4" xfId="13578" xr:uid="{00000000-0005-0000-0000-0000BD340000}"/>
    <cellStyle name="Check 12 2 5" xfId="13579" xr:uid="{00000000-0005-0000-0000-0000BE340000}"/>
    <cellStyle name="Check 12 3" xfId="13580" xr:uid="{00000000-0005-0000-0000-0000BF340000}"/>
    <cellStyle name="Check 12 3 2" xfId="13581" xr:uid="{00000000-0005-0000-0000-0000C0340000}"/>
    <cellStyle name="Check 12 3 2 2" xfId="13582" xr:uid="{00000000-0005-0000-0000-0000C1340000}"/>
    <cellStyle name="Check 12 3 2 3" xfId="13583" xr:uid="{00000000-0005-0000-0000-0000C2340000}"/>
    <cellStyle name="Check 12 3 2 4" xfId="13584" xr:uid="{00000000-0005-0000-0000-0000C3340000}"/>
    <cellStyle name="Check 12 3 3" xfId="13585" xr:uid="{00000000-0005-0000-0000-0000C4340000}"/>
    <cellStyle name="Check 12 3 3 2" xfId="13586" xr:uid="{00000000-0005-0000-0000-0000C5340000}"/>
    <cellStyle name="Check 12 3 4" xfId="13587" xr:uid="{00000000-0005-0000-0000-0000C6340000}"/>
    <cellStyle name="Check 12 3 5" xfId="13588" xr:uid="{00000000-0005-0000-0000-0000C7340000}"/>
    <cellStyle name="Check 12 4" xfId="13589" xr:uid="{00000000-0005-0000-0000-0000C8340000}"/>
    <cellStyle name="Check 12 4 2" xfId="13590" xr:uid="{00000000-0005-0000-0000-0000C9340000}"/>
    <cellStyle name="Check 12 4 2 2" xfId="13591" xr:uid="{00000000-0005-0000-0000-0000CA340000}"/>
    <cellStyle name="Check 12 4 2 3" xfId="13592" xr:uid="{00000000-0005-0000-0000-0000CB340000}"/>
    <cellStyle name="Check 12 4 2 4" xfId="13593" xr:uid="{00000000-0005-0000-0000-0000CC340000}"/>
    <cellStyle name="Check 12 4 3" xfId="13594" xr:uid="{00000000-0005-0000-0000-0000CD340000}"/>
    <cellStyle name="Check 12 4 3 2" xfId="13595" xr:uid="{00000000-0005-0000-0000-0000CE340000}"/>
    <cellStyle name="Check 12 4 4" xfId="13596" xr:uid="{00000000-0005-0000-0000-0000CF340000}"/>
    <cellStyle name="Check 12 4 5" xfId="13597" xr:uid="{00000000-0005-0000-0000-0000D0340000}"/>
    <cellStyle name="Check 12 5" xfId="13598" xr:uid="{00000000-0005-0000-0000-0000D1340000}"/>
    <cellStyle name="Check 12 5 2" xfId="13599" xr:uid="{00000000-0005-0000-0000-0000D2340000}"/>
    <cellStyle name="Check 12 5 3" xfId="13600" xr:uid="{00000000-0005-0000-0000-0000D3340000}"/>
    <cellStyle name="Check 12 5 4" xfId="13601" xr:uid="{00000000-0005-0000-0000-0000D4340000}"/>
    <cellStyle name="Check 12 6" xfId="13602" xr:uid="{00000000-0005-0000-0000-0000D5340000}"/>
    <cellStyle name="Check 12 6 2" xfId="13603" xr:uid="{00000000-0005-0000-0000-0000D6340000}"/>
    <cellStyle name="Check 12 7" xfId="13604" xr:uid="{00000000-0005-0000-0000-0000D7340000}"/>
    <cellStyle name="Check 12 8" xfId="13605" xr:uid="{00000000-0005-0000-0000-0000D8340000}"/>
    <cellStyle name="Check 13" xfId="13606" xr:uid="{00000000-0005-0000-0000-0000D9340000}"/>
    <cellStyle name="Check 13 2" xfId="13607" xr:uid="{00000000-0005-0000-0000-0000DA340000}"/>
    <cellStyle name="Check 13 2 2" xfId="13608" xr:uid="{00000000-0005-0000-0000-0000DB340000}"/>
    <cellStyle name="Check 13 2 2 2" xfId="13609" xr:uid="{00000000-0005-0000-0000-0000DC340000}"/>
    <cellStyle name="Check 13 2 2 3" xfId="13610" xr:uid="{00000000-0005-0000-0000-0000DD340000}"/>
    <cellStyle name="Check 13 2 2 4" xfId="13611" xr:uid="{00000000-0005-0000-0000-0000DE340000}"/>
    <cellStyle name="Check 13 2 3" xfId="13612" xr:uid="{00000000-0005-0000-0000-0000DF340000}"/>
    <cellStyle name="Check 13 2 3 2" xfId="13613" xr:uid="{00000000-0005-0000-0000-0000E0340000}"/>
    <cellStyle name="Check 13 2 4" xfId="13614" xr:uid="{00000000-0005-0000-0000-0000E1340000}"/>
    <cellStyle name="Check 13 2 5" xfId="13615" xr:uid="{00000000-0005-0000-0000-0000E2340000}"/>
    <cellStyle name="Check 13 3" xfId="13616" xr:uid="{00000000-0005-0000-0000-0000E3340000}"/>
    <cellStyle name="Check 13 3 2" xfId="13617" xr:uid="{00000000-0005-0000-0000-0000E4340000}"/>
    <cellStyle name="Check 13 3 2 2" xfId="13618" xr:uid="{00000000-0005-0000-0000-0000E5340000}"/>
    <cellStyle name="Check 13 3 2 3" xfId="13619" xr:uid="{00000000-0005-0000-0000-0000E6340000}"/>
    <cellStyle name="Check 13 3 2 4" xfId="13620" xr:uid="{00000000-0005-0000-0000-0000E7340000}"/>
    <cellStyle name="Check 13 3 3" xfId="13621" xr:uid="{00000000-0005-0000-0000-0000E8340000}"/>
    <cellStyle name="Check 13 3 3 2" xfId="13622" xr:uid="{00000000-0005-0000-0000-0000E9340000}"/>
    <cellStyle name="Check 13 3 4" xfId="13623" xr:uid="{00000000-0005-0000-0000-0000EA340000}"/>
    <cellStyle name="Check 13 3 5" xfId="13624" xr:uid="{00000000-0005-0000-0000-0000EB340000}"/>
    <cellStyle name="Check 13 4" xfId="13625" xr:uid="{00000000-0005-0000-0000-0000EC340000}"/>
    <cellStyle name="Check 13 4 2" xfId="13626" xr:uid="{00000000-0005-0000-0000-0000ED340000}"/>
    <cellStyle name="Check 13 4 2 2" xfId="13627" xr:uid="{00000000-0005-0000-0000-0000EE340000}"/>
    <cellStyle name="Check 13 4 2 3" xfId="13628" xr:uid="{00000000-0005-0000-0000-0000EF340000}"/>
    <cellStyle name="Check 13 4 2 4" xfId="13629" xr:uid="{00000000-0005-0000-0000-0000F0340000}"/>
    <cellStyle name="Check 13 4 3" xfId="13630" xr:uid="{00000000-0005-0000-0000-0000F1340000}"/>
    <cellStyle name="Check 13 4 3 2" xfId="13631" xr:uid="{00000000-0005-0000-0000-0000F2340000}"/>
    <cellStyle name="Check 13 4 4" xfId="13632" xr:uid="{00000000-0005-0000-0000-0000F3340000}"/>
    <cellStyle name="Check 13 4 5" xfId="13633" xr:uid="{00000000-0005-0000-0000-0000F4340000}"/>
    <cellStyle name="Check 13 5" xfId="13634" xr:uid="{00000000-0005-0000-0000-0000F5340000}"/>
    <cellStyle name="Check 13 5 2" xfId="13635" xr:uid="{00000000-0005-0000-0000-0000F6340000}"/>
    <cellStyle name="Check 13 5 3" xfId="13636" xr:uid="{00000000-0005-0000-0000-0000F7340000}"/>
    <cellStyle name="Check 13 5 4" xfId="13637" xr:uid="{00000000-0005-0000-0000-0000F8340000}"/>
    <cellStyle name="Check 13 6" xfId="13638" xr:uid="{00000000-0005-0000-0000-0000F9340000}"/>
    <cellStyle name="Check 13 6 2" xfId="13639" xr:uid="{00000000-0005-0000-0000-0000FA340000}"/>
    <cellStyle name="Check 13 7" xfId="13640" xr:uid="{00000000-0005-0000-0000-0000FB340000}"/>
    <cellStyle name="Check 13 8" xfId="13641" xr:uid="{00000000-0005-0000-0000-0000FC340000}"/>
    <cellStyle name="Check 14" xfId="13642" xr:uid="{00000000-0005-0000-0000-0000FD340000}"/>
    <cellStyle name="Check 14 2" xfId="13643" xr:uid="{00000000-0005-0000-0000-0000FE340000}"/>
    <cellStyle name="Check 14 2 2" xfId="13644" xr:uid="{00000000-0005-0000-0000-0000FF340000}"/>
    <cellStyle name="Check 14 2 2 2" xfId="13645" xr:uid="{00000000-0005-0000-0000-000000350000}"/>
    <cellStyle name="Check 14 2 2 3" xfId="13646" xr:uid="{00000000-0005-0000-0000-000001350000}"/>
    <cellStyle name="Check 14 2 2 4" xfId="13647" xr:uid="{00000000-0005-0000-0000-000002350000}"/>
    <cellStyle name="Check 14 2 3" xfId="13648" xr:uid="{00000000-0005-0000-0000-000003350000}"/>
    <cellStyle name="Check 14 2 3 2" xfId="13649" xr:uid="{00000000-0005-0000-0000-000004350000}"/>
    <cellStyle name="Check 14 2 4" xfId="13650" xr:uid="{00000000-0005-0000-0000-000005350000}"/>
    <cellStyle name="Check 14 2 5" xfId="13651" xr:uid="{00000000-0005-0000-0000-000006350000}"/>
    <cellStyle name="Check 14 3" xfId="13652" xr:uid="{00000000-0005-0000-0000-000007350000}"/>
    <cellStyle name="Check 14 3 2" xfId="13653" xr:uid="{00000000-0005-0000-0000-000008350000}"/>
    <cellStyle name="Check 14 3 2 2" xfId="13654" xr:uid="{00000000-0005-0000-0000-000009350000}"/>
    <cellStyle name="Check 14 3 2 3" xfId="13655" xr:uid="{00000000-0005-0000-0000-00000A350000}"/>
    <cellStyle name="Check 14 3 2 4" xfId="13656" xr:uid="{00000000-0005-0000-0000-00000B350000}"/>
    <cellStyle name="Check 14 3 3" xfId="13657" xr:uid="{00000000-0005-0000-0000-00000C350000}"/>
    <cellStyle name="Check 14 3 3 2" xfId="13658" xr:uid="{00000000-0005-0000-0000-00000D350000}"/>
    <cellStyle name="Check 14 3 4" xfId="13659" xr:uid="{00000000-0005-0000-0000-00000E350000}"/>
    <cellStyle name="Check 14 3 5" xfId="13660" xr:uid="{00000000-0005-0000-0000-00000F350000}"/>
    <cellStyle name="Check 14 4" xfId="13661" xr:uid="{00000000-0005-0000-0000-000010350000}"/>
    <cellStyle name="Check 14 4 2" xfId="13662" xr:uid="{00000000-0005-0000-0000-000011350000}"/>
    <cellStyle name="Check 14 4 2 2" xfId="13663" xr:uid="{00000000-0005-0000-0000-000012350000}"/>
    <cellStyle name="Check 14 4 2 3" xfId="13664" xr:uid="{00000000-0005-0000-0000-000013350000}"/>
    <cellStyle name="Check 14 4 2 4" xfId="13665" xr:uid="{00000000-0005-0000-0000-000014350000}"/>
    <cellStyle name="Check 14 4 3" xfId="13666" xr:uid="{00000000-0005-0000-0000-000015350000}"/>
    <cellStyle name="Check 14 4 3 2" xfId="13667" xr:uid="{00000000-0005-0000-0000-000016350000}"/>
    <cellStyle name="Check 14 4 4" xfId="13668" xr:uid="{00000000-0005-0000-0000-000017350000}"/>
    <cellStyle name="Check 14 4 5" xfId="13669" xr:uid="{00000000-0005-0000-0000-000018350000}"/>
    <cellStyle name="Check 14 5" xfId="13670" xr:uid="{00000000-0005-0000-0000-000019350000}"/>
    <cellStyle name="Check 14 5 2" xfId="13671" xr:uid="{00000000-0005-0000-0000-00001A350000}"/>
    <cellStyle name="Check 14 5 3" xfId="13672" xr:uid="{00000000-0005-0000-0000-00001B350000}"/>
    <cellStyle name="Check 14 5 4" xfId="13673" xr:uid="{00000000-0005-0000-0000-00001C350000}"/>
    <cellStyle name="Check 14 6" xfId="13674" xr:uid="{00000000-0005-0000-0000-00001D350000}"/>
    <cellStyle name="Check 14 6 2" xfId="13675" xr:uid="{00000000-0005-0000-0000-00001E350000}"/>
    <cellStyle name="Check 14 7" xfId="13676" xr:uid="{00000000-0005-0000-0000-00001F350000}"/>
    <cellStyle name="Check 14 8" xfId="13677" xr:uid="{00000000-0005-0000-0000-000020350000}"/>
    <cellStyle name="Check 15" xfId="13678" xr:uid="{00000000-0005-0000-0000-000021350000}"/>
    <cellStyle name="Check 15 2" xfId="13679" xr:uid="{00000000-0005-0000-0000-000022350000}"/>
    <cellStyle name="Check 15 2 2" xfId="13680" xr:uid="{00000000-0005-0000-0000-000023350000}"/>
    <cellStyle name="Check 15 2 2 2" xfId="13681" xr:uid="{00000000-0005-0000-0000-000024350000}"/>
    <cellStyle name="Check 15 2 2 3" xfId="13682" xr:uid="{00000000-0005-0000-0000-000025350000}"/>
    <cellStyle name="Check 15 2 2 4" xfId="13683" xr:uid="{00000000-0005-0000-0000-000026350000}"/>
    <cellStyle name="Check 15 2 3" xfId="13684" xr:uid="{00000000-0005-0000-0000-000027350000}"/>
    <cellStyle name="Check 15 2 3 2" xfId="13685" xr:uid="{00000000-0005-0000-0000-000028350000}"/>
    <cellStyle name="Check 15 2 4" xfId="13686" xr:uid="{00000000-0005-0000-0000-000029350000}"/>
    <cellStyle name="Check 15 2 5" xfId="13687" xr:uid="{00000000-0005-0000-0000-00002A350000}"/>
    <cellStyle name="Check 15 3" xfId="13688" xr:uid="{00000000-0005-0000-0000-00002B350000}"/>
    <cellStyle name="Check 15 3 2" xfId="13689" xr:uid="{00000000-0005-0000-0000-00002C350000}"/>
    <cellStyle name="Check 15 3 2 2" xfId="13690" xr:uid="{00000000-0005-0000-0000-00002D350000}"/>
    <cellStyle name="Check 15 3 2 3" xfId="13691" xr:uid="{00000000-0005-0000-0000-00002E350000}"/>
    <cellStyle name="Check 15 3 2 4" xfId="13692" xr:uid="{00000000-0005-0000-0000-00002F350000}"/>
    <cellStyle name="Check 15 3 3" xfId="13693" xr:uid="{00000000-0005-0000-0000-000030350000}"/>
    <cellStyle name="Check 15 3 3 2" xfId="13694" xr:uid="{00000000-0005-0000-0000-000031350000}"/>
    <cellStyle name="Check 15 3 4" xfId="13695" xr:uid="{00000000-0005-0000-0000-000032350000}"/>
    <cellStyle name="Check 15 3 5" xfId="13696" xr:uid="{00000000-0005-0000-0000-000033350000}"/>
    <cellStyle name="Check 15 4" xfId="13697" xr:uid="{00000000-0005-0000-0000-000034350000}"/>
    <cellStyle name="Check 15 4 2" xfId="13698" xr:uid="{00000000-0005-0000-0000-000035350000}"/>
    <cellStyle name="Check 15 4 2 2" xfId="13699" xr:uid="{00000000-0005-0000-0000-000036350000}"/>
    <cellStyle name="Check 15 4 2 3" xfId="13700" xr:uid="{00000000-0005-0000-0000-000037350000}"/>
    <cellStyle name="Check 15 4 2 4" xfId="13701" xr:uid="{00000000-0005-0000-0000-000038350000}"/>
    <cellStyle name="Check 15 4 3" xfId="13702" xr:uid="{00000000-0005-0000-0000-000039350000}"/>
    <cellStyle name="Check 15 4 3 2" xfId="13703" xr:uid="{00000000-0005-0000-0000-00003A350000}"/>
    <cellStyle name="Check 15 4 4" xfId="13704" xr:uid="{00000000-0005-0000-0000-00003B350000}"/>
    <cellStyle name="Check 15 4 5" xfId="13705" xr:uid="{00000000-0005-0000-0000-00003C350000}"/>
    <cellStyle name="Check 15 5" xfId="13706" xr:uid="{00000000-0005-0000-0000-00003D350000}"/>
    <cellStyle name="Check 15 5 2" xfId="13707" xr:uid="{00000000-0005-0000-0000-00003E350000}"/>
    <cellStyle name="Check 15 5 3" xfId="13708" xr:uid="{00000000-0005-0000-0000-00003F350000}"/>
    <cellStyle name="Check 15 5 4" xfId="13709" xr:uid="{00000000-0005-0000-0000-000040350000}"/>
    <cellStyle name="Check 15 6" xfId="13710" xr:uid="{00000000-0005-0000-0000-000041350000}"/>
    <cellStyle name="Check 15 6 2" xfId="13711" xr:uid="{00000000-0005-0000-0000-000042350000}"/>
    <cellStyle name="Check 15 7" xfId="13712" xr:uid="{00000000-0005-0000-0000-000043350000}"/>
    <cellStyle name="Check 15 8" xfId="13713" xr:uid="{00000000-0005-0000-0000-000044350000}"/>
    <cellStyle name="Check 16" xfId="13714" xr:uid="{00000000-0005-0000-0000-000045350000}"/>
    <cellStyle name="Check 16 2" xfId="13715" xr:uid="{00000000-0005-0000-0000-000046350000}"/>
    <cellStyle name="Check 16 2 2" xfId="13716" xr:uid="{00000000-0005-0000-0000-000047350000}"/>
    <cellStyle name="Check 16 2 2 2" xfId="13717" xr:uid="{00000000-0005-0000-0000-000048350000}"/>
    <cellStyle name="Check 16 2 2 3" xfId="13718" xr:uid="{00000000-0005-0000-0000-000049350000}"/>
    <cellStyle name="Check 16 2 2 4" xfId="13719" xr:uid="{00000000-0005-0000-0000-00004A350000}"/>
    <cellStyle name="Check 16 2 3" xfId="13720" xr:uid="{00000000-0005-0000-0000-00004B350000}"/>
    <cellStyle name="Check 16 2 3 2" xfId="13721" xr:uid="{00000000-0005-0000-0000-00004C350000}"/>
    <cellStyle name="Check 16 2 4" xfId="13722" xr:uid="{00000000-0005-0000-0000-00004D350000}"/>
    <cellStyle name="Check 16 2 5" xfId="13723" xr:uid="{00000000-0005-0000-0000-00004E350000}"/>
    <cellStyle name="Check 16 3" xfId="13724" xr:uid="{00000000-0005-0000-0000-00004F350000}"/>
    <cellStyle name="Check 16 3 2" xfId="13725" xr:uid="{00000000-0005-0000-0000-000050350000}"/>
    <cellStyle name="Check 16 3 2 2" xfId="13726" xr:uid="{00000000-0005-0000-0000-000051350000}"/>
    <cellStyle name="Check 16 3 2 3" xfId="13727" xr:uid="{00000000-0005-0000-0000-000052350000}"/>
    <cellStyle name="Check 16 3 2 4" xfId="13728" xr:uid="{00000000-0005-0000-0000-000053350000}"/>
    <cellStyle name="Check 16 3 3" xfId="13729" xr:uid="{00000000-0005-0000-0000-000054350000}"/>
    <cellStyle name="Check 16 3 3 2" xfId="13730" xr:uid="{00000000-0005-0000-0000-000055350000}"/>
    <cellStyle name="Check 16 3 4" xfId="13731" xr:uid="{00000000-0005-0000-0000-000056350000}"/>
    <cellStyle name="Check 16 3 5" xfId="13732" xr:uid="{00000000-0005-0000-0000-000057350000}"/>
    <cellStyle name="Check 16 4" xfId="13733" xr:uid="{00000000-0005-0000-0000-000058350000}"/>
    <cellStyle name="Check 16 4 2" xfId="13734" xr:uid="{00000000-0005-0000-0000-000059350000}"/>
    <cellStyle name="Check 16 4 2 2" xfId="13735" xr:uid="{00000000-0005-0000-0000-00005A350000}"/>
    <cellStyle name="Check 16 4 2 3" xfId="13736" xr:uid="{00000000-0005-0000-0000-00005B350000}"/>
    <cellStyle name="Check 16 4 2 4" xfId="13737" xr:uid="{00000000-0005-0000-0000-00005C350000}"/>
    <cellStyle name="Check 16 4 3" xfId="13738" xr:uid="{00000000-0005-0000-0000-00005D350000}"/>
    <cellStyle name="Check 16 4 3 2" xfId="13739" xr:uid="{00000000-0005-0000-0000-00005E350000}"/>
    <cellStyle name="Check 16 4 4" xfId="13740" xr:uid="{00000000-0005-0000-0000-00005F350000}"/>
    <cellStyle name="Check 16 4 5" xfId="13741" xr:uid="{00000000-0005-0000-0000-000060350000}"/>
    <cellStyle name="Check 16 5" xfId="13742" xr:uid="{00000000-0005-0000-0000-000061350000}"/>
    <cellStyle name="Check 16 5 2" xfId="13743" xr:uid="{00000000-0005-0000-0000-000062350000}"/>
    <cellStyle name="Check 16 5 3" xfId="13744" xr:uid="{00000000-0005-0000-0000-000063350000}"/>
    <cellStyle name="Check 16 5 4" xfId="13745" xr:uid="{00000000-0005-0000-0000-000064350000}"/>
    <cellStyle name="Check 16 6" xfId="13746" xr:uid="{00000000-0005-0000-0000-000065350000}"/>
    <cellStyle name="Check 16 6 2" xfId="13747" xr:uid="{00000000-0005-0000-0000-000066350000}"/>
    <cellStyle name="Check 16 7" xfId="13748" xr:uid="{00000000-0005-0000-0000-000067350000}"/>
    <cellStyle name="Check 16 8" xfId="13749" xr:uid="{00000000-0005-0000-0000-000068350000}"/>
    <cellStyle name="Check 17" xfId="13750" xr:uid="{00000000-0005-0000-0000-000069350000}"/>
    <cellStyle name="Check 17 2" xfId="13751" xr:uid="{00000000-0005-0000-0000-00006A350000}"/>
    <cellStyle name="Check 17 2 2" xfId="13752" xr:uid="{00000000-0005-0000-0000-00006B350000}"/>
    <cellStyle name="Check 17 2 2 2" xfId="13753" xr:uid="{00000000-0005-0000-0000-00006C350000}"/>
    <cellStyle name="Check 17 2 2 3" xfId="13754" xr:uid="{00000000-0005-0000-0000-00006D350000}"/>
    <cellStyle name="Check 17 2 2 4" xfId="13755" xr:uid="{00000000-0005-0000-0000-00006E350000}"/>
    <cellStyle name="Check 17 2 3" xfId="13756" xr:uid="{00000000-0005-0000-0000-00006F350000}"/>
    <cellStyle name="Check 17 2 3 2" xfId="13757" xr:uid="{00000000-0005-0000-0000-000070350000}"/>
    <cellStyle name="Check 17 2 4" xfId="13758" xr:uid="{00000000-0005-0000-0000-000071350000}"/>
    <cellStyle name="Check 17 2 5" xfId="13759" xr:uid="{00000000-0005-0000-0000-000072350000}"/>
    <cellStyle name="Check 17 3" xfId="13760" xr:uid="{00000000-0005-0000-0000-000073350000}"/>
    <cellStyle name="Check 17 3 2" xfId="13761" xr:uid="{00000000-0005-0000-0000-000074350000}"/>
    <cellStyle name="Check 17 3 2 2" xfId="13762" xr:uid="{00000000-0005-0000-0000-000075350000}"/>
    <cellStyle name="Check 17 3 2 3" xfId="13763" xr:uid="{00000000-0005-0000-0000-000076350000}"/>
    <cellStyle name="Check 17 3 2 4" xfId="13764" xr:uid="{00000000-0005-0000-0000-000077350000}"/>
    <cellStyle name="Check 17 3 3" xfId="13765" xr:uid="{00000000-0005-0000-0000-000078350000}"/>
    <cellStyle name="Check 17 3 3 2" xfId="13766" xr:uid="{00000000-0005-0000-0000-000079350000}"/>
    <cellStyle name="Check 17 3 4" xfId="13767" xr:uid="{00000000-0005-0000-0000-00007A350000}"/>
    <cellStyle name="Check 17 3 5" xfId="13768" xr:uid="{00000000-0005-0000-0000-00007B350000}"/>
    <cellStyle name="Check 17 4" xfId="13769" xr:uid="{00000000-0005-0000-0000-00007C350000}"/>
    <cellStyle name="Check 17 4 2" xfId="13770" xr:uid="{00000000-0005-0000-0000-00007D350000}"/>
    <cellStyle name="Check 17 4 2 2" xfId="13771" xr:uid="{00000000-0005-0000-0000-00007E350000}"/>
    <cellStyle name="Check 17 4 2 3" xfId="13772" xr:uid="{00000000-0005-0000-0000-00007F350000}"/>
    <cellStyle name="Check 17 4 2 4" xfId="13773" xr:uid="{00000000-0005-0000-0000-000080350000}"/>
    <cellStyle name="Check 17 4 3" xfId="13774" xr:uid="{00000000-0005-0000-0000-000081350000}"/>
    <cellStyle name="Check 17 4 3 2" xfId="13775" xr:uid="{00000000-0005-0000-0000-000082350000}"/>
    <cellStyle name="Check 17 4 4" xfId="13776" xr:uid="{00000000-0005-0000-0000-000083350000}"/>
    <cellStyle name="Check 17 4 5" xfId="13777" xr:uid="{00000000-0005-0000-0000-000084350000}"/>
    <cellStyle name="Check 17 5" xfId="13778" xr:uid="{00000000-0005-0000-0000-000085350000}"/>
    <cellStyle name="Check 17 5 2" xfId="13779" xr:uid="{00000000-0005-0000-0000-000086350000}"/>
    <cellStyle name="Check 17 5 3" xfId="13780" xr:uid="{00000000-0005-0000-0000-000087350000}"/>
    <cellStyle name="Check 17 5 4" xfId="13781" xr:uid="{00000000-0005-0000-0000-000088350000}"/>
    <cellStyle name="Check 17 6" xfId="13782" xr:uid="{00000000-0005-0000-0000-000089350000}"/>
    <cellStyle name="Check 17 6 2" xfId="13783" xr:uid="{00000000-0005-0000-0000-00008A350000}"/>
    <cellStyle name="Check 17 7" xfId="13784" xr:uid="{00000000-0005-0000-0000-00008B350000}"/>
    <cellStyle name="Check 17 8" xfId="13785" xr:uid="{00000000-0005-0000-0000-00008C350000}"/>
    <cellStyle name="Check 18" xfId="13786" xr:uid="{00000000-0005-0000-0000-00008D350000}"/>
    <cellStyle name="Check 18 2" xfId="13787" xr:uid="{00000000-0005-0000-0000-00008E350000}"/>
    <cellStyle name="Check 18 2 2" xfId="13788" xr:uid="{00000000-0005-0000-0000-00008F350000}"/>
    <cellStyle name="Check 18 2 2 2" xfId="13789" xr:uid="{00000000-0005-0000-0000-000090350000}"/>
    <cellStyle name="Check 18 2 2 3" xfId="13790" xr:uid="{00000000-0005-0000-0000-000091350000}"/>
    <cellStyle name="Check 18 2 2 4" xfId="13791" xr:uid="{00000000-0005-0000-0000-000092350000}"/>
    <cellStyle name="Check 18 2 3" xfId="13792" xr:uid="{00000000-0005-0000-0000-000093350000}"/>
    <cellStyle name="Check 18 2 3 2" xfId="13793" xr:uid="{00000000-0005-0000-0000-000094350000}"/>
    <cellStyle name="Check 18 2 4" xfId="13794" xr:uid="{00000000-0005-0000-0000-000095350000}"/>
    <cellStyle name="Check 18 2 5" xfId="13795" xr:uid="{00000000-0005-0000-0000-000096350000}"/>
    <cellStyle name="Check 18 3" xfId="13796" xr:uid="{00000000-0005-0000-0000-000097350000}"/>
    <cellStyle name="Check 18 3 2" xfId="13797" xr:uid="{00000000-0005-0000-0000-000098350000}"/>
    <cellStyle name="Check 18 3 2 2" xfId="13798" xr:uid="{00000000-0005-0000-0000-000099350000}"/>
    <cellStyle name="Check 18 3 2 3" xfId="13799" xr:uid="{00000000-0005-0000-0000-00009A350000}"/>
    <cellStyle name="Check 18 3 2 4" xfId="13800" xr:uid="{00000000-0005-0000-0000-00009B350000}"/>
    <cellStyle name="Check 18 3 3" xfId="13801" xr:uid="{00000000-0005-0000-0000-00009C350000}"/>
    <cellStyle name="Check 18 3 3 2" xfId="13802" xr:uid="{00000000-0005-0000-0000-00009D350000}"/>
    <cellStyle name="Check 18 3 4" xfId="13803" xr:uid="{00000000-0005-0000-0000-00009E350000}"/>
    <cellStyle name="Check 18 3 5" xfId="13804" xr:uid="{00000000-0005-0000-0000-00009F350000}"/>
    <cellStyle name="Check 18 4" xfId="13805" xr:uid="{00000000-0005-0000-0000-0000A0350000}"/>
    <cellStyle name="Check 18 4 2" xfId="13806" xr:uid="{00000000-0005-0000-0000-0000A1350000}"/>
    <cellStyle name="Check 18 4 2 2" xfId="13807" xr:uid="{00000000-0005-0000-0000-0000A2350000}"/>
    <cellStyle name="Check 18 4 2 3" xfId="13808" xr:uid="{00000000-0005-0000-0000-0000A3350000}"/>
    <cellStyle name="Check 18 4 2 4" xfId="13809" xr:uid="{00000000-0005-0000-0000-0000A4350000}"/>
    <cellStyle name="Check 18 4 3" xfId="13810" xr:uid="{00000000-0005-0000-0000-0000A5350000}"/>
    <cellStyle name="Check 18 4 3 2" xfId="13811" xr:uid="{00000000-0005-0000-0000-0000A6350000}"/>
    <cellStyle name="Check 18 4 4" xfId="13812" xr:uid="{00000000-0005-0000-0000-0000A7350000}"/>
    <cellStyle name="Check 18 4 5" xfId="13813" xr:uid="{00000000-0005-0000-0000-0000A8350000}"/>
    <cellStyle name="Check 18 5" xfId="13814" xr:uid="{00000000-0005-0000-0000-0000A9350000}"/>
    <cellStyle name="Check 18 5 2" xfId="13815" xr:uid="{00000000-0005-0000-0000-0000AA350000}"/>
    <cellStyle name="Check 18 5 3" xfId="13816" xr:uid="{00000000-0005-0000-0000-0000AB350000}"/>
    <cellStyle name="Check 18 5 4" xfId="13817" xr:uid="{00000000-0005-0000-0000-0000AC350000}"/>
    <cellStyle name="Check 18 6" xfId="13818" xr:uid="{00000000-0005-0000-0000-0000AD350000}"/>
    <cellStyle name="Check 18 6 2" xfId="13819" xr:uid="{00000000-0005-0000-0000-0000AE350000}"/>
    <cellStyle name="Check 18 7" xfId="13820" xr:uid="{00000000-0005-0000-0000-0000AF350000}"/>
    <cellStyle name="Check 18 8" xfId="13821" xr:uid="{00000000-0005-0000-0000-0000B0350000}"/>
    <cellStyle name="Check 19" xfId="13822" xr:uid="{00000000-0005-0000-0000-0000B1350000}"/>
    <cellStyle name="Check 19 2" xfId="13823" xr:uid="{00000000-0005-0000-0000-0000B2350000}"/>
    <cellStyle name="Check 19 2 2" xfId="13824" xr:uid="{00000000-0005-0000-0000-0000B3350000}"/>
    <cellStyle name="Check 19 2 2 2" xfId="13825" xr:uid="{00000000-0005-0000-0000-0000B4350000}"/>
    <cellStyle name="Check 19 2 2 3" xfId="13826" xr:uid="{00000000-0005-0000-0000-0000B5350000}"/>
    <cellStyle name="Check 19 2 2 4" xfId="13827" xr:uid="{00000000-0005-0000-0000-0000B6350000}"/>
    <cellStyle name="Check 19 2 3" xfId="13828" xr:uid="{00000000-0005-0000-0000-0000B7350000}"/>
    <cellStyle name="Check 19 2 3 2" xfId="13829" xr:uid="{00000000-0005-0000-0000-0000B8350000}"/>
    <cellStyle name="Check 19 2 4" xfId="13830" xr:uid="{00000000-0005-0000-0000-0000B9350000}"/>
    <cellStyle name="Check 19 2 5" xfId="13831" xr:uid="{00000000-0005-0000-0000-0000BA350000}"/>
    <cellStyle name="Check 19 3" xfId="13832" xr:uid="{00000000-0005-0000-0000-0000BB350000}"/>
    <cellStyle name="Check 19 3 2" xfId="13833" xr:uid="{00000000-0005-0000-0000-0000BC350000}"/>
    <cellStyle name="Check 19 3 2 2" xfId="13834" xr:uid="{00000000-0005-0000-0000-0000BD350000}"/>
    <cellStyle name="Check 19 3 2 3" xfId="13835" xr:uid="{00000000-0005-0000-0000-0000BE350000}"/>
    <cellStyle name="Check 19 3 2 4" xfId="13836" xr:uid="{00000000-0005-0000-0000-0000BF350000}"/>
    <cellStyle name="Check 19 3 3" xfId="13837" xr:uid="{00000000-0005-0000-0000-0000C0350000}"/>
    <cellStyle name="Check 19 3 3 2" xfId="13838" xr:uid="{00000000-0005-0000-0000-0000C1350000}"/>
    <cellStyle name="Check 19 3 4" xfId="13839" xr:uid="{00000000-0005-0000-0000-0000C2350000}"/>
    <cellStyle name="Check 19 3 5" xfId="13840" xr:uid="{00000000-0005-0000-0000-0000C3350000}"/>
    <cellStyle name="Check 19 4" xfId="13841" xr:uid="{00000000-0005-0000-0000-0000C4350000}"/>
    <cellStyle name="Check 19 4 2" xfId="13842" xr:uid="{00000000-0005-0000-0000-0000C5350000}"/>
    <cellStyle name="Check 19 4 2 2" xfId="13843" xr:uid="{00000000-0005-0000-0000-0000C6350000}"/>
    <cellStyle name="Check 19 4 2 3" xfId="13844" xr:uid="{00000000-0005-0000-0000-0000C7350000}"/>
    <cellStyle name="Check 19 4 2 4" xfId="13845" xr:uid="{00000000-0005-0000-0000-0000C8350000}"/>
    <cellStyle name="Check 19 4 3" xfId="13846" xr:uid="{00000000-0005-0000-0000-0000C9350000}"/>
    <cellStyle name="Check 19 4 3 2" xfId="13847" xr:uid="{00000000-0005-0000-0000-0000CA350000}"/>
    <cellStyle name="Check 19 4 4" xfId="13848" xr:uid="{00000000-0005-0000-0000-0000CB350000}"/>
    <cellStyle name="Check 19 4 5" xfId="13849" xr:uid="{00000000-0005-0000-0000-0000CC350000}"/>
    <cellStyle name="Check 19 5" xfId="13850" xr:uid="{00000000-0005-0000-0000-0000CD350000}"/>
    <cellStyle name="Check 19 5 2" xfId="13851" xr:uid="{00000000-0005-0000-0000-0000CE350000}"/>
    <cellStyle name="Check 19 5 3" xfId="13852" xr:uid="{00000000-0005-0000-0000-0000CF350000}"/>
    <cellStyle name="Check 19 5 4" xfId="13853" xr:uid="{00000000-0005-0000-0000-0000D0350000}"/>
    <cellStyle name="Check 19 6" xfId="13854" xr:uid="{00000000-0005-0000-0000-0000D1350000}"/>
    <cellStyle name="Check 19 6 2" xfId="13855" xr:uid="{00000000-0005-0000-0000-0000D2350000}"/>
    <cellStyle name="Check 19 7" xfId="13856" xr:uid="{00000000-0005-0000-0000-0000D3350000}"/>
    <cellStyle name="Check 19 8" xfId="13857" xr:uid="{00000000-0005-0000-0000-0000D4350000}"/>
    <cellStyle name="Check 2" xfId="13858" xr:uid="{00000000-0005-0000-0000-0000D5350000}"/>
    <cellStyle name="Check 2 2" xfId="13859" xr:uid="{00000000-0005-0000-0000-0000D6350000}"/>
    <cellStyle name="Check 2 2 2" xfId="13860" xr:uid="{00000000-0005-0000-0000-0000D7350000}"/>
    <cellStyle name="Check 2 2 2 2" xfId="13861" xr:uid="{00000000-0005-0000-0000-0000D8350000}"/>
    <cellStyle name="Check 2 2 2 3" xfId="13862" xr:uid="{00000000-0005-0000-0000-0000D9350000}"/>
    <cellStyle name="Check 2 2 2 4" xfId="13863" xr:uid="{00000000-0005-0000-0000-0000DA350000}"/>
    <cellStyle name="Check 2 2 3" xfId="13864" xr:uid="{00000000-0005-0000-0000-0000DB350000}"/>
    <cellStyle name="Check 2 2 3 2" xfId="13865" xr:uid="{00000000-0005-0000-0000-0000DC350000}"/>
    <cellStyle name="Check 2 2 4" xfId="13866" xr:uid="{00000000-0005-0000-0000-0000DD350000}"/>
    <cellStyle name="Check 2 2 5" xfId="13867" xr:uid="{00000000-0005-0000-0000-0000DE350000}"/>
    <cellStyle name="Check 2 3" xfId="13868" xr:uid="{00000000-0005-0000-0000-0000DF350000}"/>
    <cellStyle name="Check 2 3 2" xfId="13869" xr:uid="{00000000-0005-0000-0000-0000E0350000}"/>
    <cellStyle name="Check 2 3 2 2" xfId="13870" xr:uid="{00000000-0005-0000-0000-0000E1350000}"/>
    <cellStyle name="Check 2 3 2 3" xfId="13871" xr:uid="{00000000-0005-0000-0000-0000E2350000}"/>
    <cellStyle name="Check 2 3 2 4" xfId="13872" xr:uid="{00000000-0005-0000-0000-0000E3350000}"/>
    <cellStyle name="Check 2 3 3" xfId="13873" xr:uid="{00000000-0005-0000-0000-0000E4350000}"/>
    <cellStyle name="Check 2 3 3 2" xfId="13874" xr:uid="{00000000-0005-0000-0000-0000E5350000}"/>
    <cellStyle name="Check 2 3 4" xfId="13875" xr:uid="{00000000-0005-0000-0000-0000E6350000}"/>
    <cellStyle name="Check 2 3 5" xfId="13876" xr:uid="{00000000-0005-0000-0000-0000E7350000}"/>
    <cellStyle name="Check 2 4" xfId="13877" xr:uid="{00000000-0005-0000-0000-0000E8350000}"/>
    <cellStyle name="Check 2 4 2" xfId="13878" xr:uid="{00000000-0005-0000-0000-0000E9350000}"/>
    <cellStyle name="Check 2 4 2 2" xfId="13879" xr:uid="{00000000-0005-0000-0000-0000EA350000}"/>
    <cellStyle name="Check 2 4 2 3" xfId="13880" xr:uid="{00000000-0005-0000-0000-0000EB350000}"/>
    <cellStyle name="Check 2 4 2 4" xfId="13881" xr:uid="{00000000-0005-0000-0000-0000EC350000}"/>
    <cellStyle name="Check 2 4 3" xfId="13882" xr:uid="{00000000-0005-0000-0000-0000ED350000}"/>
    <cellStyle name="Check 2 4 3 2" xfId="13883" xr:uid="{00000000-0005-0000-0000-0000EE350000}"/>
    <cellStyle name="Check 2 4 4" xfId="13884" xr:uid="{00000000-0005-0000-0000-0000EF350000}"/>
    <cellStyle name="Check 2 4 5" xfId="13885" xr:uid="{00000000-0005-0000-0000-0000F0350000}"/>
    <cellStyle name="Check 2 5" xfId="13886" xr:uid="{00000000-0005-0000-0000-0000F1350000}"/>
    <cellStyle name="Check 2 5 2" xfId="13887" xr:uid="{00000000-0005-0000-0000-0000F2350000}"/>
    <cellStyle name="Check 2 5 3" xfId="13888" xr:uid="{00000000-0005-0000-0000-0000F3350000}"/>
    <cellStyle name="Check 2 5 4" xfId="13889" xr:uid="{00000000-0005-0000-0000-0000F4350000}"/>
    <cellStyle name="Check 2 6" xfId="13890" xr:uid="{00000000-0005-0000-0000-0000F5350000}"/>
    <cellStyle name="Check 2 6 2" xfId="13891" xr:uid="{00000000-0005-0000-0000-0000F6350000}"/>
    <cellStyle name="Check 2 7" xfId="13892" xr:uid="{00000000-0005-0000-0000-0000F7350000}"/>
    <cellStyle name="Check 2 8" xfId="13893" xr:uid="{00000000-0005-0000-0000-0000F8350000}"/>
    <cellStyle name="Check 20" xfId="13894" xr:uid="{00000000-0005-0000-0000-0000F9350000}"/>
    <cellStyle name="Check 20 2" xfId="13895" xr:uid="{00000000-0005-0000-0000-0000FA350000}"/>
    <cellStyle name="Check 20 2 2" xfId="13896" xr:uid="{00000000-0005-0000-0000-0000FB350000}"/>
    <cellStyle name="Check 20 2 2 2" xfId="13897" xr:uid="{00000000-0005-0000-0000-0000FC350000}"/>
    <cellStyle name="Check 20 2 2 3" xfId="13898" xr:uid="{00000000-0005-0000-0000-0000FD350000}"/>
    <cellStyle name="Check 20 2 2 4" xfId="13899" xr:uid="{00000000-0005-0000-0000-0000FE350000}"/>
    <cellStyle name="Check 20 2 3" xfId="13900" xr:uid="{00000000-0005-0000-0000-0000FF350000}"/>
    <cellStyle name="Check 20 2 3 2" xfId="13901" xr:uid="{00000000-0005-0000-0000-000000360000}"/>
    <cellStyle name="Check 20 2 4" xfId="13902" xr:uid="{00000000-0005-0000-0000-000001360000}"/>
    <cellStyle name="Check 20 2 5" xfId="13903" xr:uid="{00000000-0005-0000-0000-000002360000}"/>
    <cellStyle name="Check 20 3" xfId="13904" xr:uid="{00000000-0005-0000-0000-000003360000}"/>
    <cellStyle name="Check 20 3 2" xfId="13905" xr:uid="{00000000-0005-0000-0000-000004360000}"/>
    <cellStyle name="Check 20 3 2 2" xfId="13906" xr:uid="{00000000-0005-0000-0000-000005360000}"/>
    <cellStyle name="Check 20 3 2 3" xfId="13907" xr:uid="{00000000-0005-0000-0000-000006360000}"/>
    <cellStyle name="Check 20 3 2 4" xfId="13908" xr:uid="{00000000-0005-0000-0000-000007360000}"/>
    <cellStyle name="Check 20 3 3" xfId="13909" xr:uid="{00000000-0005-0000-0000-000008360000}"/>
    <cellStyle name="Check 20 3 3 2" xfId="13910" xr:uid="{00000000-0005-0000-0000-000009360000}"/>
    <cellStyle name="Check 20 3 4" xfId="13911" xr:uid="{00000000-0005-0000-0000-00000A360000}"/>
    <cellStyle name="Check 20 3 5" xfId="13912" xr:uid="{00000000-0005-0000-0000-00000B360000}"/>
    <cellStyle name="Check 20 4" xfId="13913" xr:uid="{00000000-0005-0000-0000-00000C360000}"/>
    <cellStyle name="Check 20 4 2" xfId="13914" xr:uid="{00000000-0005-0000-0000-00000D360000}"/>
    <cellStyle name="Check 20 4 2 2" xfId="13915" xr:uid="{00000000-0005-0000-0000-00000E360000}"/>
    <cellStyle name="Check 20 4 2 3" xfId="13916" xr:uid="{00000000-0005-0000-0000-00000F360000}"/>
    <cellStyle name="Check 20 4 2 4" xfId="13917" xr:uid="{00000000-0005-0000-0000-000010360000}"/>
    <cellStyle name="Check 20 4 3" xfId="13918" xr:uid="{00000000-0005-0000-0000-000011360000}"/>
    <cellStyle name="Check 20 4 3 2" xfId="13919" xr:uid="{00000000-0005-0000-0000-000012360000}"/>
    <cellStyle name="Check 20 4 4" xfId="13920" xr:uid="{00000000-0005-0000-0000-000013360000}"/>
    <cellStyle name="Check 20 4 5" xfId="13921" xr:uid="{00000000-0005-0000-0000-000014360000}"/>
    <cellStyle name="Check 20 5" xfId="13922" xr:uid="{00000000-0005-0000-0000-000015360000}"/>
    <cellStyle name="Check 20 5 2" xfId="13923" xr:uid="{00000000-0005-0000-0000-000016360000}"/>
    <cellStyle name="Check 20 5 3" xfId="13924" xr:uid="{00000000-0005-0000-0000-000017360000}"/>
    <cellStyle name="Check 20 5 4" xfId="13925" xr:uid="{00000000-0005-0000-0000-000018360000}"/>
    <cellStyle name="Check 20 6" xfId="13926" xr:uid="{00000000-0005-0000-0000-000019360000}"/>
    <cellStyle name="Check 20 6 2" xfId="13927" xr:uid="{00000000-0005-0000-0000-00001A360000}"/>
    <cellStyle name="Check 20 7" xfId="13928" xr:uid="{00000000-0005-0000-0000-00001B360000}"/>
    <cellStyle name="Check 20 8" xfId="13929" xr:uid="{00000000-0005-0000-0000-00001C360000}"/>
    <cellStyle name="Check 21" xfId="13930" xr:uid="{00000000-0005-0000-0000-00001D360000}"/>
    <cellStyle name="Check 21 2" xfId="13931" xr:uid="{00000000-0005-0000-0000-00001E360000}"/>
    <cellStyle name="Check 21 2 2" xfId="13932" xr:uid="{00000000-0005-0000-0000-00001F360000}"/>
    <cellStyle name="Check 21 2 2 2" xfId="13933" xr:uid="{00000000-0005-0000-0000-000020360000}"/>
    <cellStyle name="Check 21 2 2 3" xfId="13934" xr:uid="{00000000-0005-0000-0000-000021360000}"/>
    <cellStyle name="Check 21 2 2 4" xfId="13935" xr:uid="{00000000-0005-0000-0000-000022360000}"/>
    <cellStyle name="Check 21 2 3" xfId="13936" xr:uid="{00000000-0005-0000-0000-000023360000}"/>
    <cellStyle name="Check 21 2 3 2" xfId="13937" xr:uid="{00000000-0005-0000-0000-000024360000}"/>
    <cellStyle name="Check 21 2 4" xfId="13938" xr:uid="{00000000-0005-0000-0000-000025360000}"/>
    <cellStyle name="Check 21 2 5" xfId="13939" xr:uid="{00000000-0005-0000-0000-000026360000}"/>
    <cellStyle name="Check 21 3" xfId="13940" xr:uid="{00000000-0005-0000-0000-000027360000}"/>
    <cellStyle name="Check 21 3 2" xfId="13941" xr:uid="{00000000-0005-0000-0000-000028360000}"/>
    <cellStyle name="Check 21 3 2 2" xfId="13942" xr:uid="{00000000-0005-0000-0000-000029360000}"/>
    <cellStyle name="Check 21 3 2 3" xfId="13943" xr:uid="{00000000-0005-0000-0000-00002A360000}"/>
    <cellStyle name="Check 21 3 2 4" xfId="13944" xr:uid="{00000000-0005-0000-0000-00002B360000}"/>
    <cellStyle name="Check 21 3 3" xfId="13945" xr:uid="{00000000-0005-0000-0000-00002C360000}"/>
    <cellStyle name="Check 21 3 3 2" xfId="13946" xr:uid="{00000000-0005-0000-0000-00002D360000}"/>
    <cellStyle name="Check 21 3 4" xfId="13947" xr:uid="{00000000-0005-0000-0000-00002E360000}"/>
    <cellStyle name="Check 21 3 5" xfId="13948" xr:uid="{00000000-0005-0000-0000-00002F360000}"/>
    <cellStyle name="Check 21 4" xfId="13949" xr:uid="{00000000-0005-0000-0000-000030360000}"/>
    <cellStyle name="Check 21 4 2" xfId="13950" xr:uid="{00000000-0005-0000-0000-000031360000}"/>
    <cellStyle name="Check 21 4 2 2" xfId="13951" xr:uid="{00000000-0005-0000-0000-000032360000}"/>
    <cellStyle name="Check 21 4 2 3" xfId="13952" xr:uid="{00000000-0005-0000-0000-000033360000}"/>
    <cellStyle name="Check 21 4 2 4" xfId="13953" xr:uid="{00000000-0005-0000-0000-000034360000}"/>
    <cellStyle name="Check 21 4 3" xfId="13954" xr:uid="{00000000-0005-0000-0000-000035360000}"/>
    <cellStyle name="Check 21 4 3 2" xfId="13955" xr:uid="{00000000-0005-0000-0000-000036360000}"/>
    <cellStyle name="Check 21 4 4" xfId="13956" xr:uid="{00000000-0005-0000-0000-000037360000}"/>
    <cellStyle name="Check 21 4 5" xfId="13957" xr:uid="{00000000-0005-0000-0000-000038360000}"/>
    <cellStyle name="Check 21 5" xfId="13958" xr:uid="{00000000-0005-0000-0000-000039360000}"/>
    <cellStyle name="Check 21 5 2" xfId="13959" xr:uid="{00000000-0005-0000-0000-00003A360000}"/>
    <cellStyle name="Check 21 5 3" xfId="13960" xr:uid="{00000000-0005-0000-0000-00003B360000}"/>
    <cellStyle name="Check 21 5 4" xfId="13961" xr:uid="{00000000-0005-0000-0000-00003C360000}"/>
    <cellStyle name="Check 21 6" xfId="13962" xr:uid="{00000000-0005-0000-0000-00003D360000}"/>
    <cellStyle name="Check 21 6 2" xfId="13963" xr:uid="{00000000-0005-0000-0000-00003E360000}"/>
    <cellStyle name="Check 21 7" xfId="13964" xr:uid="{00000000-0005-0000-0000-00003F360000}"/>
    <cellStyle name="Check 21 8" xfId="13965" xr:uid="{00000000-0005-0000-0000-000040360000}"/>
    <cellStyle name="Check 22" xfId="13966" xr:uid="{00000000-0005-0000-0000-000041360000}"/>
    <cellStyle name="Check 22 2" xfId="13967" xr:uid="{00000000-0005-0000-0000-000042360000}"/>
    <cellStyle name="Check 22 2 2" xfId="13968" xr:uid="{00000000-0005-0000-0000-000043360000}"/>
    <cellStyle name="Check 22 2 2 2" xfId="13969" xr:uid="{00000000-0005-0000-0000-000044360000}"/>
    <cellStyle name="Check 22 2 2 3" xfId="13970" xr:uid="{00000000-0005-0000-0000-000045360000}"/>
    <cellStyle name="Check 22 2 2 4" xfId="13971" xr:uid="{00000000-0005-0000-0000-000046360000}"/>
    <cellStyle name="Check 22 2 3" xfId="13972" xr:uid="{00000000-0005-0000-0000-000047360000}"/>
    <cellStyle name="Check 22 2 3 2" xfId="13973" xr:uid="{00000000-0005-0000-0000-000048360000}"/>
    <cellStyle name="Check 22 2 4" xfId="13974" xr:uid="{00000000-0005-0000-0000-000049360000}"/>
    <cellStyle name="Check 22 2 5" xfId="13975" xr:uid="{00000000-0005-0000-0000-00004A360000}"/>
    <cellStyle name="Check 22 3" xfId="13976" xr:uid="{00000000-0005-0000-0000-00004B360000}"/>
    <cellStyle name="Check 22 3 2" xfId="13977" xr:uid="{00000000-0005-0000-0000-00004C360000}"/>
    <cellStyle name="Check 22 3 2 2" xfId="13978" xr:uid="{00000000-0005-0000-0000-00004D360000}"/>
    <cellStyle name="Check 22 3 2 3" xfId="13979" xr:uid="{00000000-0005-0000-0000-00004E360000}"/>
    <cellStyle name="Check 22 3 2 4" xfId="13980" xr:uid="{00000000-0005-0000-0000-00004F360000}"/>
    <cellStyle name="Check 22 3 3" xfId="13981" xr:uid="{00000000-0005-0000-0000-000050360000}"/>
    <cellStyle name="Check 22 3 3 2" xfId="13982" xr:uid="{00000000-0005-0000-0000-000051360000}"/>
    <cellStyle name="Check 22 3 4" xfId="13983" xr:uid="{00000000-0005-0000-0000-000052360000}"/>
    <cellStyle name="Check 22 3 5" xfId="13984" xr:uid="{00000000-0005-0000-0000-000053360000}"/>
    <cellStyle name="Check 22 4" xfId="13985" xr:uid="{00000000-0005-0000-0000-000054360000}"/>
    <cellStyle name="Check 22 4 2" xfId="13986" xr:uid="{00000000-0005-0000-0000-000055360000}"/>
    <cellStyle name="Check 22 4 2 2" xfId="13987" xr:uid="{00000000-0005-0000-0000-000056360000}"/>
    <cellStyle name="Check 22 4 2 3" xfId="13988" xr:uid="{00000000-0005-0000-0000-000057360000}"/>
    <cellStyle name="Check 22 4 2 4" xfId="13989" xr:uid="{00000000-0005-0000-0000-000058360000}"/>
    <cellStyle name="Check 22 4 3" xfId="13990" xr:uid="{00000000-0005-0000-0000-000059360000}"/>
    <cellStyle name="Check 22 4 3 2" xfId="13991" xr:uid="{00000000-0005-0000-0000-00005A360000}"/>
    <cellStyle name="Check 22 4 4" xfId="13992" xr:uid="{00000000-0005-0000-0000-00005B360000}"/>
    <cellStyle name="Check 22 4 5" xfId="13993" xr:uid="{00000000-0005-0000-0000-00005C360000}"/>
    <cellStyle name="Check 22 5" xfId="13994" xr:uid="{00000000-0005-0000-0000-00005D360000}"/>
    <cellStyle name="Check 22 5 2" xfId="13995" xr:uid="{00000000-0005-0000-0000-00005E360000}"/>
    <cellStyle name="Check 22 5 3" xfId="13996" xr:uid="{00000000-0005-0000-0000-00005F360000}"/>
    <cellStyle name="Check 22 5 4" xfId="13997" xr:uid="{00000000-0005-0000-0000-000060360000}"/>
    <cellStyle name="Check 22 6" xfId="13998" xr:uid="{00000000-0005-0000-0000-000061360000}"/>
    <cellStyle name="Check 22 6 2" xfId="13999" xr:uid="{00000000-0005-0000-0000-000062360000}"/>
    <cellStyle name="Check 22 7" xfId="14000" xr:uid="{00000000-0005-0000-0000-000063360000}"/>
    <cellStyle name="Check 22 8" xfId="14001" xr:uid="{00000000-0005-0000-0000-000064360000}"/>
    <cellStyle name="Check 23" xfId="14002" xr:uid="{00000000-0005-0000-0000-000065360000}"/>
    <cellStyle name="Check 23 2" xfId="14003" xr:uid="{00000000-0005-0000-0000-000066360000}"/>
    <cellStyle name="Check 23 2 2" xfId="14004" xr:uid="{00000000-0005-0000-0000-000067360000}"/>
    <cellStyle name="Check 23 2 2 2" xfId="14005" xr:uid="{00000000-0005-0000-0000-000068360000}"/>
    <cellStyle name="Check 23 2 2 3" xfId="14006" xr:uid="{00000000-0005-0000-0000-000069360000}"/>
    <cellStyle name="Check 23 2 2 4" xfId="14007" xr:uid="{00000000-0005-0000-0000-00006A360000}"/>
    <cellStyle name="Check 23 2 3" xfId="14008" xr:uid="{00000000-0005-0000-0000-00006B360000}"/>
    <cellStyle name="Check 23 2 3 2" xfId="14009" xr:uid="{00000000-0005-0000-0000-00006C360000}"/>
    <cellStyle name="Check 23 2 4" xfId="14010" xr:uid="{00000000-0005-0000-0000-00006D360000}"/>
    <cellStyle name="Check 23 2 5" xfId="14011" xr:uid="{00000000-0005-0000-0000-00006E360000}"/>
    <cellStyle name="Check 23 3" xfId="14012" xr:uid="{00000000-0005-0000-0000-00006F360000}"/>
    <cellStyle name="Check 23 3 2" xfId="14013" xr:uid="{00000000-0005-0000-0000-000070360000}"/>
    <cellStyle name="Check 23 3 2 2" xfId="14014" xr:uid="{00000000-0005-0000-0000-000071360000}"/>
    <cellStyle name="Check 23 3 2 3" xfId="14015" xr:uid="{00000000-0005-0000-0000-000072360000}"/>
    <cellStyle name="Check 23 3 2 4" xfId="14016" xr:uid="{00000000-0005-0000-0000-000073360000}"/>
    <cellStyle name="Check 23 3 3" xfId="14017" xr:uid="{00000000-0005-0000-0000-000074360000}"/>
    <cellStyle name="Check 23 3 3 2" xfId="14018" xr:uid="{00000000-0005-0000-0000-000075360000}"/>
    <cellStyle name="Check 23 3 4" xfId="14019" xr:uid="{00000000-0005-0000-0000-000076360000}"/>
    <cellStyle name="Check 23 3 5" xfId="14020" xr:uid="{00000000-0005-0000-0000-000077360000}"/>
    <cellStyle name="Check 23 4" xfId="14021" xr:uid="{00000000-0005-0000-0000-000078360000}"/>
    <cellStyle name="Check 23 4 2" xfId="14022" xr:uid="{00000000-0005-0000-0000-000079360000}"/>
    <cellStyle name="Check 23 4 2 2" xfId="14023" xr:uid="{00000000-0005-0000-0000-00007A360000}"/>
    <cellStyle name="Check 23 4 2 3" xfId="14024" xr:uid="{00000000-0005-0000-0000-00007B360000}"/>
    <cellStyle name="Check 23 4 2 4" xfId="14025" xr:uid="{00000000-0005-0000-0000-00007C360000}"/>
    <cellStyle name="Check 23 4 3" xfId="14026" xr:uid="{00000000-0005-0000-0000-00007D360000}"/>
    <cellStyle name="Check 23 4 3 2" xfId="14027" xr:uid="{00000000-0005-0000-0000-00007E360000}"/>
    <cellStyle name="Check 23 4 4" xfId="14028" xr:uid="{00000000-0005-0000-0000-00007F360000}"/>
    <cellStyle name="Check 23 4 5" xfId="14029" xr:uid="{00000000-0005-0000-0000-000080360000}"/>
    <cellStyle name="Check 23 5" xfId="14030" xr:uid="{00000000-0005-0000-0000-000081360000}"/>
    <cellStyle name="Check 23 5 2" xfId="14031" xr:uid="{00000000-0005-0000-0000-000082360000}"/>
    <cellStyle name="Check 23 5 3" xfId="14032" xr:uid="{00000000-0005-0000-0000-000083360000}"/>
    <cellStyle name="Check 23 5 4" xfId="14033" xr:uid="{00000000-0005-0000-0000-000084360000}"/>
    <cellStyle name="Check 23 6" xfId="14034" xr:uid="{00000000-0005-0000-0000-000085360000}"/>
    <cellStyle name="Check 23 6 2" xfId="14035" xr:uid="{00000000-0005-0000-0000-000086360000}"/>
    <cellStyle name="Check 23 7" xfId="14036" xr:uid="{00000000-0005-0000-0000-000087360000}"/>
    <cellStyle name="Check 23 8" xfId="14037" xr:uid="{00000000-0005-0000-0000-000088360000}"/>
    <cellStyle name="Check 24" xfId="14038" xr:uid="{00000000-0005-0000-0000-000089360000}"/>
    <cellStyle name="Check 24 2" xfId="14039" xr:uid="{00000000-0005-0000-0000-00008A360000}"/>
    <cellStyle name="Check 24 2 2" xfId="14040" xr:uid="{00000000-0005-0000-0000-00008B360000}"/>
    <cellStyle name="Check 24 2 2 2" xfId="14041" xr:uid="{00000000-0005-0000-0000-00008C360000}"/>
    <cellStyle name="Check 24 2 2 3" xfId="14042" xr:uid="{00000000-0005-0000-0000-00008D360000}"/>
    <cellStyle name="Check 24 2 2 4" xfId="14043" xr:uid="{00000000-0005-0000-0000-00008E360000}"/>
    <cellStyle name="Check 24 2 3" xfId="14044" xr:uid="{00000000-0005-0000-0000-00008F360000}"/>
    <cellStyle name="Check 24 2 3 2" xfId="14045" xr:uid="{00000000-0005-0000-0000-000090360000}"/>
    <cellStyle name="Check 24 2 4" xfId="14046" xr:uid="{00000000-0005-0000-0000-000091360000}"/>
    <cellStyle name="Check 24 2 5" xfId="14047" xr:uid="{00000000-0005-0000-0000-000092360000}"/>
    <cellStyle name="Check 24 3" xfId="14048" xr:uid="{00000000-0005-0000-0000-000093360000}"/>
    <cellStyle name="Check 24 3 2" xfId="14049" xr:uid="{00000000-0005-0000-0000-000094360000}"/>
    <cellStyle name="Check 24 3 2 2" xfId="14050" xr:uid="{00000000-0005-0000-0000-000095360000}"/>
    <cellStyle name="Check 24 3 2 3" xfId="14051" xr:uid="{00000000-0005-0000-0000-000096360000}"/>
    <cellStyle name="Check 24 3 2 4" xfId="14052" xr:uid="{00000000-0005-0000-0000-000097360000}"/>
    <cellStyle name="Check 24 3 3" xfId="14053" xr:uid="{00000000-0005-0000-0000-000098360000}"/>
    <cellStyle name="Check 24 3 3 2" xfId="14054" xr:uid="{00000000-0005-0000-0000-000099360000}"/>
    <cellStyle name="Check 24 3 4" xfId="14055" xr:uid="{00000000-0005-0000-0000-00009A360000}"/>
    <cellStyle name="Check 24 3 5" xfId="14056" xr:uid="{00000000-0005-0000-0000-00009B360000}"/>
    <cellStyle name="Check 24 4" xfId="14057" xr:uid="{00000000-0005-0000-0000-00009C360000}"/>
    <cellStyle name="Check 24 4 2" xfId="14058" xr:uid="{00000000-0005-0000-0000-00009D360000}"/>
    <cellStyle name="Check 24 4 2 2" xfId="14059" xr:uid="{00000000-0005-0000-0000-00009E360000}"/>
    <cellStyle name="Check 24 4 2 3" xfId="14060" xr:uid="{00000000-0005-0000-0000-00009F360000}"/>
    <cellStyle name="Check 24 4 2 4" xfId="14061" xr:uid="{00000000-0005-0000-0000-0000A0360000}"/>
    <cellStyle name="Check 24 4 3" xfId="14062" xr:uid="{00000000-0005-0000-0000-0000A1360000}"/>
    <cellStyle name="Check 24 4 3 2" xfId="14063" xr:uid="{00000000-0005-0000-0000-0000A2360000}"/>
    <cellStyle name="Check 24 4 4" xfId="14064" xr:uid="{00000000-0005-0000-0000-0000A3360000}"/>
    <cellStyle name="Check 24 4 5" xfId="14065" xr:uid="{00000000-0005-0000-0000-0000A4360000}"/>
    <cellStyle name="Check 24 5" xfId="14066" xr:uid="{00000000-0005-0000-0000-0000A5360000}"/>
    <cellStyle name="Check 24 5 2" xfId="14067" xr:uid="{00000000-0005-0000-0000-0000A6360000}"/>
    <cellStyle name="Check 24 5 3" xfId="14068" xr:uid="{00000000-0005-0000-0000-0000A7360000}"/>
    <cellStyle name="Check 24 5 4" xfId="14069" xr:uid="{00000000-0005-0000-0000-0000A8360000}"/>
    <cellStyle name="Check 24 6" xfId="14070" xr:uid="{00000000-0005-0000-0000-0000A9360000}"/>
    <cellStyle name="Check 24 6 2" xfId="14071" xr:uid="{00000000-0005-0000-0000-0000AA360000}"/>
    <cellStyle name="Check 24 7" xfId="14072" xr:uid="{00000000-0005-0000-0000-0000AB360000}"/>
    <cellStyle name="Check 24 8" xfId="14073" xr:uid="{00000000-0005-0000-0000-0000AC360000}"/>
    <cellStyle name="Check 25" xfId="14074" xr:uid="{00000000-0005-0000-0000-0000AD360000}"/>
    <cellStyle name="Check 25 2" xfId="14075" xr:uid="{00000000-0005-0000-0000-0000AE360000}"/>
    <cellStyle name="Check 25 2 2" xfId="14076" xr:uid="{00000000-0005-0000-0000-0000AF360000}"/>
    <cellStyle name="Check 25 2 2 2" xfId="14077" xr:uid="{00000000-0005-0000-0000-0000B0360000}"/>
    <cellStyle name="Check 25 2 2 3" xfId="14078" xr:uid="{00000000-0005-0000-0000-0000B1360000}"/>
    <cellStyle name="Check 25 2 2 4" xfId="14079" xr:uid="{00000000-0005-0000-0000-0000B2360000}"/>
    <cellStyle name="Check 25 2 3" xfId="14080" xr:uid="{00000000-0005-0000-0000-0000B3360000}"/>
    <cellStyle name="Check 25 2 3 2" xfId="14081" xr:uid="{00000000-0005-0000-0000-0000B4360000}"/>
    <cellStyle name="Check 25 2 4" xfId="14082" xr:uid="{00000000-0005-0000-0000-0000B5360000}"/>
    <cellStyle name="Check 25 2 5" xfId="14083" xr:uid="{00000000-0005-0000-0000-0000B6360000}"/>
    <cellStyle name="Check 25 3" xfId="14084" xr:uid="{00000000-0005-0000-0000-0000B7360000}"/>
    <cellStyle name="Check 25 3 2" xfId="14085" xr:uid="{00000000-0005-0000-0000-0000B8360000}"/>
    <cellStyle name="Check 25 3 2 2" xfId="14086" xr:uid="{00000000-0005-0000-0000-0000B9360000}"/>
    <cellStyle name="Check 25 3 2 3" xfId="14087" xr:uid="{00000000-0005-0000-0000-0000BA360000}"/>
    <cellStyle name="Check 25 3 2 4" xfId="14088" xr:uid="{00000000-0005-0000-0000-0000BB360000}"/>
    <cellStyle name="Check 25 3 3" xfId="14089" xr:uid="{00000000-0005-0000-0000-0000BC360000}"/>
    <cellStyle name="Check 25 3 3 2" xfId="14090" xr:uid="{00000000-0005-0000-0000-0000BD360000}"/>
    <cellStyle name="Check 25 3 4" xfId="14091" xr:uid="{00000000-0005-0000-0000-0000BE360000}"/>
    <cellStyle name="Check 25 3 5" xfId="14092" xr:uid="{00000000-0005-0000-0000-0000BF360000}"/>
    <cellStyle name="Check 25 4" xfId="14093" xr:uid="{00000000-0005-0000-0000-0000C0360000}"/>
    <cellStyle name="Check 25 4 2" xfId="14094" xr:uid="{00000000-0005-0000-0000-0000C1360000}"/>
    <cellStyle name="Check 25 4 2 2" xfId="14095" xr:uid="{00000000-0005-0000-0000-0000C2360000}"/>
    <cellStyle name="Check 25 4 2 3" xfId="14096" xr:uid="{00000000-0005-0000-0000-0000C3360000}"/>
    <cellStyle name="Check 25 4 2 4" xfId="14097" xr:uid="{00000000-0005-0000-0000-0000C4360000}"/>
    <cellStyle name="Check 25 4 3" xfId="14098" xr:uid="{00000000-0005-0000-0000-0000C5360000}"/>
    <cellStyle name="Check 25 4 3 2" xfId="14099" xr:uid="{00000000-0005-0000-0000-0000C6360000}"/>
    <cellStyle name="Check 25 4 4" xfId="14100" xr:uid="{00000000-0005-0000-0000-0000C7360000}"/>
    <cellStyle name="Check 25 4 5" xfId="14101" xr:uid="{00000000-0005-0000-0000-0000C8360000}"/>
    <cellStyle name="Check 25 5" xfId="14102" xr:uid="{00000000-0005-0000-0000-0000C9360000}"/>
    <cellStyle name="Check 25 5 2" xfId="14103" xr:uid="{00000000-0005-0000-0000-0000CA360000}"/>
    <cellStyle name="Check 25 5 3" xfId="14104" xr:uid="{00000000-0005-0000-0000-0000CB360000}"/>
    <cellStyle name="Check 25 5 4" xfId="14105" xr:uid="{00000000-0005-0000-0000-0000CC360000}"/>
    <cellStyle name="Check 25 6" xfId="14106" xr:uid="{00000000-0005-0000-0000-0000CD360000}"/>
    <cellStyle name="Check 25 6 2" xfId="14107" xr:uid="{00000000-0005-0000-0000-0000CE360000}"/>
    <cellStyle name="Check 25 7" xfId="14108" xr:uid="{00000000-0005-0000-0000-0000CF360000}"/>
    <cellStyle name="Check 25 8" xfId="14109" xr:uid="{00000000-0005-0000-0000-0000D0360000}"/>
    <cellStyle name="Check 26" xfId="14110" xr:uid="{00000000-0005-0000-0000-0000D1360000}"/>
    <cellStyle name="Check 26 2" xfId="14111" xr:uid="{00000000-0005-0000-0000-0000D2360000}"/>
    <cellStyle name="Check 26 2 2" xfId="14112" xr:uid="{00000000-0005-0000-0000-0000D3360000}"/>
    <cellStyle name="Check 26 2 2 2" xfId="14113" xr:uid="{00000000-0005-0000-0000-0000D4360000}"/>
    <cellStyle name="Check 26 2 2 3" xfId="14114" xr:uid="{00000000-0005-0000-0000-0000D5360000}"/>
    <cellStyle name="Check 26 2 2 4" xfId="14115" xr:uid="{00000000-0005-0000-0000-0000D6360000}"/>
    <cellStyle name="Check 26 2 3" xfId="14116" xr:uid="{00000000-0005-0000-0000-0000D7360000}"/>
    <cellStyle name="Check 26 2 3 2" xfId="14117" xr:uid="{00000000-0005-0000-0000-0000D8360000}"/>
    <cellStyle name="Check 26 2 4" xfId="14118" xr:uid="{00000000-0005-0000-0000-0000D9360000}"/>
    <cellStyle name="Check 26 2 5" xfId="14119" xr:uid="{00000000-0005-0000-0000-0000DA360000}"/>
    <cellStyle name="Check 26 3" xfId="14120" xr:uid="{00000000-0005-0000-0000-0000DB360000}"/>
    <cellStyle name="Check 26 3 2" xfId="14121" xr:uid="{00000000-0005-0000-0000-0000DC360000}"/>
    <cellStyle name="Check 26 3 2 2" xfId="14122" xr:uid="{00000000-0005-0000-0000-0000DD360000}"/>
    <cellStyle name="Check 26 3 2 3" xfId="14123" xr:uid="{00000000-0005-0000-0000-0000DE360000}"/>
    <cellStyle name="Check 26 3 2 4" xfId="14124" xr:uid="{00000000-0005-0000-0000-0000DF360000}"/>
    <cellStyle name="Check 26 3 3" xfId="14125" xr:uid="{00000000-0005-0000-0000-0000E0360000}"/>
    <cellStyle name="Check 26 3 3 2" xfId="14126" xr:uid="{00000000-0005-0000-0000-0000E1360000}"/>
    <cellStyle name="Check 26 3 4" xfId="14127" xr:uid="{00000000-0005-0000-0000-0000E2360000}"/>
    <cellStyle name="Check 26 3 5" xfId="14128" xr:uid="{00000000-0005-0000-0000-0000E3360000}"/>
    <cellStyle name="Check 26 4" xfId="14129" xr:uid="{00000000-0005-0000-0000-0000E4360000}"/>
    <cellStyle name="Check 26 4 2" xfId="14130" xr:uid="{00000000-0005-0000-0000-0000E5360000}"/>
    <cellStyle name="Check 26 4 2 2" xfId="14131" xr:uid="{00000000-0005-0000-0000-0000E6360000}"/>
    <cellStyle name="Check 26 4 2 3" xfId="14132" xr:uid="{00000000-0005-0000-0000-0000E7360000}"/>
    <cellStyle name="Check 26 4 2 4" xfId="14133" xr:uid="{00000000-0005-0000-0000-0000E8360000}"/>
    <cellStyle name="Check 26 4 3" xfId="14134" xr:uid="{00000000-0005-0000-0000-0000E9360000}"/>
    <cellStyle name="Check 26 4 3 2" xfId="14135" xr:uid="{00000000-0005-0000-0000-0000EA360000}"/>
    <cellStyle name="Check 26 4 4" xfId="14136" xr:uid="{00000000-0005-0000-0000-0000EB360000}"/>
    <cellStyle name="Check 26 4 5" xfId="14137" xr:uid="{00000000-0005-0000-0000-0000EC360000}"/>
    <cellStyle name="Check 26 5" xfId="14138" xr:uid="{00000000-0005-0000-0000-0000ED360000}"/>
    <cellStyle name="Check 26 5 2" xfId="14139" xr:uid="{00000000-0005-0000-0000-0000EE360000}"/>
    <cellStyle name="Check 26 5 3" xfId="14140" xr:uid="{00000000-0005-0000-0000-0000EF360000}"/>
    <cellStyle name="Check 26 5 4" xfId="14141" xr:uid="{00000000-0005-0000-0000-0000F0360000}"/>
    <cellStyle name="Check 26 6" xfId="14142" xr:uid="{00000000-0005-0000-0000-0000F1360000}"/>
    <cellStyle name="Check 26 6 2" xfId="14143" xr:uid="{00000000-0005-0000-0000-0000F2360000}"/>
    <cellStyle name="Check 26 7" xfId="14144" xr:uid="{00000000-0005-0000-0000-0000F3360000}"/>
    <cellStyle name="Check 26 8" xfId="14145" xr:uid="{00000000-0005-0000-0000-0000F4360000}"/>
    <cellStyle name="Check 27" xfId="14146" xr:uid="{00000000-0005-0000-0000-0000F5360000}"/>
    <cellStyle name="Check 27 2" xfId="14147" xr:uid="{00000000-0005-0000-0000-0000F6360000}"/>
    <cellStyle name="Check 27 2 2" xfId="14148" xr:uid="{00000000-0005-0000-0000-0000F7360000}"/>
    <cellStyle name="Check 27 2 2 2" xfId="14149" xr:uid="{00000000-0005-0000-0000-0000F8360000}"/>
    <cellStyle name="Check 27 2 2 3" xfId="14150" xr:uid="{00000000-0005-0000-0000-0000F9360000}"/>
    <cellStyle name="Check 27 2 2 4" xfId="14151" xr:uid="{00000000-0005-0000-0000-0000FA360000}"/>
    <cellStyle name="Check 27 2 3" xfId="14152" xr:uid="{00000000-0005-0000-0000-0000FB360000}"/>
    <cellStyle name="Check 27 2 3 2" xfId="14153" xr:uid="{00000000-0005-0000-0000-0000FC360000}"/>
    <cellStyle name="Check 27 2 4" xfId="14154" xr:uid="{00000000-0005-0000-0000-0000FD360000}"/>
    <cellStyle name="Check 27 2 5" xfId="14155" xr:uid="{00000000-0005-0000-0000-0000FE360000}"/>
    <cellStyle name="Check 27 3" xfId="14156" xr:uid="{00000000-0005-0000-0000-0000FF360000}"/>
    <cellStyle name="Check 27 3 2" xfId="14157" xr:uid="{00000000-0005-0000-0000-000000370000}"/>
    <cellStyle name="Check 27 3 2 2" xfId="14158" xr:uid="{00000000-0005-0000-0000-000001370000}"/>
    <cellStyle name="Check 27 3 2 3" xfId="14159" xr:uid="{00000000-0005-0000-0000-000002370000}"/>
    <cellStyle name="Check 27 3 2 4" xfId="14160" xr:uid="{00000000-0005-0000-0000-000003370000}"/>
    <cellStyle name="Check 27 3 3" xfId="14161" xr:uid="{00000000-0005-0000-0000-000004370000}"/>
    <cellStyle name="Check 27 3 3 2" xfId="14162" xr:uid="{00000000-0005-0000-0000-000005370000}"/>
    <cellStyle name="Check 27 3 4" xfId="14163" xr:uid="{00000000-0005-0000-0000-000006370000}"/>
    <cellStyle name="Check 27 3 5" xfId="14164" xr:uid="{00000000-0005-0000-0000-000007370000}"/>
    <cellStyle name="Check 27 4" xfId="14165" xr:uid="{00000000-0005-0000-0000-000008370000}"/>
    <cellStyle name="Check 27 4 2" xfId="14166" xr:uid="{00000000-0005-0000-0000-000009370000}"/>
    <cellStyle name="Check 27 4 2 2" xfId="14167" xr:uid="{00000000-0005-0000-0000-00000A370000}"/>
    <cellStyle name="Check 27 4 2 3" xfId="14168" xr:uid="{00000000-0005-0000-0000-00000B370000}"/>
    <cellStyle name="Check 27 4 2 4" xfId="14169" xr:uid="{00000000-0005-0000-0000-00000C370000}"/>
    <cellStyle name="Check 27 4 3" xfId="14170" xr:uid="{00000000-0005-0000-0000-00000D370000}"/>
    <cellStyle name="Check 27 4 3 2" xfId="14171" xr:uid="{00000000-0005-0000-0000-00000E370000}"/>
    <cellStyle name="Check 27 4 4" xfId="14172" xr:uid="{00000000-0005-0000-0000-00000F370000}"/>
    <cellStyle name="Check 27 4 5" xfId="14173" xr:uid="{00000000-0005-0000-0000-000010370000}"/>
    <cellStyle name="Check 27 5" xfId="14174" xr:uid="{00000000-0005-0000-0000-000011370000}"/>
    <cellStyle name="Check 27 5 2" xfId="14175" xr:uid="{00000000-0005-0000-0000-000012370000}"/>
    <cellStyle name="Check 27 5 3" xfId="14176" xr:uid="{00000000-0005-0000-0000-000013370000}"/>
    <cellStyle name="Check 27 5 4" xfId="14177" xr:uid="{00000000-0005-0000-0000-000014370000}"/>
    <cellStyle name="Check 27 6" xfId="14178" xr:uid="{00000000-0005-0000-0000-000015370000}"/>
    <cellStyle name="Check 27 6 2" xfId="14179" xr:uid="{00000000-0005-0000-0000-000016370000}"/>
    <cellStyle name="Check 27 7" xfId="14180" xr:uid="{00000000-0005-0000-0000-000017370000}"/>
    <cellStyle name="Check 27 8" xfId="14181" xr:uid="{00000000-0005-0000-0000-000018370000}"/>
    <cellStyle name="Check 28" xfId="14182" xr:uid="{00000000-0005-0000-0000-000019370000}"/>
    <cellStyle name="Check 28 2" xfId="14183" xr:uid="{00000000-0005-0000-0000-00001A370000}"/>
    <cellStyle name="Check 28 2 2" xfId="14184" xr:uid="{00000000-0005-0000-0000-00001B370000}"/>
    <cellStyle name="Check 28 2 2 2" xfId="14185" xr:uid="{00000000-0005-0000-0000-00001C370000}"/>
    <cellStyle name="Check 28 2 2 3" xfId="14186" xr:uid="{00000000-0005-0000-0000-00001D370000}"/>
    <cellStyle name="Check 28 2 2 4" xfId="14187" xr:uid="{00000000-0005-0000-0000-00001E370000}"/>
    <cellStyle name="Check 28 2 3" xfId="14188" xr:uid="{00000000-0005-0000-0000-00001F370000}"/>
    <cellStyle name="Check 28 2 3 2" xfId="14189" xr:uid="{00000000-0005-0000-0000-000020370000}"/>
    <cellStyle name="Check 28 2 4" xfId="14190" xr:uid="{00000000-0005-0000-0000-000021370000}"/>
    <cellStyle name="Check 28 2 5" xfId="14191" xr:uid="{00000000-0005-0000-0000-000022370000}"/>
    <cellStyle name="Check 28 3" xfId="14192" xr:uid="{00000000-0005-0000-0000-000023370000}"/>
    <cellStyle name="Check 28 3 2" xfId="14193" xr:uid="{00000000-0005-0000-0000-000024370000}"/>
    <cellStyle name="Check 28 3 2 2" xfId="14194" xr:uid="{00000000-0005-0000-0000-000025370000}"/>
    <cellStyle name="Check 28 3 2 3" xfId="14195" xr:uid="{00000000-0005-0000-0000-000026370000}"/>
    <cellStyle name="Check 28 3 2 4" xfId="14196" xr:uid="{00000000-0005-0000-0000-000027370000}"/>
    <cellStyle name="Check 28 3 3" xfId="14197" xr:uid="{00000000-0005-0000-0000-000028370000}"/>
    <cellStyle name="Check 28 3 3 2" xfId="14198" xr:uid="{00000000-0005-0000-0000-000029370000}"/>
    <cellStyle name="Check 28 3 4" xfId="14199" xr:uid="{00000000-0005-0000-0000-00002A370000}"/>
    <cellStyle name="Check 28 3 5" xfId="14200" xr:uid="{00000000-0005-0000-0000-00002B370000}"/>
    <cellStyle name="Check 28 4" xfId="14201" xr:uid="{00000000-0005-0000-0000-00002C370000}"/>
    <cellStyle name="Check 28 4 2" xfId="14202" xr:uid="{00000000-0005-0000-0000-00002D370000}"/>
    <cellStyle name="Check 28 4 2 2" xfId="14203" xr:uid="{00000000-0005-0000-0000-00002E370000}"/>
    <cellStyle name="Check 28 4 2 3" xfId="14204" xr:uid="{00000000-0005-0000-0000-00002F370000}"/>
    <cellStyle name="Check 28 4 2 4" xfId="14205" xr:uid="{00000000-0005-0000-0000-000030370000}"/>
    <cellStyle name="Check 28 4 3" xfId="14206" xr:uid="{00000000-0005-0000-0000-000031370000}"/>
    <cellStyle name="Check 28 4 3 2" xfId="14207" xr:uid="{00000000-0005-0000-0000-000032370000}"/>
    <cellStyle name="Check 28 4 4" xfId="14208" xr:uid="{00000000-0005-0000-0000-000033370000}"/>
    <cellStyle name="Check 28 4 5" xfId="14209" xr:uid="{00000000-0005-0000-0000-000034370000}"/>
    <cellStyle name="Check 28 5" xfId="14210" xr:uid="{00000000-0005-0000-0000-000035370000}"/>
    <cellStyle name="Check 28 5 2" xfId="14211" xr:uid="{00000000-0005-0000-0000-000036370000}"/>
    <cellStyle name="Check 28 5 3" xfId="14212" xr:uid="{00000000-0005-0000-0000-000037370000}"/>
    <cellStyle name="Check 28 5 4" xfId="14213" xr:uid="{00000000-0005-0000-0000-000038370000}"/>
    <cellStyle name="Check 28 6" xfId="14214" xr:uid="{00000000-0005-0000-0000-000039370000}"/>
    <cellStyle name="Check 28 6 2" xfId="14215" xr:uid="{00000000-0005-0000-0000-00003A370000}"/>
    <cellStyle name="Check 28 7" xfId="14216" xr:uid="{00000000-0005-0000-0000-00003B370000}"/>
    <cellStyle name="Check 28 8" xfId="14217" xr:uid="{00000000-0005-0000-0000-00003C370000}"/>
    <cellStyle name="Check 29" xfId="14218" xr:uid="{00000000-0005-0000-0000-00003D370000}"/>
    <cellStyle name="Check 29 2" xfId="14219" xr:uid="{00000000-0005-0000-0000-00003E370000}"/>
    <cellStyle name="Check 29 2 2" xfId="14220" xr:uid="{00000000-0005-0000-0000-00003F370000}"/>
    <cellStyle name="Check 29 2 2 2" xfId="14221" xr:uid="{00000000-0005-0000-0000-000040370000}"/>
    <cellStyle name="Check 29 2 2 3" xfId="14222" xr:uid="{00000000-0005-0000-0000-000041370000}"/>
    <cellStyle name="Check 29 2 2 4" xfId="14223" xr:uid="{00000000-0005-0000-0000-000042370000}"/>
    <cellStyle name="Check 29 2 3" xfId="14224" xr:uid="{00000000-0005-0000-0000-000043370000}"/>
    <cellStyle name="Check 29 2 3 2" xfId="14225" xr:uid="{00000000-0005-0000-0000-000044370000}"/>
    <cellStyle name="Check 29 2 4" xfId="14226" xr:uid="{00000000-0005-0000-0000-000045370000}"/>
    <cellStyle name="Check 29 2 5" xfId="14227" xr:uid="{00000000-0005-0000-0000-000046370000}"/>
    <cellStyle name="Check 29 3" xfId="14228" xr:uid="{00000000-0005-0000-0000-000047370000}"/>
    <cellStyle name="Check 29 3 2" xfId="14229" xr:uid="{00000000-0005-0000-0000-000048370000}"/>
    <cellStyle name="Check 29 3 2 2" xfId="14230" xr:uid="{00000000-0005-0000-0000-000049370000}"/>
    <cellStyle name="Check 29 3 2 3" xfId="14231" xr:uid="{00000000-0005-0000-0000-00004A370000}"/>
    <cellStyle name="Check 29 3 2 4" xfId="14232" xr:uid="{00000000-0005-0000-0000-00004B370000}"/>
    <cellStyle name="Check 29 3 3" xfId="14233" xr:uid="{00000000-0005-0000-0000-00004C370000}"/>
    <cellStyle name="Check 29 3 3 2" xfId="14234" xr:uid="{00000000-0005-0000-0000-00004D370000}"/>
    <cellStyle name="Check 29 3 4" xfId="14235" xr:uid="{00000000-0005-0000-0000-00004E370000}"/>
    <cellStyle name="Check 29 3 5" xfId="14236" xr:uid="{00000000-0005-0000-0000-00004F370000}"/>
    <cellStyle name="Check 29 4" xfId="14237" xr:uid="{00000000-0005-0000-0000-000050370000}"/>
    <cellStyle name="Check 29 4 2" xfId="14238" xr:uid="{00000000-0005-0000-0000-000051370000}"/>
    <cellStyle name="Check 29 4 2 2" xfId="14239" xr:uid="{00000000-0005-0000-0000-000052370000}"/>
    <cellStyle name="Check 29 4 2 3" xfId="14240" xr:uid="{00000000-0005-0000-0000-000053370000}"/>
    <cellStyle name="Check 29 4 2 4" xfId="14241" xr:uid="{00000000-0005-0000-0000-000054370000}"/>
    <cellStyle name="Check 29 4 3" xfId="14242" xr:uid="{00000000-0005-0000-0000-000055370000}"/>
    <cellStyle name="Check 29 4 3 2" xfId="14243" xr:uid="{00000000-0005-0000-0000-000056370000}"/>
    <cellStyle name="Check 29 4 4" xfId="14244" xr:uid="{00000000-0005-0000-0000-000057370000}"/>
    <cellStyle name="Check 29 4 5" xfId="14245" xr:uid="{00000000-0005-0000-0000-000058370000}"/>
    <cellStyle name="Check 29 5" xfId="14246" xr:uid="{00000000-0005-0000-0000-000059370000}"/>
    <cellStyle name="Check 29 5 2" xfId="14247" xr:uid="{00000000-0005-0000-0000-00005A370000}"/>
    <cellStyle name="Check 29 5 3" xfId="14248" xr:uid="{00000000-0005-0000-0000-00005B370000}"/>
    <cellStyle name="Check 29 5 4" xfId="14249" xr:uid="{00000000-0005-0000-0000-00005C370000}"/>
    <cellStyle name="Check 29 6" xfId="14250" xr:uid="{00000000-0005-0000-0000-00005D370000}"/>
    <cellStyle name="Check 29 6 2" xfId="14251" xr:uid="{00000000-0005-0000-0000-00005E370000}"/>
    <cellStyle name="Check 29 7" xfId="14252" xr:uid="{00000000-0005-0000-0000-00005F370000}"/>
    <cellStyle name="Check 29 8" xfId="14253" xr:uid="{00000000-0005-0000-0000-000060370000}"/>
    <cellStyle name="Check 3" xfId="14254" xr:uid="{00000000-0005-0000-0000-000061370000}"/>
    <cellStyle name="Check 3 2" xfId="14255" xr:uid="{00000000-0005-0000-0000-000062370000}"/>
    <cellStyle name="Check 3 2 2" xfId="14256" xr:uid="{00000000-0005-0000-0000-000063370000}"/>
    <cellStyle name="Check 3 2 2 2" xfId="14257" xr:uid="{00000000-0005-0000-0000-000064370000}"/>
    <cellStyle name="Check 3 2 2 3" xfId="14258" xr:uid="{00000000-0005-0000-0000-000065370000}"/>
    <cellStyle name="Check 3 2 2 4" xfId="14259" xr:uid="{00000000-0005-0000-0000-000066370000}"/>
    <cellStyle name="Check 3 2 3" xfId="14260" xr:uid="{00000000-0005-0000-0000-000067370000}"/>
    <cellStyle name="Check 3 2 3 2" xfId="14261" xr:uid="{00000000-0005-0000-0000-000068370000}"/>
    <cellStyle name="Check 3 2 4" xfId="14262" xr:uid="{00000000-0005-0000-0000-000069370000}"/>
    <cellStyle name="Check 3 2 5" xfId="14263" xr:uid="{00000000-0005-0000-0000-00006A370000}"/>
    <cellStyle name="Check 3 3" xfId="14264" xr:uid="{00000000-0005-0000-0000-00006B370000}"/>
    <cellStyle name="Check 3 3 2" xfId="14265" xr:uid="{00000000-0005-0000-0000-00006C370000}"/>
    <cellStyle name="Check 3 3 2 2" xfId="14266" xr:uid="{00000000-0005-0000-0000-00006D370000}"/>
    <cellStyle name="Check 3 3 2 3" xfId="14267" xr:uid="{00000000-0005-0000-0000-00006E370000}"/>
    <cellStyle name="Check 3 3 2 4" xfId="14268" xr:uid="{00000000-0005-0000-0000-00006F370000}"/>
    <cellStyle name="Check 3 3 3" xfId="14269" xr:uid="{00000000-0005-0000-0000-000070370000}"/>
    <cellStyle name="Check 3 3 3 2" xfId="14270" xr:uid="{00000000-0005-0000-0000-000071370000}"/>
    <cellStyle name="Check 3 3 4" xfId="14271" xr:uid="{00000000-0005-0000-0000-000072370000}"/>
    <cellStyle name="Check 3 3 5" xfId="14272" xr:uid="{00000000-0005-0000-0000-000073370000}"/>
    <cellStyle name="Check 3 4" xfId="14273" xr:uid="{00000000-0005-0000-0000-000074370000}"/>
    <cellStyle name="Check 3 4 2" xfId="14274" xr:uid="{00000000-0005-0000-0000-000075370000}"/>
    <cellStyle name="Check 3 4 2 2" xfId="14275" xr:uid="{00000000-0005-0000-0000-000076370000}"/>
    <cellStyle name="Check 3 4 2 3" xfId="14276" xr:uid="{00000000-0005-0000-0000-000077370000}"/>
    <cellStyle name="Check 3 4 2 4" xfId="14277" xr:uid="{00000000-0005-0000-0000-000078370000}"/>
    <cellStyle name="Check 3 4 3" xfId="14278" xr:uid="{00000000-0005-0000-0000-000079370000}"/>
    <cellStyle name="Check 3 4 3 2" xfId="14279" xr:uid="{00000000-0005-0000-0000-00007A370000}"/>
    <cellStyle name="Check 3 4 4" xfId="14280" xr:uid="{00000000-0005-0000-0000-00007B370000}"/>
    <cellStyle name="Check 3 4 5" xfId="14281" xr:uid="{00000000-0005-0000-0000-00007C370000}"/>
    <cellStyle name="Check 3 5" xfId="14282" xr:uid="{00000000-0005-0000-0000-00007D370000}"/>
    <cellStyle name="Check 3 5 2" xfId="14283" xr:uid="{00000000-0005-0000-0000-00007E370000}"/>
    <cellStyle name="Check 3 5 3" xfId="14284" xr:uid="{00000000-0005-0000-0000-00007F370000}"/>
    <cellStyle name="Check 3 5 4" xfId="14285" xr:uid="{00000000-0005-0000-0000-000080370000}"/>
    <cellStyle name="Check 3 6" xfId="14286" xr:uid="{00000000-0005-0000-0000-000081370000}"/>
    <cellStyle name="Check 3 6 2" xfId="14287" xr:uid="{00000000-0005-0000-0000-000082370000}"/>
    <cellStyle name="Check 3 7" xfId="14288" xr:uid="{00000000-0005-0000-0000-000083370000}"/>
    <cellStyle name="Check 3 8" xfId="14289" xr:uid="{00000000-0005-0000-0000-000084370000}"/>
    <cellStyle name="Check 30" xfId="14290" xr:uid="{00000000-0005-0000-0000-000085370000}"/>
    <cellStyle name="Check 30 2" xfId="14291" xr:uid="{00000000-0005-0000-0000-000086370000}"/>
    <cellStyle name="Check 30 2 2" xfId="14292" xr:uid="{00000000-0005-0000-0000-000087370000}"/>
    <cellStyle name="Check 30 2 2 2" xfId="14293" xr:uid="{00000000-0005-0000-0000-000088370000}"/>
    <cellStyle name="Check 30 2 2 3" xfId="14294" xr:uid="{00000000-0005-0000-0000-000089370000}"/>
    <cellStyle name="Check 30 2 2 4" xfId="14295" xr:uid="{00000000-0005-0000-0000-00008A370000}"/>
    <cellStyle name="Check 30 2 3" xfId="14296" xr:uid="{00000000-0005-0000-0000-00008B370000}"/>
    <cellStyle name="Check 30 2 3 2" xfId="14297" xr:uid="{00000000-0005-0000-0000-00008C370000}"/>
    <cellStyle name="Check 30 2 4" xfId="14298" xr:uid="{00000000-0005-0000-0000-00008D370000}"/>
    <cellStyle name="Check 30 2 5" xfId="14299" xr:uid="{00000000-0005-0000-0000-00008E370000}"/>
    <cellStyle name="Check 30 3" xfId="14300" xr:uid="{00000000-0005-0000-0000-00008F370000}"/>
    <cellStyle name="Check 30 3 2" xfId="14301" xr:uid="{00000000-0005-0000-0000-000090370000}"/>
    <cellStyle name="Check 30 3 2 2" xfId="14302" xr:uid="{00000000-0005-0000-0000-000091370000}"/>
    <cellStyle name="Check 30 3 2 3" xfId="14303" xr:uid="{00000000-0005-0000-0000-000092370000}"/>
    <cellStyle name="Check 30 3 2 4" xfId="14304" xr:uid="{00000000-0005-0000-0000-000093370000}"/>
    <cellStyle name="Check 30 3 3" xfId="14305" xr:uid="{00000000-0005-0000-0000-000094370000}"/>
    <cellStyle name="Check 30 3 3 2" xfId="14306" xr:uid="{00000000-0005-0000-0000-000095370000}"/>
    <cellStyle name="Check 30 3 4" xfId="14307" xr:uid="{00000000-0005-0000-0000-000096370000}"/>
    <cellStyle name="Check 30 3 5" xfId="14308" xr:uid="{00000000-0005-0000-0000-000097370000}"/>
    <cellStyle name="Check 30 4" xfId="14309" xr:uid="{00000000-0005-0000-0000-000098370000}"/>
    <cellStyle name="Check 30 4 2" xfId="14310" xr:uid="{00000000-0005-0000-0000-000099370000}"/>
    <cellStyle name="Check 30 4 2 2" xfId="14311" xr:uid="{00000000-0005-0000-0000-00009A370000}"/>
    <cellStyle name="Check 30 4 2 3" xfId="14312" xr:uid="{00000000-0005-0000-0000-00009B370000}"/>
    <cellStyle name="Check 30 4 2 4" xfId="14313" xr:uid="{00000000-0005-0000-0000-00009C370000}"/>
    <cellStyle name="Check 30 4 3" xfId="14314" xr:uid="{00000000-0005-0000-0000-00009D370000}"/>
    <cellStyle name="Check 30 4 3 2" xfId="14315" xr:uid="{00000000-0005-0000-0000-00009E370000}"/>
    <cellStyle name="Check 30 4 4" xfId="14316" xr:uid="{00000000-0005-0000-0000-00009F370000}"/>
    <cellStyle name="Check 30 4 5" xfId="14317" xr:uid="{00000000-0005-0000-0000-0000A0370000}"/>
    <cellStyle name="Check 30 5" xfId="14318" xr:uid="{00000000-0005-0000-0000-0000A1370000}"/>
    <cellStyle name="Check 30 5 2" xfId="14319" xr:uid="{00000000-0005-0000-0000-0000A2370000}"/>
    <cellStyle name="Check 30 5 3" xfId="14320" xr:uid="{00000000-0005-0000-0000-0000A3370000}"/>
    <cellStyle name="Check 30 5 4" xfId="14321" xr:uid="{00000000-0005-0000-0000-0000A4370000}"/>
    <cellStyle name="Check 30 6" xfId="14322" xr:uid="{00000000-0005-0000-0000-0000A5370000}"/>
    <cellStyle name="Check 30 6 2" xfId="14323" xr:uid="{00000000-0005-0000-0000-0000A6370000}"/>
    <cellStyle name="Check 30 7" xfId="14324" xr:uid="{00000000-0005-0000-0000-0000A7370000}"/>
    <cellStyle name="Check 30 8" xfId="14325" xr:uid="{00000000-0005-0000-0000-0000A8370000}"/>
    <cellStyle name="Check 31" xfId="14326" xr:uid="{00000000-0005-0000-0000-0000A9370000}"/>
    <cellStyle name="Check 31 2" xfId="14327" xr:uid="{00000000-0005-0000-0000-0000AA370000}"/>
    <cellStyle name="Check 31 2 2" xfId="14328" xr:uid="{00000000-0005-0000-0000-0000AB370000}"/>
    <cellStyle name="Check 31 2 2 2" xfId="14329" xr:uid="{00000000-0005-0000-0000-0000AC370000}"/>
    <cellStyle name="Check 31 2 2 3" xfId="14330" xr:uid="{00000000-0005-0000-0000-0000AD370000}"/>
    <cellStyle name="Check 31 2 2 4" xfId="14331" xr:uid="{00000000-0005-0000-0000-0000AE370000}"/>
    <cellStyle name="Check 31 2 3" xfId="14332" xr:uid="{00000000-0005-0000-0000-0000AF370000}"/>
    <cellStyle name="Check 31 2 3 2" xfId="14333" xr:uid="{00000000-0005-0000-0000-0000B0370000}"/>
    <cellStyle name="Check 31 2 4" xfId="14334" xr:uid="{00000000-0005-0000-0000-0000B1370000}"/>
    <cellStyle name="Check 31 2 5" xfId="14335" xr:uid="{00000000-0005-0000-0000-0000B2370000}"/>
    <cellStyle name="Check 31 3" xfId="14336" xr:uid="{00000000-0005-0000-0000-0000B3370000}"/>
    <cellStyle name="Check 31 3 2" xfId="14337" xr:uid="{00000000-0005-0000-0000-0000B4370000}"/>
    <cellStyle name="Check 31 3 2 2" xfId="14338" xr:uid="{00000000-0005-0000-0000-0000B5370000}"/>
    <cellStyle name="Check 31 3 2 3" xfId="14339" xr:uid="{00000000-0005-0000-0000-0000B6370000}"/>
    <cellStyle name="Check 31 3 2 4" xfId="14340" xr:uid="{00000000-0005-0000-0000-0000B7370000}"/>
    <cellStyle name="Check 31 3 3" xfId="14341" xr:uid="{00000000-0005-0000-0000-0000B8370000}"/>
    <cellStyle name="Check 31 3 3 2" xfId="14342" xr:uid="{00000000-0005-0000-0000-0000B9370000}"/>
    <cellStyle name="Check 31 3 4" xfId="14343" xr:uid="{00000000-0005-0000-0000-0000BA370000}"/>
    <cellStyle name="Check 31 3 5" xfId="14344" xr:uid="{00000000-0005-0000-0000-0000BB370000}"/>
    <cellStyle name="Check 31 4" xfId="14345" xr:uid="{00000000-0005-0000-0000-0000BC370000}"/>
    <cellStyle name="Check 31 4 2" xfId="14346" xr:uid="{00000000-0005-0000-0000-0000BD370000}"/>
    <cellStyle name="Check 31 4 2 2" xfId="14347" xr:uid="{00000000-0005-0000-0000-0000BE370000}"/>
    <cellStyle name="Check 31 4 2 3" xfId="14348" xr:uid="{00000000-0005-0000-0000-0000BF370000}"/>
    <cellStyle name="Check 31 4 2 4" xfId="14349" xr:uid="{00000000-0005-0000-0000-0000C0370000}"/>
    <cellStyle name="Check 31 4 3" xfId="14350" xr:uid="{00000000-0005-0000-0000-0000C1370000}"/>
    <cellStyle name="Check 31 4 3 2" xfId="14351" xr:uid="{00000000-0005-0000-0000-0000C2370000}"/>
    <cellStyle name="Check 31 4 4" xfId="14352" xr:uid="{00000000-0005-0000-0000-0000C3370000}"/>
    <cellStyle name="Check 31 4 5" xfId="14353" xr:uid="{00000000-0005-0000-0000-0000C4370000}"/>
    <cellStyle name="Check 31 5" xfId="14354" xr:uid="{00000000-0005-0000-0000-0000C5370000}"/>
    <cellStyle name="Check 31 5 2" xfId="14355" xr:uid="{00000000-0005-0000-0000-0000C6370000}"/>
    <cellStyle name="Check 31 5 3" xfId="14356" xr:uid="{00000000-0005-0000-0000-0000C7370000}"/>
    <cellStyle name="Check 31 5 4" xfId="14357" xr:uid="{00000000-0005-0000-0000-0000C8370000}"/>
    <cellStyle name="Check 31 6" xfId="14358" xr:uid="{00000000-0005-0000-0000-0000C9370000}"/>
    <cellStyle name="Check 31 6 2" xfId="14359" xr:uid="{00000000-0005-0000-0000-0000CA370000}"/>
    <cellStyle name="Check 31 7" xfId="14360" xr:uid="{00000000-0005-0000-0000-0000CB370000}"/>
    <cellStyle name="Check 31 8" xfId="14361" xr:uid="{00000000-0005-0000-0000-0000CC370000}"/>
    <cellStyle name="Check 32" xfId="14362" xr:uid="{00000000-0005-0000-0000-0000CD370000}"/>
    <cellStyle name="Check 32 2" xfId="14363" xr:uid="{00000000-0005-0000-0000-0000CE370000}"/>
    <cellStyle name="Check 32 2 2" xfId="14364" xr:uid="{00000000-0005-0000-0000-0000CF370000}"/>
    <cellStyle name="Check 32 2 2 2" xfId="14365" xr:uid="{00000000-0005-0000-0000-0000D0370000}"/>
    <cellStyle name="Check 32 2 2 3" xfId="14366" xr:uid="{00000000-0005-0000-0000-0000D1370000}"/>
    <cellStyle name="Check 32 2 2 4" xfId="14367" xr:uid="{00000000-0005-0000-0000-0000D2370000}"/>
    <cellStyle name="Check 32 2 3" xfId="14368" xr:uid="{00000000-0005-0000-0000-0000D3370000}"/>
    <cellStyle name="Check 32 2 3 2" xfId="14369" xr:uid="{00000000-0005-0000-0000-0000D4370000}"/>
    <cellStyle name="Check 32 2 4" xfId="14370" xr:uid="{00000000-0005-0000-0000-0000D5370000}"/>
    <cellStyle name="Check 32 2 5" xfId="14371" xr:uid="{00000000-0005-0000-0000-0000D6370000}"/>
    <cellStyle name="Check 32 3" xfId="14372" xr:uid="{00000000-0005-0000-0000-0000D7370000}"/>
    <cellStyle name="Check 32 3 2" xfId="14373" xr:uid="{00000000-0005-0000-0000-0000D8370000}"/>
    <cellStyle name="Check 32 3 2 2" xfId="14374" xr:uid="{00000000-0005-0000-0000-0000D9370000}"/>
    <cellStyle name="Check 32 3 2 3" xfId="14375" xr:uid="{00000000-0005-0000-0000-0000DA370000}"/>
    <cellStyle name="Check 32 3 2 4" xfId="14376" xr:uid="{00000000-0005-0000-0000-0000DB370000}"/>
    <cellStyle name="Check 32 3 3" xfId="14377" xr:uid="{00000000-0005-0000-0000-0000DC370000}"/>
    <cellStyle name="Check 32 3 3 2" xfId="14378" xr:uid="{00000000-0005-0000-0000-0000DD370000}"/>
    <cellStyle name="Check 32 3 4" xfId="14379" xr:uid="{00000000-0005-0000-0000-0000DE370000}"/>
    <cellStyle name="Check 32 3 5" xfId="14380" xr:uid="{00000000-0005-0000-0000-0000DF370000}"/>
    <cellStyle name="Check 32 4" xfId="14381" xr:uid="{00000000-0005-0000-0000-0000E0370000}"/>
    <cellStyle name="Check 32 4 2" xfId="14382" xr:uid="{00000000-0005-0000-0000-0000E1370000}"/>
    <cellStyle name="Check 32 4 2 2" xfId="14383" xr:uid="{00000000-0005-0000-0000-0000E2370000}"/>
    <cellStyle name="Check 32 4 2 3" xfId="14384" xr:uid="{00000000-0005-0000-0000-0000E3370000}"/>
    <cellStyle name="Check 32 4 2 4" xfId="14385" xr:uid="{00000000-0005-0000-0000-0000E4370000}"/>
    <cellStyle name="Check 32 4 3" xfId="14386" xr:uid="{00000000-0005-0000-0000-0000E5370000}"/>
    <cellStyle name="Check 32 4 3 2" xfId="14387" xr:uid="{00000000-0005-0000-0000-0000E6370000}"/>
    <cellStyle name="Check 32 4 4" xfId="14388" xr:uid="{00000000-0005-0000-0000-0000E7370000}"/>
    <cellStyle name="Check 32 4 5" xfId="14389" xr:uid="{00000000-0005-0000-0000-0000E8370000}"/>
    <cellStyle name="Check 32 5" xfId="14390" xr:uid="{00000000-0005-0000-0000-0000E9370000}"/>
    <cellStyle name="Check 32 5 2" xfId="14391" xr:uid="{00000000-0005-0000-0000-0000EA370000}"/>
    <cellStyle name="Check 32 5 3" xfId="14392" xr:uid="{00000000-0005-0000-0000-0000EB370000}"/>
    <cellStyle name="Check 32 5 4" xfId="14393" xr:uid="{00000000-0005-0000-0000-0000EC370000}"/>
    <cellStyle name="Check 32 6" xfId="14394" xr:uid="{00000000-0005-0000-0000-0000ED370000}"/>
    <cellStyle name="Check 32 6 2" xfId="14395" xr:uid="{00000000-0005-0000-0000-0000EE370000}"/>
    <cellStyle name="Check 32 7" xfId="14396" xr:uid="{00000000-0005-0000-0000-0000EF370000}"/>
    <cellStyle name="Check 32 8" xfId="14397" xr:uid="{00000000-0005-0000-0000-0000F0370000}"/>
    <cellStyle name="Check 33" xfId="14398" xr:uid="{00000000-0005-0000-0000-0000F1370000}"/>
    <cellStyle name="Check 33 2" xfId="14399" xr:uid="{00000000-0005-0000-0000-0000F2370000}"/>
    <cellStyle name="Check 33 2 2" xfId="14400" xr:uid="{00000000-0005-0000-0000-0000F3370000}"/>
    <cellStyle name="Check 33 2 2 2" xfId="14401" xr:uid="{00000000-0005-0000-0000-0000F4370000}"/>
    <cellStyle name="Check 33 2 2 3" xfId="14402" xr:uid="{00000000-0005-0000-0000-0000F5370000}"/>
    <cellStyle name="Check 33 2 2 4" xfId="14403" xr:uid="{00000000-0005-0000-0000-0000F6370000}"/>
    <cellStyle name="Check 33 2 3" xfId="14404" xr:uid="{00000000-0005-0000-0000-0000F7370000}"/>
    <cellStyle name="Check 33 2 3 2" xfId="14405" xr:uid="{00000000-0005-0000-0000-0000F8370000}"/>
    <cellStyle name="Check 33 2 4" xfId="14406" xr:uid="{00000000-0005-0000-0000-0000F9370000}"/>
    <cellStyle name="Check 33 2 5" xfId="14407" xr:uid="{00000000-0005-0000-0000-0000FA370000}"/>
    <cellStyle name="Check 33 3" xfId="14408" xr:uid="{00000000-0005-0000-0000-0000FB370000}"/>
    <cellStyle name="Check 33 3 2" xfId="14409" xr:uid="{00000000-0005-0000-0000-0000FC370000}"/>
    <cellStyle name="Check 33 3 2 2" xfId="14410" xr:uid="{00000000-0005-0000-0000-0000FD370000}"/>
    <cellStyle name="Check 33 3 2 3" xfId="14411" xr:uid="{00000000-0005-0000-0000-0000FE370000}"/>
    <cellStyle name="Check 33 3 2 4" xfId="14412" xr:uid="{00000000-0005-0000-0000-0000FF370000}"/>
    <cellStyle name="Check 33 3 3" xfId="14413" xr:uid="{00000000-0005-0000-0000-000000380000}"/>
    <cellStyle name="Check 33 3 3 2" xfId="14414" xr:uid="{00000000-0005-0000-0000-000001380000}"/>
    <cellStyle name="Check 33 3 4" xfId="14415" xr:uid="{00000000-0005-0000-0000-000002380000}"/>
    <cellStyle name="Check 33 3 5" xfId="14416" xr:uid="{00000000-0005-0000-0000-000003380000}"/>
    <cellStyle name="Check 33 4" xfId="14417" xr:uid="{00000000-0005-0000-0000-000004380000}"/>
    <cellStyle name="Check 33 4 2" xfId="14418" xr:uid="{00000000-0005-0000-0000-000005380000}"/>
    <cellStyle name="Check 33 4 2 2" xfId="14419" xr:uid="{00000000-0005-0000-0000-000006380000}"/>
    <cellStyle name="Check 33 4 2 3" xfId="14420" xr:uid="{00000000-0005-0000-0000-000007380000}"/>
    <cellStyle name="Check 33 4 2 4" xfId="14421" xr:uid="{00000000-0005-0000-0000-000008380000}"/>
    <cellStyle name="Check 33 4 3" xfId="14422" xr:uid="{00000000-0005-0000-0000-000009380000}"/>
    <cellStyle name="Check 33 4 3 2" xfId="14423" xr:uid="{00000000-0005-0000-0000-00000A380000}"/>
    <cellStyle name="Check 33 4 4" xfId="14424" xr:uid="{00000000-0005-0000-0000-00000B380000}"/>
    <cellStyle name="Check 33 4 5" xfId="14425" xr:uid="{00000000-0005-0000-0000-00000C380000}"/>
    <cellStyle name="Check 33 5" xfId="14426" xr:uid="{00000000-0005-0000-0000-00000D380000}"/>
    <cellStyle name="Check 33 5 2" xfId="14427" xr:uid="{00000000-0005-0000-0000-00000E380000}"/>
    <cellStyle name="Check 33 5 3" xfId="14428" xr:uid="{00000000-0005-0000-0000-00000F380000}"/>
    <cellStyle name="Check 33 5 4" xfId="14429" xr:uid="{00000000-0005-0000-0000-000010380000}"/>
    <cellStyle name="Check 33 6" xfId="14430" xr:uid="{00000000-0005-0000-0000-000011380000}"/>
    <cellStyle name="Check 33 6 2" xfId="14431" xr:uid="{00000000-0005-0000-0000-000012380000}"/>
    <cellStyle name="Check 33 7" xfId="14432" xr:uid="{00000000-0005-0000-0000-000013380000}"/>
    <cellStyle name="Check 33 8" xfId="14433" xr:uid="{00000000-0005-0000-0000-000014380000}"/>
    <cellStyle name="Check 34" xfId="14434" xr:uid="{00000000-0005-0000-0000-000015380000}"/>
    <cellStyle name="Check 34 2" xfId="14435" xr:uid="{00000000-0005-0000-0000-000016380000}"/>
    <cellStyle name="Check 34 2 2" xfId="14436" xr:uid="{00000000-0005-0000-0000-000017380000}"/>
    <cellStyle name="Check 34 2 3" xfId="14437" xr:uid="{00000000-0005-0000-0000-000018380000}"/>
    <cellStyle name="Check 34 2 4" xfId="14438" xr:uid="{00000000-0005-0000-0000-000019380000}"/>
    <cellStyle name="Check 34 3" xfId="14439" xr:uid="{00000000-0005-0000-0000-00001A380000}"/>
    <cellStyle name="Check 34 3 2" xfId="14440" xr:uid="{00000000-0005-0000-0000-00001B380000}"/>
    <cellStyle name="Check 34 4" xfId="14441" xr:uid="{00000000-0005-0000-0000-00001C380000}"/>
    <cellStyle name="Check 34 5" xfId="14442" xr:uid="{00000000-0005-0000-0000-00001D380000}"/>
    <cellStyle name="Check 35" xfId="14443" xr:uid="{00000000-0005-0000-0000-00001E380000}"/>
    <cellStyle name="Check 35 2" xfId="14444" xr:uid="{00000000-0005-0000-0000-00001F380000}"/>
    <cellStyle name="Check 35 3" xfId="14445" xr:uid="{00000000-0005-0000-0000-000020380000}"/>
    <cellStyle name="Check 35 4" xfId="14446" xr:uid="{00000000-0005-0000-0000-000021380000}"/>
    <cellStyle name="Check 36" xfId="14447" xr:uid="{00000000-0005-0000-0000-000022380000}"/>
    <cellStyle name="Check 36 2" xfId="14448" xr:uid="{00000000-0005-0000-0000-000023380000}"/>
    <cellStyle name="Check 37" xfId="14449" xr:uid="{00000000-0005-0000-0000-000024380000}"/>
    <cellStyle name="Check 37 2" xfId="14450" xr:uid="{00000000-0005-0000-0000-000025380000}"/>
    <cellStyle name="Check 37 3" xfId="14451" xr:uid="{00000000-0005-0000-0000-000026380000}"/>
    <cellStyle name="Check 38" xfId="14452" xr:uid="{00000000-0005-0000-0000-000027380000}"/>
    <cellStyle name="Check 4" xfId="14453" xr:uid="{00000000-0005-0000-0000-000028380000}"/>
    <cellStyle name="Check 4 2" xfId="14454" xr:uid="{00000000-0005-0000-0000-000029380000}"/>
    <cellStyle name="Check 4 2 2" xfId="14455" xr:uid="{00000000-0005-0000-0000-00002A380000}"/>
    <cellStyle name="Check 4 2 2 2" xfId="14456" xr:uid="{00000000-0005-0000-0000-00002B380000}"/>
    <cellStyle name="Check 4 2 2 3" xfId="14457" xr:uid="{00000000-0005-0000-0000-00002C380000}"/>
    <cellStyle name="Check 4 2 2 4" xfId="14458" xr:uid="{00000000-0005-0000-0000-00002D380000}"/>
    <cellStyle name="Check 4 2 3" xfId="14459" xr:uid="{00000000-0005-0000-0000-00002E380000}"/>
    <cellStyle name="Check 4 2 3 2" xfId="14460" xr:uid="{00000000-0005-0000-0000-00002F380000}"/>
    <cellStyle name="Check 4 2 4" xfId="14461" xr:uid="{00000000-0005-0000-0000-000030380000}"/>
    <cellStyle name="Check 4 2 5" xfId="14462" xr:uid="{00000000-0005-0000-0000-000031380000}"/>
    <cellStyle name="Check 4 3" xfId="14463" xr:uid="{00000000-0005-0000-0000-000032380000}"/>
    <cellStyle name="Check 4 3 2" xfId="14464" xr:uid="{00000000-0005-0000-0000-000033380000}"/>
    <cellStyle name="Check 4 3 2 2" xfId="14465" xr:uid="{00000000-0005-0000-0000-000034380000}"/>
    <cellStyle name="Check 4 3 2 3" xfId="14466" xr:uid="{00000000-0005-0000-0000-000035380000}"/>
    <cellStyle name="Check 4 3 2 4" xfId="14467" xr:uid="{00000000-0005-0000-0000-000036380000}"/>
    <cellStyle name="Check 4 3 3" xfId="14468" xr:uid="{00000000-0005-0000-0000-000037380000}"/>
    <cellStyle name="Check 4 3 3 2" xfId="14469" xr:uid="{00000000-0005-0000-0000-000038380000}"/>
    <cellStyle name="Check 4 3 4" xfId="14470" xr:uid="{00000000-0005-0000-0000-000039380000}"/>
    <cellStyle name="Check 4 3 5" xfId="14471" xr:uid="{00000000-0005-0000-0000-00003A380000}"/>
    <cellStyle name="Check 4 4" xfId="14472" xr:uid="{00000000-0005-0000-0000-00003B380000}"/>
    <cellStyle name="Check 4 4 2" xfId="14473" xr:uid="{00000000-0005-0000-0000-00003C380000}"/>
    <cellStyle name="Check 4 4 2 2" xfId="14474" xr:uid="{00000000-0005-0000-0000-00003D380000}"/>
    <cellStyle name="Check 4 4 2 3" xfId="14475" xr:uid="{00000000-0005-0000-0000-00003E380000}"/>
    <cellStyle name="Check 4 4 2 4" xfId="14476" xr:uid="{00000000-0005-0000-0000-00003F380000}"/>
    <cellStyle name="Check 4 4 3" xfId="14477" xr:uid="{00000000-0005-0000-0000-000040380000}"/>
    <cellStyle name="Check 4 4 3 2" xfId="14478" xr:uid="{00000000-0005-0000-0000-000041380000}"/>
    <cellStyle name="Check 4 4 4" xfId="14479" xr:uid="{00000000-0005-0000-0000-000042380000}"/>
    <cellStyle name="Check 4 4 5" xfId="14480" xr:uid="{00000000-0005-0000-0000-000043380000}"/>
    <cellStyle name="Check 4 5" xfId="14481" xr:uid="{00000000-0005-0000-0000-000044380000}"/>
    <cellStyle name="Check 4 5 2" xfId="14482" xr:uid="{00000000-0005-0000-0000-000045380000}"/>
    <cellStyle name="Check 4 5 3" xfId="14483" xr:uid="{00000000-0005-0000-0000-000046380000}"/>
    <cellStyle name="Check 4 5 4" xfId="14484" xr:uid="{00000000-0005-0000-0000-000047380000}"/>
    <cellStyle name="Check 4 6" xfId="14485" xr:uid="{00000000-0005-0000-0000-000048380000}"/>
    <cellStyle name="Check 4 6 2" xfId="14486" xr:uid="{00000000-0005-0000-0000-000049380000}"/>
    <cellStyle name="Check 4 7" xfId="14487" xr:uid="{00000000-0005-0000-0000-00004A380000}"/>
    <cellStyle name="Check 4 8" xfId="14488" xr:uid="{00000000-0005-0000-0000-00004B380000}"/>
    <cellStyle name="Check 5" xfId="14489" xr:uid="{00000000-0005-0000-0000-00004C380000}"/>
    <cellStyle name="Check 5 2" xfId="14490" xr:uid="{00000000-0005-0000-0000-00004D380000}"/>
    <cellStyle name="Check 5 2 2" xfId="14491" xr:uid="{00000000-0005-0000-0000-00004E380000}"/>
    <cellStyle name="Check 5 2 2 2" xfId="14492" xr:uid="{00000000-0005-0000-0000-00004F380000}"/>
    <cellStyle name="Check 5 2 2 3" xfId="14493" xr:uid="{00000000-0005-0000-0000-000050380000}"/>
    <cellStyle name="Check 5 2 2 4" xfId="14494" xr:uid="{00000000-0005-0000-0000-000051380000}"/>
    <cellStyle name="Check 5 2 3" xfId="14495" xr:uid="{00000000-0005-0000-0000-000052380000}"/>
    <cellStyle name="Check 5 2 3 2" xfId="14496" xr:uid="{00000000-0005-0000-0000-000053380000}"/>
    <cellStyle name="Check 5 2 4" xfId="14497" xr:uid="{00000000-0005-0000-0000-000054380000}"/>
    <cellStyle name="Check 5 2 5" xfId="14498" xr:uid="{00000000-0005-0000-0000-000055380000}"/>
    <cellStyle name="Check 5 3" xfId="14499" xr:uid="{00000000-0005-0000-0000-000056380000}"/>
    <cellStyle name="Check 5 3 2" xfId="14500" xr:uid="{00000000-0005-0000-0000-000057380000}"/>
    <cellStyle name="Check 5 3 2 2" xfId="14501" xr:uid="{00000000-0005-0000-0000-000058380000}"/>
    <cellStyle name="Check 5 3 2 3" xfId="14502" xr:uid="{00000000-0005-0000-0000-000059380000}"/>
    <cellStyle name="Check 5 3 2 4" xfId="14503" xr:uid="{00000000-0005-0000-0000-00005A380000}"/>
    <cellStyle name="Check 5 3 3" xfId="14504" xr:uid="{00000000-0005-0000-0000-00005B380000}"/>
    <cellStyle name="Check 5 3 3 2" xfId="14505" xr:uid="{00000000-0005-0000-0000-00005C380000}"/>
    <cellStyle name="Check 5 3 4" xfId="14506" xr:uid="{00000000-0005-0000-0000-00005D380000}"/>
    <cellStyle name="Check 5 3 5" xfId="14507" xr:uid="{00000000-0005-0000-0000-00005E380000}"/>
    <cellStyle name="Check 5 4" xfId="14508" xr:uid="{00000000-0005-0000-0000-00005F380000}"/>
    <cellStyle name="Check 5 4 2" xfId="14509" xr:uid="{00000000-0005-0000-0000-000060380000}"/>
    <cellStyle name="Check 5 4 2 2" xfId="14510" xr:uid="{00000000-0005-0000-0000-000061380000}"/>
    <cellStyle name="Check 5 4 2 3" xfId="14511" xr:uid="{00000000-0005-0000-0000-000062380000}"/>
    <cellStyle name="Check 5 4 2 4" xfId="14512" xr:uid="{00000000-0005-0000-0000-000063380000}"/>
    <cellStyle name="Check 5 4 3" xfId="14513" xr:uid="{00000000-0005-0000-0000-000064380000}"/>
    <cellStyle name="Check 5 4 3 2" xfId="14514" xr:uid="{00000000-0005-0000-0000-000065380000}"/>
    <cellStyle name="Check 5 4 4" xfId="14515" xr:uid="{00000000-0005-0000-0000-000066380000}"/>
    <cellStyle name="Check 5 4 5" xfId="14516" xr:uid="{00000000-0005-0000-0000-000067380000}"/>
    <cellStyle name="Check 5 5" xfId="14517" xr:uid="{00000000-0005-0000-0000-000068380000}"/>
    <cellStyle name="Check 5 5 2" xfId="14518" xr:uid="{00000000-0005-0000-0000-000069380000}"/>
    <cellStyle name="Check 5 5 3" xfId="14519" xr:uid="{00000000-0005-0000-0000-00006A380000}"/>
    <cellStyle name="Check 5 5 4" xfId="14520" xr:uid="{00000000-0005-0000-0000-00006B380000}"/>
    <cellStyle name="Check 5 6" xfId="14521" xr:uid="{00000000-0005-0000-0000-00006C380000}"/>
    <cellStyle name="Check 5 6 2" xfId="14522" xr:uid="{00000000-0005-0000-0000-00006D380000}"/>
    <cellStyle name="Check 5 7" xfId="14523" xr:uid="{00000000-0005-0000-0000-00006E380000}"/>
    <cellStyle name="Check 5 8" xfId="14524" xr:uid="{00000000-0005-0000-0000-00006F380000}"/>
    <cellStyle name="Check 6" xfId="14525" xr:uid="{00000000-0005-0000-0000-000070380000}"/>
    <cellStyle name="Check 6 2" xfId="14526" xr:uid="{00000000-0005-0000-0000-000071380000}"/>
    <cellStyle name="Check 6 2 2" xfId="14527" xr:uid="{00000000-0005-0000-0000-000072380000}"/>
    <cellStyle name="Check 6 2 2 2" xfId="14528" xr:uid="{00000000-0005-0000-0000-000073380000}"/>
    <cellStyle name="Check 6 2 2 3" xfId="14529" xr:uid="{00000000-0005-0000-0000-000074380000}"/>
    <cellStyle name="Check 6 2 2 4" xfId="14530" xr:uid="{00000000-0005-0000-0000-000075380000}"/>
    <cellStyle name="Check 6 2 3" xfId="14531" xr:uid="{00000000-0005-0000-0000-000076380000}"/>
    <cellStyle name="Check 6 2 3 2" xfId="14532" xr:uid="{00000000-0005-0000-0000-000077380000}"/>
    <cellStyle name="Check 6 2 4" xfId="14533" xr:uid="{00000000-0005-0000-0000-000078380000}"/>
    <cellStyle name="Check 6 2 5" xfId="14534" xr:uid="{00000000-0005-0000-0000-000079380000}"/>
    <cellStyle name="Check 6 3" xfId="14535" xr:uid="{00000000-0005-0000-0000-00007A380000}"/>
    <cellStyle name="Check 6 3 2" xfId="14536" xr:uid="{00000000-0005-0000-0000-00007B380000}"/>
    <cellStyle name="Check 6 3 2 2" xfId="14537" xr:uid="{00000000-0005-0000-0000-00007C380000}"/>
    <cellStyle name="Check 6 3 2 3" xfId="14538" xr:uid="{00000000-0005-0000-0000-00007D380000}"/>
    <cellStyle name="Check 6 3 2 4" xfId="14539" xr:uid="{00000000-0005-0000-0000-00007E380000}"/>
    <cellStyle name="Check 6 3 3" xfId="14540" xr:uid="{00000000-0005-0000-0000-00007F380000}"/>
    <cellStyle name="Check 6 3 3 2" xfId="14541" xr:uid="{00000000-0005-0000-0000-000080380000}"/>
    <cellStyle name="Check 6 3 4" xfId="14542" xr:uid="{00000000-0005-0000-0000-000081380000}"/>
    <cellStyle name="Check 6 3 5" xfId="14543" xr:uid="{00000000-0005-0000-0000-000082380000}"/>
    <cellStyle name="Check 6 4" xfId="14544" xr:uid="{00000000-0005-0000-0000-000083380000}"/>
    <cellStyle name="Check 6 4 2" xfId="14545" xr:uid="{00000000-0005-0000-0000-000084380000}"/>
    <cellStyle name="Check 6 4 2 2" xfId="14546" xr:uid="{00000000-0005-0000-0000-000085380000}"/>
    <cellStyle name="Check 6 4 2 3" xfId="14547" xr:uid="{00000000-0005-0000-0000-000086380000}"/>
    <cellStyle name="Check 6 4 2 4" xfId="14548" xr:uid="{00000000-0005-0000-0000-000087380000}"/>
    <cellStyle name="Check 6 4 3" xfId="14549" xr:uid="{00000000-0005-0000-0000-000088380000}"/>
    <cellStyle name="Check 6 4 3 2" xfId="14550" xr:uid="{00000000-0005-0000-0000-000089380000}"/>
    <cellStyle name="Check 6 4 4" xfId="14551" xr:uid="{00000000-0005-0000-0000-00008A380000}"/>
    <cellStyle name="Check 6 4 5" xfId="14552" xr:uid="{00000000-0005-0000-0000-00008B380000}"/>
    <cellStyle name="Check 6 5" xfId="14553" xr:uid="{00000000-0005-0000-0000-00008C380000}"/>
    <cellStyle name="Check 6 5 2" xfId="14554" xr:uid="{00000000-0005-0000-0000-00008D380000}"/>
    <cellStyle name="Check 6 5 3" xfId="14555" xr:uid="{00000000-0005-0000-0000-00008E380000}"/>
    <cellStyle name="Check 6 5 4" xfId="14556" xr:uid="{00000000-0005-0000-0000-00008F380000}"/>
    <cellStyle name="Check 6 6" xfId="14557" xr:uid="{00000000-0005-0000-0000-000090380000}"/>
    <cellStyle name="Check 6 6 2" xfId="14558" xr:uid="{00000000-0005-0000-0000-000091380000}"/>
    <cellStyle name="Check 6 7" xfId="14559" xr:uid="{00000000-0005-0000-0000-000092380000}"/>
    <cellStyle name="Check 6 8" xfId="14560" xr:uid="{00000000-0005-0000-0000-000093380000}"/>
    <cellStyle name="Check 7" xfId="14561" xr:uid="{00000000-0005-0000-0000-000094380000}"/>
    <cellStyle name="Check 7 2" xfId="14562" xr:uid="{00000000-0005-0000-0000-000095380000}"/>
    <cellStyle name="Check 7 2 2" xfId="14563" xr:uid="{00000000-0005-0000-0000-000096380000}"/>
    <cellStyle name="Check 7 2 2 2" xfId="14564" xr:uid="{00000000-0005-0000-0000-000097380000}"/>
    <cellStyle name="Check 7 2 2 3" xfId="14565" xr:uid="{00000000-0005-0000-0000-000098380000}"/>
    <cellStyle name="Check 7 2 2 4" xfId="14566" xr:uid="{00000000-0005-0000-0000-000099380000}"/>
    <cellStyle name="Check 7 2 3" xfId="14567" xr:uid="{00000000-0005-0000-0000-00009A380000}"/>
    <cellStyle name="Check 7 2 3 2" xfId="14568" xr:uid="{00000000-0005-0000-0000-00009B380000}"/>
    <cellStyle name="Check 7 2 4" xfId="14569" xr:uid="{00000000-0005-0000-0000-00009C380000}"/>
    <cellStyle name="Check 7 2 5" xfId="14570" xr:uid="{00000000-0005-0000-0000-00009D380000}"/>
    <cellStyle name="Check 7 3" xfId="14571" xr:uid="{00000000-0005-0000-0000-00009E380000}"/>
    <cellStyle name="Check 7 3 2" xfId="14572" xr:uid="{00000000-0005-0000-0000-00009F380000}"/>
    <cellStyle name="Check 7 3 2 2" xfId="14573" xr:uid="{00000000-0005-0000-0000-0000A0380000}"/>
    <cellStyle name="Check 7 3 2 3" xfId="14574" xr:uid="{00000000-0005-0000-0000-0000A1380000}"/>
    <cellStyle name="Check 7 3 2 4" xfId="14575" xr:uid="{00000000-0005-0000-0000-0000A2380000}"/>
    <cellStyle name="Check 7 3 3" xfId="14576" xr:uid="{00000000-0005-0000-0000-0000A3380000}"/>
    <cellStyle name="Check 7 3 3 2" xfId="14577" xr:uid="{00000000-0005-0000-0000-0000A4380000}"/>
    <cellStyle name="Check 7 3 4" xfId="14578" xr:uid="{00000000-0005-0000-0000-0000A5380000}"/>
    <cellStyle name="Check 7 3 5" xfId="14579" xr:uid="{00000000-0005-0000-0000-0000A6380000}"/>
    <cellStyle name="Check 7 4" xfId="14580" xr:uid="{00000000-0005-0000-0000-0000A7380000}"/>
    <cellStyle name="Check 7 4 2" xfId="14581" xr:uid="{00000000-0005-0000-0000-0000A8380000}"/>
    <cellStyle name="Check 7 4 2 2" xfId="14582" xr:uid="{00000000-0005-0000-0000-0000A9380000}"/>
    <cellStyle name="Check 7 4 2 3" xfId="14583" xr:uid="{00000000-0005-0000-0000-0000AA380000}"/>
    <cellStyle name="Check 7 4 2 4" xfId="14584" xr:uid="{00000000-0005-0000-0000-0000AB380000}"/>
    <cellStyle name="Check 7 4 3" xfId="14585" xr:uid="{00000000-0005-0000-0000-0000AC380000}"/>
    <cellStyle name="Check 7 4 3 2" xfId="14586" xr:uid="{00000000-0005-0000-0000-0000AD380000}"/>
    <cellStyle name="Check 7 4 4" xfId="14587" xr:uid="{00000000-0005-0000-0000-0000AE380000}"/>
    <cellStyle name="Check 7 4 5" xfId="14588" xr:uid="{00000000-0005-0000-0000-0000AF380000}"/>
    <cellStyle name="Check 7 5" xfId="14589" xr:uid="{00000000-0005-0000-0000-0000B0380000}"/>
    <cellStyle name="Check 7 5 2" xfId="14590" xr:uid="{00000000-0005-0000-0000-0000B1380000}"/>
    <cellStyle name="Check 7 5 3" xfId="14591" xr:uid="{00000000-0005-0000-0000-0000B2380000}"/>
    <cellStyle name="Check 7 5 4" xfId="14592" xr:uid="{00000000-0005-0000-0000-0000B3380000}"/>
    <cellStyle name="Check 7 6" xfId="14593" xr:uid="{00000000-0005-0000-0000-0000B4380000}"/>
    <cellStyle name="Check 7 6 2" xfId="14594" xr:uid="{00000000-0005-0000-0000-0000B5380000}"/>
    <cellStyle name="Check 7 7" xfId="14595" xr:uid="{00000000-0005-0000-0000-0000B6380000}"/>
    <cellStyle name="Check 7 8" xfId="14596" xr:uid="{00000000-0005-0000-0000-0000B7380000}"/>
    <cellStyle name="Check 8" xfId="14597" xr:uid="{00000000-0005-0000-0000-0000B8380000}"/>
    <cellStyle name="Check 8 2" xfId="14598" xr:uid="{00000000-0005-0000-0000-0000B9380000}"/>
    <cellStyle name="Check 8 2 2" xfId="14599" xr:uid="{00000000-0005-0000-0000-0000BA380000}"/>
    <cellStyle name="Check 8 2 2 2" xfId="14600" xr:uid="{00000000-0005-0000-0000-0000BB380000}"/>
    <cellStyle name="Check 8 2 2 3" xfId="14601" xr:uid="{00000000-0005-0000-0000-0000BC380000}"/>
    <cellStyle name="Check 8 2 2 4" xfId="14602" xr:uid="{00000000-0005-0000-0000-0000BD380000}"/>
    <cellStyle name="Check 8 2 3" xfId="14603" xr:uid="{00000000-0005-0000-0000-0000BE380000}"/>
    <cellStyle name="Check 8 2 3 2" xfId="14604" xr:uid="{00000000-0005-0000-0000-0000BF380000}"/>
    <cellStyle name="Check 8 2 4" xfId="14605" xr:uid="{00000000-0005-0000-0000-0000C0380000}"/>
    <cellStyle name="Check 8 2 5" xfId="14606" xr:uid="{00000000-0005-0000-0000-0000C1380000}"/>
    <cellStyle name="Check 8 3" xfId="14607" xr:uid="{00000000-0005-0000-0000-0000C2380000}"/>
    <cellStyle name="Check 8 3 2" xfId="14608" xr:uid="{00000000-0005-0000-0000-0000C3380000}"/>
    <cellStyle name="Check 8 3 2 2" xfId="14609" xr:uid="{00000000-0005-0000-0000-0000C4380000}"/>
    <cellStyle name="Check 8 3 2 3" xfId="14610" xr:uid="{00000000-0005-0000-0000-0000C5380000}"/>
    <cellStyle name="Check 8 3 2 4" xfId="14611" xr:uid="{00000000-0005-0000-0000-0000C6380000}"/>
    <cellStyle name="Check 8 3 3" xfId="14612" xr:uid="{00000000-0005-0000-0000-0000C7380000}"/>
    <cellStyle name="Check 8 3 3 2" xfId="14613" xr:uid="{00000000-0005-0000-0000-0000C8380000}"/>
    <cellStyle name="Check 8 3 4" xfId="14614" xr:uid="{00000000-0005-0000-0000-0000C9380000}"/>
    <cellStyle name="Check 8 3 5" xfId="14615" xr:uid="{00000000-0005-0000-0000-0000CA380000}"/>
    <cellStyle name="Check 8 4" xfId="14616" xr:uid="{00000000-0005-0000-0000-0000CB380000}"/>
    <cellStyle name="Check 8 4 2" xfId="14617" xr:uid="{00000000-0005-0000-0000-0000CC380000}"/>
    <cellStyle name="Check 8 4 2 2" xfId="14618" xr:uid="{00000000-0005-0000-0000-0000CD380000}"/>
    <cellStyle name="Check 8 4 2 3" xfId="14619" xr:uid="{00000000-0005-0000-0000-0000CE380000}"/>
    <cellStyle name="Check 8 4 2 4" xfId="14620" xr:uid="{00000000-0005-0000-0000-0000CF380000}"/>
    <cellStyle name="Check 8 4 3" xfId="14621" xr:uid="{00000000-0005-0000-0000-0000D0380000}"/>
    <cellStyle name="Check 8 4 3 2" xfId="14622" xr:uid="{00000000-0005-0000-0000-0000D1380000}"/>
    <cellStyle name="Check 8 4 4" xfId="14623" xr:uid="{00000000-0005-0000-0000-0000D2380000}"/>
    <cellStyle name="Check 8 4 5" xfId="14624" xr:uid="{00000000-0005-0000-0000-0000D3380000}"/>
    <cellStyle name="Check 8 5" xfId="14625" xr:uid="{00000000-0005-0000-0000-0000D4380000}"/>
    <cellStyle name="Check 8 5 2" xfId="14626" xr:uid="{00000000-0005-0000-0000-0000D5380000}"/>
    <cellStyle name="Check 8 5 3" xfId="14627" xr:uid="{00000000-0005-0000-0000-0000D6380000}"/>
    <cellStyle name="Check 8 5 4" xfId="14628" xr:uid="{00000000-0005-0000-0000-0000D7380000}"/>
    <cellStyle name="Check 8 6" xfId="14629" xr:uid="{00000000-0005-0000-0000-0000D8380000}"/>
    <cellStyle name="Check 8 6 2" xfId="14630" xr:uid="{00000000-0005-0000-0000-0000D9380000}"/>
    <cellStyle name="Check 8 7" xfId="14631" xr:uid="{00000000-0005-0000-0000-0000DA380000}"/>
    <cellStyle name="Check 8 8" xfId="14632" xr:uid="{00000000-0005-0000-0000-0000DB380000}"/>
    <cellStyle name="Check 9" xfId="14633" xr:uid="{00000000-0005-0000-0000-0000DC380000}"/>
    <cellStyle name="Check 9 2" xfId="14634" xr:uid="{00000000-0005-0000-0000-0000DD380000}"/>
    <cellStyle name="Check 9 2 2" xfId="14635" xr:uid="{00000000-0005-0000-0000-0000DE380000}"/>
    <cellStyle name="Check 9 2 2 2" xfId="14636" xr:uid="{00000000-0005-0000-0000-0000DF380000}"/>
    <cellStyle name="Check 9 2 2 3" xfId="14637" xr:uid="{00000000-0005-0000-0000-0000E0380000}"/>
    <cellStyle name="Check 9 2 2 4" xfId="14638" xr:uid="{00000000-0005-0000-0000-0000E1380000}"/>
    <cellStyle name="Check 9 2 3" xfId="14639" xr:uid="{00000000-0005-0000-0000-0000E2380000}"/>
    <cellStyle name="Check 9 2 3 2" xfId="14640" xr:uid="{00000000-0005-0000-0000-0000E3380000}"/>
    <cellStyle name="Check 9 2 4" xfId="14641" xr:uid="{00000000-0005-0000-0000-0000E4380000}"/>
    <cellStyle name="Check 9 2 5" xfId="14642" xr:uid="{00000000-0005-0000-0000-0000E5380000}"/>
    <cellStyle name="Check 9 3" xfId="14643" xr:uid="{00000000-0005-0000-0000-0000E6380000}"/>
    <cellStyle name="Check 9 3 2" xfId="14644" xr:uid="{00000000-0005-0000-0000-0000E7380000}"/>
    <cellStyle name="Check 9 3 2 2" xfId="14645" xr:uid="{00000000-0005-0000-0000-0000E8380000}"/>
    <cellStyle name="Check 9 3 2 3" xfId="14646" xr:uid="{00000000-0005-0000-0000-0000E9380000}"/>
    <cellStyle name="Check 9 3 2 4" xfId="14647" xr:uid="{00000000-0005-0000-0000-0000EA380000}"/>
    <cellStyle name="Check 9 3 3" xfId="14648" xr:uid="{00000000-0005-0000-0000-0000EB380000}"/>
    <cellStyle name="Check 9 3 3 2" xfId="14649" xr:uid="{00000000-0005-0000-0000-0000EC380000}"/>
    <cellStyle name="Check 9 3 4" xfId="14650" xr:uid="{00000000-0005-0000-0000-0000ED380000}"/>
    <cellStyle name="Check 9 3 5" xfId="14651" xr:uid="{00000000-0005-0000-0000-0000EE380000}"/>
    <cellStyle name="Check 9 4" xfId="14652" xr:uid="{00000000-0005-0000-0000-0000EF380000}"/>
    <cellStyle name="Check 9 4 2" xfId="14653" xr:uid="{00000000-0005-0000-0000-0000F0380000}"/>
    <cellStyle name="Check 9 4 2 2" xfId="14654" xr:uid="{00000000-0005-0000-0000-0000F1380000}"/>
    <cellStyle name="Check 9 4 2 3" xfId="14655" xr:uid="{00000000-0005-0000-0000-0000F2380000}"/>
    <cellStyle name="Check 9 4 2 4" xfId="14656" xr:uid="{00000000-0005-0000-0000-0000F3380000}"/>
    <cellStyle name="Check 9 4 3" xfId="14657" xr:uid="{00000000-0005-0000-0000-0000F4380000}"/>
    <cellStyle name="Check 9 4 3 2" xfId="14658" xr:uid="{00000000-0005-0000-0000-0000F5380000}"/>
    <cellStyle name="Check 9 4 4" xfId="14659" xr:uid="{00000000-0005-0000-0000-0000F6380000}"/>
    <cellStyle name="Check 9 4 5" xfId="14660" xr:uid="{00000000-0005-0000-0000-0000F7380000}"/>
    <cellStyle name="Check 9 5" xfId="14661" xr:uid="{00000000-0005-0000-0000-0000F8380000}"/>
    <cellStyle name="Check 9 5 2" xfId="14662" xr:uid="{00000000-0005-0000-0000-0000F9380000}"/>
    <cellStyle name="Check 9 5 3" xfId="14663" xr:uid="{00000000-0005-0000-0000-0000FA380000}"/>
    <cellStyle name="Check 9 5 4" xfId="14664" xr:uid="{00000000-0005-0000-0000-0000FB380000}"/>
    <cellStyle name="Check 9 6" xfId="14665" xr:uid="{00000000-0005-0000-0000-0000FC380000}"/>
    <cellStyle name="Check 9 6 2" xfId="14666" xr:uid="{00000000-0005-0000-0000-0000FD380000}"/>
    <cellStyle name="Check 9 7" xfId="14667" xr:uid="{00000000-0005-0000-0000-0000FE380000}"/>
    <cellStyle name="Check 9 8" xfId="14668" xr:uid="{00000000-0005-0000-0000-0000FF380000}"/>
    <cellStyle name="Check Cell" xfId="17" builtinId="23" hidden="1"/>
    <cellStyle name="Check Cell 2" xfId="2263" xr:uid="{00000000-0005-0000-0000-000000390000}"/>
    <cellStyle name="Check Cell 2 2" xfId="2264" xr:uid="{00000000-0005-0000-0000-000001390000}"/>
    <cellStyle name="Check Cell 2 2 2" xfId="14669" xr:uid="{00000000-0005-0000-0000-000002390000}"/>
    <cellStyle name="Check Cell 2 2 2 2" xfId="39563" xr:uid="{00000000-0005-0000-0000-000003390000}"/>
    <cellStyle name="Check Cell 2 2 2 3" xfId="39564" xr:uid="{00000000-0005-0000-0000-000004390000}"/>
    <cellStyle name="Check Cell 2 2 2 3 2" xfId="39565" xr:uid="{00000000-0005-0000-0000-000005390000}"/>
    <cellStyle name="Check Cell 2 2 2 3 3" xfId="39566" xr:uid="{00000000-0005-0000-0000-000006390000}"/>
    <cellStyle name="Check Cell 2 2 2 4" xfId="39567" xr:uid="{00000000-0005-0000-0000-000007390000}"/>
    <cellStyle name="Check Cell 2 2 2 5" xfId="39568" xr:uid="{00000000-0005-0000-0000-000008390000}"/>
    <cellStyle name="Check Cell 2 2 2 6" xfId="39569" xr:uid="{00000000-0005-0000-0000-000009390000}"/>
    <cellStyle name="Check Cell 2 2 3" xfId="39570" xr:uid="{00000000-0005-0000-0000-00000A390000}"/>
    <cellStyle name="Check Cell 2 2 3 2" xfId="39571" xr:uid="{00000000-0005-0000-0000-00000B390000}"/>
    <cellStyle name="Check Cell 2 2 3 3" xfId="39572" xr:uid="{00000000-0005-0000-0000-00000C390000}"/>
    <cellStyle name="Check Cell 2 2 3 4" xfId="39573" xr:uid="{00000000-0005-0000-0000-00000D390000}"/>
    <cellStyle name="Check Cell 2 2 4" xfId="39574" xr:uid="{00000000-0005-0000-0000-00000E390000}"/>
    <cellStyle name="Check Cell 2 3" xfId="2265" xr:uid="{00000000-0005-0000-0000-00000F390000}"/>
    <cellStyle name="Check Cell 2 3 2" xfId="39575" xr:uid="{00000000-0005-0000-0000-000010390000}"/>
    <cellStyle name="Check Cell 2 3 3" xfId="39576" xr:uid="{00000000-0005-0000-0000-000011390000}"/>
    <cellStyle name="Check Cell 2 4" xfId="39577" xr:uid="{00000000-0005-0000-0000-000012390000}"/>
    <cellStyle name="Check Cell 2 4 2" xfId="39578" xr:uid="{00000000-0005-0000-0000-000013390000}"/>
    <cellStyle name="Check Cell 2 4 3" xfId="39579" xr:uid="{00000000-0005-0000-0000-000014390000}"/>
    <cellStyle name="Check Cell 2 5" xfId="39580" xr:uid="{00000000-0005-0000-0000-000015390000}"/>
    <cellStyle name="Check Cell 2 5 2" xfId="39581" xr:uid="{00000000-0005-0000-0000-000016390000}"/>
    <cellStyle name="Check Cell 2 5 3" xfId="39582" xr:uid="{00000000-0005-0000-0000-000017390000}"/>
    <cellStyle name="Check Cell 2 6" xfId="39583" xr:uid="{00000000-0005-0000-0000-000018390000}"/>
    <cellStyle name="Check Cell 2 7" xfId="39584" xr:uid="{00000000-0005-0000-0000-000019390000}"/>
    <cellStyle name="Check Cell 3" xfId="2266" xr:uid="{00000000-0005-0000-0000-00001A390000}"/>
    <cellStyle name="Check Cell 3 2" xfId="39585" xr:uid="{00000000-0005-0000-0000-00001B390000}"/>
    <cellStyle name="Check Cell 3 2 2" xfId="39586" xr:uid="{00000000-0005-0000-0000-00001C390000}"/>
    <cellStyle name="Check Cell 3 2 3" xfId="39587" xr:uid="{00000000-0005-0000-0000-00001D390000}"/>
    <cellStyle name="Check Cell 3 2 4" xfId="39588" xr:uid="{00000000-0005-0000-0000-00001E390000}"/>
    <cellStyle name="Check Cell 3 3" xfId="39589" xr:uid="{00000000-0005-0000-0000-00001F390000}"/>
    <cellStyle name="Check Cell 4" xfId="14670" xr:uid="{00000000-0005-0000-0000-000020390000}"/>
    <cellStyle name="Check Cell 5" xfId="39590" xr:uid="{00000000-0005-0000-0000-000021390000}"/>
    <cellStyle name="cmHM  -CalTime" xfId="39591" xr:uid="{00000000-0005-0000-0000-000022390000}"/>
    <cellStyle name="cmHM  -CalTime 2" xfId="39592" xr:uid="{00000000-0005-0000-0000-000023390000}"/>
    <cellStyle name="cmHM24+ -CalTime" xfId="39593" xr:uid="{00000000-0005-0000-0000-000024390000}"/>
    <cellStyle name="cmHM24+ -CalTime 2" xfId="39594" xr:uid="{00000000-0005-0000-0000-000025390000}"/>
    <cellStyle name="ColHeading" xfId="2267" xr:uid="{00000000-0005-0000-0000-000026390000}"/>
    <cellStyle name="Column Grey" xfId="2268" xr:uid="{00000000-0005-0000-0000-000027390000}"/>
    <cellStyle name="Column Grey 2" xfId="2269" xr:uid="{00000000-0005-0000-0000-000028390000}"/>
    <cellStyle name="Column Grey 2 2" xfId="2270" xr:uid="{00000000-0005-0000-0000-000029390000}"/>
    <cellStyle name="Column Grey 3" xfId="2271" xr:uid="{00000000-0005-0000-0000-00002A390000}"/>
    <cellStyle name="Column Grey 3 2" xfId="2272" xr:uid="{00000000-0005-0000-0000-00002B390000}"/>
    <cellStyle name="Column Grey 4" xfId="5393" xr:uid="{00000000-0005-0000-0000-00002C390000}"/>
    <cellStyle name="Column Grey 4 2" xfId="5394" xr:uid="{00000000-0005-0000-0000-00002D390000}"/>
    <cellStyle name="Column Grey 5" xfId="5395" xr:uid="{00000000-0005-0000-0000-00002E390000}"/>
    <cellStyle name="Column Grey 5 2" xfId="5396" xr:uid="{00000000-0005-0000-0000-00002F390000}"/>
    <cellStyle name="ComaNoBrda" xfId="39595" xr:uid="{00000000-0005-0000-0000-000030390000}"/>
    <cellStyle name="ComaNoBrda 2" xfId="39596" xr:uid="{00000000-0005-0000-0000-000031390000}"/>
    <cellStyle name="Comma" xfId="1" builtinId="3" hidden="1"/>
    <cellStyle name="Comma - ntj" xfId="39597" xr:uid="{00000000-0005-0000-0000-000033390000}"/>
    <cellStyle name="Comma - ntj 2" xfId="39598" xr:uid="{00000000-0005-0000-0000-000034390000}"/>
    <cellStyle name="Comma - nuku" xfId="39599" xr:uid="{00000000-0005-0000-0000-000035390000}"/>
    <cellStyle name="Comma [0]" xfId="2" builtinId="6" customBuiltin="1"/>
    <cellStyle name="Comma [0] - ntj" xfId="39600" xr:uid="{00000000-0005-0000-0000-000036390000}"/>
    <cellStyle name="Comma [0] - nuku" xfId="39601" xr:uid="{00000000-0005-0000-0000-000037390000}"/>
    <cellStyle name="Comma [0] 10" xfId="39602" xr:uid="{00000000-0005-0000-0000-000038390000}"/>
    <cellStyle name="Comma [0] 11" xfId="39603" xr:uid="{00000000-0005-0000-0000-000039390000}"/>
    <cellStyle name="Comma [0] 12" xfId="39604" xr:uid="{00000000-0005-0000-0000-00003A390000}"/>
    <cellStyle name="Comma [0] 13" xfId="39605" xr:uid="{00000000-0005-0000-0000-00003B390000}"/>
    <cellStyle name="Comma [0] 2" xfId="39606" xr:uid="{00000000-0005-0000-0000-00003C390000}"/>
    <cellStyle name="Comma [0] 2 2" xfId="39607" xr:uid="{00000000-0005-0000-0000-00003D390000}"/>
    <cellStyle name="Comma [0] 2 2 2" xfId="39608" xr:uid="{00000000-0005-0000-0000-00003E390000}"/>
    <cellStyle name="Comma [0] 2 2 2 2" xfId="39609" xr:uid="{00000000-0005-0000-0000-00003F390000}"/>
    <cellStyle name="Comma [0] 2 2 3" xfId="39610" xr:uid="{00000000-0005-0000-0000-000040390000}"/>
    <cellStyle name="Comma [0] 2 3" xfId="39611" xr:uid="{00000000-0005-0000-0000-000041390000}"/>
    <cellStyle name="Comma [0] 2 3 2" xfId="39612" xr:uid="{00000000-0005-0000-0000-000042390000}"/>
    <cellStyle name="Comma [0] 2 4" xfId="39613" xr:uid="{00000000-0005-0000-0000-000043390000}"/>
    <cellStyle name="Comma [0] 2 5" xfId="39614" xr:uid="{00000000-0005-0000-0000-000044390000}"/>
    <cellStyle name="Comma [0] 3" xfId="39615" xr:uid="{00000000-0005-0000-0000-000045390000}"/>
    <cellStyle name="Comma [0] 3 2" xfId="39616" xr:uid="{00000000-0005-0000-0000-000046390000}"/>
    <cellStyle name="Comma [0] 4" xfId="39617" xr:uid="{00000000-0005-0000-0000-000047390000}"/>
    <cellStyle name="Comma [0] 4 2" xfId="39618" xr:uid="{00000000-0005-0000-0000-000048390000}"/>
    <cellStyle name="Comma [0] 5" xfId="39619" xr:uid="{00000000-0005-0000-0000-000049390000}"/>
    <cellStyle name="Comma [0] 5 2" xfId="39620" xr:uid="{00000000-0005-0000-0000-00004A390000}"/>
    <cellStyle name="Comma [0] 6" xfId="39621" xr:uid="{00000000-0005-0000-0000-00004B390000}"/>
    <cellStyle name="Comma [0] 7" xfId="39622" xr:uid="{00000000-0005-0000-0000-00004C390000}"/>
    <cellStyle name="Comma [0] 7 2" xfId="39623" xr:uid="{00000000-0005-0000-0000-00004D390000}"/>
    <cellStyle name="Comma [0] 8" xfId="39624" xr:uid="{00000000-0005-0000-0000-00004E390000}"/>
    <cellStyle name="Comma [0] 8 2" xfId="39625" xr:uid="{00000000-0005-0000-0000-00004F390000}"/>
    <cellStyle name="Comma [0] 9" xfId="39626" xr:uid="{00000000-0005-0000-0000-000050390000}"/>
    <cellStyle name="Comma [0] 9 2" xfId="39627" xr:uid="{00000000-0005-0000-0000-000051390000}"/>
    <cellStyle name="Comma [00]" xfId="2273" xr:uid="{00000000-0005-0000-0000-000052390000}"/>
    <cellStyle name="Comma [1]" xfId="57" xr:uid="{00000000-0005-0000-0000-00001D000000}"/>
    <cellStyle name="Comma [1] 2" xfId="39628" xr:uid="{00000000-0005-0000-0000-000054390000}"/>
    <cellStyle name="Comma [1] 3" xfId="39629" xr:uid="{00000000-0005-0000-0000-000055390000}"/>
    <cellStyle name="Comma [2]" xfId="55" xr:uid="{00000000-0005-0000-0000-00001E000000}"/>
    <cellStyle name="Comma [2] 2" xfId="39630" xr:uid="{00000000-0005-0000-0000-000057390000}"/>
    <cellStyle name="Comma [2] 3" xfId="39631" xr:uid="{00000000-0005-0000-0000-000058390000}"/>
    <cellStyle name="Comma [3]" xfId="39632" xr:uid="{00000000-0005-0000-0000-000059390000}"/>
    <cellStyle name="Comma [3] 2" xfId="39633" xr:uid="{00000000-0005-0000-0000-00005A390000}"/>
    <cellStyle name="Comma [3] 2 2" xfId="39634" xr:uid="{00000000-0005-0000-0000-00005B390000}"/>
    <cellStyle name="Comma [3] 3" xfId="39635" xr:uid="{00000000-0005-0000-0000-00005C390000}"/>
    <cellStyle name="Comma [4]" xfId="54" xr:uid="{00000000-0005-0000-0000-00001F000000}"/>
    <cellStyle name="Comma [4] 2" xfId="39637" xr:uid="{00000000-0005-0000-0000-00005E390000}"/>
    <cellStyle name="Comma [4] 3" xfId="39638" xr:uid="{00000000-0005-0000-0000-00005F390000}"/>
    <cellStyle name="Comma [4] 4" xfId="39636" xr:uid="{00000000-0005-0000-0000-00005D390000}"/>
    <cellStyle name="Comma 0" xfId="2274" xr:uid="{00000000-0005-0000-0000-000060390000}"/>
    <cellStyle name="Comma 10" xfId="2275" xr:uid="{00000000-0005-0000-0000-000061390000}"/>
    <cellStyle name="Comma 10 10" xfId="39639" xr:uid="{00000000-0005-0000-0000-000062390000}"/>
    <cellStyle name="Comma 10 11" xfId="39640" xr:uid="{00000000-0005-0000-0000-000063390000}"/>
    <cellStyle name="Comma 10 12" xfId="39641" xr:uid="{00000000-0005-0000-0000-000064390000}"/>
    <cellStyle name="Comma 10 13" xfId="39642" xr:uid="{00000000-0005-0000-0000-000065390000}"/>
    <cellStyle name="Comma 10 13 2" xfId="39643" xr:uid="{00000000-0005-0000-0000-000066390000}"/>
    <cellStyle name="Comma 10 14" xfId="39644" xr:uid="{00000000-0005-0000-0000-000067390000}"/>
    <cellStyle name="Comma 10 2" xfId="2276" xr:uid="{00000000-0005-0000-0000-000068390000}"/>
    <cellStyle name="Comma 10 2 2" xfId="2277" xr:uid="{00000000-0005-0000-0000-000069390000}"/>
    <cellStyle name="Comma 10 2 2 2" xfId="14671" xr:uid="{00000000-0005-0000-0000-00006A390000}"/>
    <cellStyle name="Comma 10 2 2 2 2" xfId="14672" xr:uid="{00000000-0005-0000-0000-00006B390000}"/>
    <cellStyle name="Comma 10 2 2 2 2 2" xfId="14673" xr:uid="{00000000-0005-0000-0000-00006C390000}"/>
    <cellStyle name="Comma 10 2 2 2 3" xfId="14674" xr:uid="{00000000-0005-0000-0000-00006D390000}"/>
    <cellStyle name="Comma 10 2 2 3" xfId="14675" xr:uid="{00000000-0005-0000-0000-00006E390000}"/>
    <cellStyle name="Comma 10 2 2 3 2" xfId="14676" xr:uid="{00000000-0005-0000-0000-00006F390000}"/>
    <cellStyle name="Comma 10 2 2 4" xfId="14677" xr:uid="{00000000-0005-0000-0000-000070390000}"/>
    <cellStyle name="Comma 10 2 3" xfId="14678" xr:uid="{00000000-0005-0000-0000-000071390000}"/>
    <cellStyle name="Comma 10 2 3 2" xfId="14679" xr:uid="{00000000-0005-0000-0000-000072390000}"/>
    <cellStyle name="Comma 10 2 3 2 2" xfId="14680" xr:uid="{00000000-0005-0000-0000-000073390000}"/>
    <cellStyle name="Comma 10 2 3 3" xfId="14681" xr:uid="{00000000-0005-0000-0000-000074390000}"/>
    <cellStyle name="Comma 10 2 4" xfId="14682" xr:uid="{00000000-0005-0000-0000-000075390000}"/>
    <cellStyle name="Comma 10 2 4 2" xfId="14683" xr:uid="{00000000-0005-0000-0000-000076390000}"/>
    <cellStyle name="Comma 10 2 5" xfId="14684" xr:uid="{00000000-0005-0000-0000-000077390000}"/>
    <cellStyle name="Comma 10 3" xfId="2278" xr:uid="{00000000-0005-0000-0000-000078390000}"/>
    <cellStyle name="Comma 10 3 2" xfId="14685" xr:uid="{00000000-0005-0000-0000-000079390000}"/>
    <cellStyle name="Comma 10 3 2 2" xfId="14686" xr:uid="{00000000-0005-0000-0000-00007A390000}"/>
    <cellStyle name="Comma 10 3 2 2 2" xfId="14687" xr:uid="{00000000-0005-0000-0000-00007B390000}"/>
    <cellStyle name="Comma 10 3 2 3" xfId="14688" xr:uid="{00000000-0005-0000-0000-00007C390000}"/>
    <cellStyle name="Comma 10 3 3" xfId="14689" xr:uid="{00000000-0005-0000-0000-00007D390000}"/>
    <cellStyle name="Comma 10 3 3 2" xfId="14690" xr:uid="{00000000-0005-0000-0000-00007E390000}"/>
    <cellStyle name="Comma 10 3 4" xfId="14691" xr:uid="{00000000-0005-0000-0000-00007F390000}"/>
    <cellStyle name="Comma 10 4" xfId="14692" xr:uid="{00000000-0005-0000-0000-000080390000}"/>
    <cellStyle name="Comma 10 4 2" xfId="14693" xr:uid="{00000000-0005-0000-0000-000081390000}"/>
    <cellStyle name="Comma 10 4 2 2" xfId="14694" xr:uid="{00000000-0005-0000-0000-000082390000}"/>
    <cellStyle name="Comma 10 4 3" xfId="14695" xr:uid="{00000000-0005-0000-0000-000083390000}"/>
    <cellStyle name="Comma 10 5" xfId="14696" xr:uid="{00000000-0005-0000-0000-000084390000}"/>
    <cellStyle name="Comma 10 5 2" xfId="14697" xr:uid="{00000000-0005-0000-0000-000085390000}"/>
    <cellStyle name="Comma 10 6" xfId="14698" xr:uid="{00000000-0005-0000-0000-000086390000}"/>
    <cellStyle name="Comma 10 7" xfId="39645" xr:uid="{00000000-0005-0000-0000-000087390000}"/>
    <cellStyle name="Comma 10 8" xfId="39646" xr:uid="{00000000-0005-0000-0000-000088390000}"/>
    <cellStyle name="Comma 10 9" xfId="39647" xr:uid="{00000000-0005-0000-0000-000089390000}"/>
    <cellStyle name="Comma 100" xfId="39648" xr:uid="{00000000-0005-0000-0000-00008A390000}"/>
    <cellStyle name="Comma 101" xfId="39649" xr:uid="{00000000-0005-0000-0000-00008B390000}"/>
    <cellStyle name="Comma 102" xfId="39650" xr:uid="{00000000-0005-0000-0000-00008C390000}"/>
    <cellStyle name="Comma 103" xfId="39651" xr:uid="{00000000-0005-0000-0000-00008D390000}"/>
    <cellStyle name="Comma 104" xfId="39652" xr:uid="{00000000-0005-0000-0000-00008E390000}"/>
    <cellStyle name="Comma 105" xfId="39653" xr:uid="{00000000-0005-0000-0000-00008F390000}"/>
    <cellStyle name="Comma 106" xfId="39654" xr:uid="{00000000-0005-0000-0000-000090390000}"/>
    <cellStyle name="Comma 107" xfId="39655" xr:uid="{00000000-0005-0000-0000-000091390000}"/>
    <cellStyle name="Comma 108" xfId="39656" xr:uid="{00000000-0005-0000-0000-000092390000}"/>
    <cellStyle name="Comma 109" xfId="39657" xr:uid="{00000000-0005-0000-0000-000093390000}"/>
    <cellStyle name="Comma 11" xfId="2279" xr:uid="{00000000-0005-0000-0000-000094390000}"/>
    <cellStyle name="Comma 11 2" xfId="2280" xr:uid="{00000000-0005-0000-0000-000095390000}"/>
    <cellStyle name="Comma 11 2 2" xfId="2281" xr:uid="{00000000-0005-0000-0000-000096390000}"/>
    <cellStyle name="Comma 11 2 2 2" xfId="14699" xr:uid="{00000000-0005-0000-0000-000097390000}"/>
    <cellStyle name="Comma 11 2 2 2 2" xfId="14700" xr:uid="{00000000-0005-0000-0000-000098390000}"/>
    <cellStyle name="Comma 11 2 2 2 2 2" xfId="14701" xr:uid="{00000000-0005-0000-0000-000099390000}"/>
    <cellStyle name="Comma 11 2 2 2 3" xfId="14702" xr:uid="{00000000-0005-0000-0000-00009A390000}"/>
    <cellStyle name="Comma 11 2 2 3" xfId="14703" xr:uid="{00000000-0005-0000-0000-00009B390000}"/>
    <cellStyle name="Comma 11 2 2 3 2" xfId="14704" xr:uid="{00000000-0005-0000-0000-00009C390000}"/>
    <cellStyle name="Comma 11 2 2 4" xfId="14705" xr:uid="{00000000-0005-0000-0000-00009D390000}"/>
    <cellStyle name="Comma 11 2 3" xfId="14706" xr:uid="{00000000-0005-0000-0000-00009E390000}"/>
    <cellStyle name="Comma 11 2 3 2" xfId="14707" xr:uid="{00000000-0005-0000-0000-00009F390000}"/>
    <cellStyle name="Comma 11 2 3 2 2" xfId="14708" xr:uid="{00000000-0005-0000-0000-0000A0390000}"/>
    <cellStyle name="Comma 11 2 3 3" xfId="14709" xr:uid="{00000000-0005-0000-0000-0000A1390000}"/>
    <cellStyle name="Comma 11 2 4" xfId="14710" xr:uid="{00000000-0005-0000-0000-0000A2390000}"/>
    <cellStyle name="Comma 11 2 4 2" xfId="14711" xr:uid="{00000000-0005-0000-0000-0000A3390000}"/>
    <cellStyle name="Comma 11 2 5" xfId="14712" xr:uid="{00000000-0005-0000-0000-0000A4390000}"/>
    <cellStyle name="Comma 11 3" xfId="2282" xr:uid="{00000000-0005-0000-0000-0000A5390000}"/>
    <cellStyle name="Comma 11 3 2" xfId="14713" xr:uid="{00000000-0005-0000-0000-0000A6390000}"/>
    <cellStyle name="Comma 11 4" xfId="14714" xr:uid="{00000000-0005-0000-0000-0000A7390000}"/>
    <cellStyle name="Comma 11 4 2" xfId="14715" xr:uid="{00000000-0005-0000-0000-0000A8390000}"/>
    <cellStyle name="Comma 11 4 2 2" xfId="36384" xr:uid="{00000000-0005-0000-0000-0000A9390000}"/>
    <cellStyle name="Comma 11 5" xfId="14716" xr:uid="{00000000-0005-0000-0000-0000AA390000}"/>
    <cellStyle name="Comma 110" xfId="39658" xr:uid="{00000000-0005-0000-0000-0000AB390000}"/>
    <cellStyle name="Comma 111" xfId="39659" xr:uid="{00000000-0005-0000-0000-0000AC390000}"/>
    <cellStyle name="Comma 112" xfId="39660" xr:uid="{00000000-0005-0000-0000-0000AD390000}"/>
    <cellStyle name="Comma 113" xfId="39661" xr:uid="{00000000-0005-0000-0000-0000AE390000}"/>
    <cellStyle name="Comma 114" xfId="39662" xr:uid="{00000000-0005-0000-0000-0000AF390000}"/>
    <cellStyle name="Comma 115" xfId="39663" xr:uid="{00000000-0005-0000-0000-0000B0390000}"/>
    <cellStyle name="Comma 116" xfId="39664" xr:uid="{00000000-0005-0000-0000-0000B1390000}"/>
    <cellStyle name="Comma 117" xfId="39665" xr:uid="{00000000-0005-0000-0000-0000B2390000}"/>
    <cellStyle name="Comma 118" xfId="39666" xr:uid="{00000000-0005-0000-0000-0000B3390000}"/>
    <cellStyle name="Comma 119" xfId="39667" xr:uid="{00000000-0005-0000-0000-0000B4390000}"/>
    <cellStyle name="Comma 12" xfId="74" xr:uid="{00000000-0005-0000-0000-0000B5390000}"/>
    <cellStyle name="Comma 12 2" xfId="2283" xr:uid="{00000000-0005-0000-0000-0000B6390000}"/>
    <cellStyle name="Comma 12 2 2" xfId="2284" xr:uid="{00000000-0005-0000-0000-0000B7390000}"/>
    <cellStyle name="Comma 12 2 2 2" xfId="14717" xr:uid="{00000000-0005-0000-0000-0000B8390000}"/>
    <cellStyle name="Comma 12 2 2 2 2" xfId="14718" xr:uid="{00000000-0005-0000-0000-0000B9390000}"/>
    <cellStyle name="Comma 12 2 2 3" xfId="14719" xr:uid="{00000000-0005-0000-0000-0000BA390000}"/>
    <cellStyle name="Comma 12 2 3" xfId="14720" xr:uid="{00000000-0005-0000-0000-0000BB390000}"/>
    <cellStyle name="Comma 12 2 3 2" xfId="14721" xr:uid="{00000000-0005-0000-0000-0000BC390000}"/>
    <cellStyle name="Comma 12 2 4" xfId="14722" xr:uid="{00000000-0005-0000-0000-0000BD390000}"/>
    <cellStyle name="Comma 12 3" xfId="2285" xr:uid="{00000000-0005-0000-0000-0000BE390000}"/>
    <cellStyle name="Comma 12 3 2" xfId="14723" xr:uid="{00000000-0005-0000-0000-0000BF390000}"/>
    <cellStyle name="Comma 12 3 2 2" xfId="14724" xr:uid="{00000000-0005-0000-0000-0000C0390000}"/>
    <cellStyle name="Comma 12 3 3" xfId="14725" xr:uid="{00000000-0005-0000-0000-0000C1390000}"/>
    <cellStyle name="Comma 12 4" xfId="14726" xr:uid="{00000000-0005-0000-0000-0000C2390000}"/>
    <cellStyle name="Comma 12 4 2" xfId="14727" xr:uid="{00000000-0005-0000-0000-0000C3390000}"/>
    <cellStyle name="Comma 12 5" xfId="14728" xr:uid="{00000000-0005-0000-0000-0000C4390000}"/>
    <cellStyle name="Comma 120" xfId="39668" xr:uid="{00000000-0005-0000-0000-0000C5390000}"/>
    <cellStyle name="Comma 121" xfId="39669" xr:uid="{00000000-0005-0000-0000-0000C6390000}"/>
    <cellStyle name="Comma 122" xfId="39670" xr:uid="{00000000-0005-0000-0000-0000C7390000}"/>
    <cellStyle name="Comma 123" xfId="39671" xr:uid="{00000000-0005-0000-0000-0000C8390000}"/>
    <cellStyle name="Comma 124" xfId="39672" xr:uid="{00000000-0005-0000-0000-0000C9390000}"/>
    <cellStyle name="Comma 124 2" xfId="39673" xr:uid="{00000000-0005-0000-0000-0000CA390000}"/>
    <cellStyle name="Comma 125" xfId="39674" xr:uid="{00000000-0005-0000-0000-0000CB390000}"/>
    <cellStyle name="Comma 125 2" xfId="39675" xr:uid="{00000000-0005-0000-0000-0000CC390000}"/>
    <cellStyle name="Comma 126" xfId="39676" xr:uid="{00000000-0005-0000-0000-0000CD390000}"/>
    <cellStyle name="Comma 127" xfId="39677" xr:uid="{00000000-0005-0000-0000-0000CE390000}"/>
    <cellStyle name="Comma 127 2" xfId="39678" xr:uid="{00000000-0005-0000-0000-0000CF390000}"/>
    <cellStyle name="Comma 127 3" xfId="39679" xr:uid="{00000000-0005-0000-0000-0000D0390000}"/>
    <cellStyle name="Comma 128" xfId="39680" xr:uid="{00000000-0005-0000-0000-0000D1390000}"/>
    <cellStyle name="Comma 128 2" xfId="39681" xr:uid="{00000000-0005-0000-0000-0000D2390000}"/>
    <cellStyle name="Comma 128 3" xfId="39682" xr:uid="{00000000-0005-0000-0000-0000D3390000}"/>
    <cellStyle name="Comma 128 4" xfId="39683" xr:uid="{00000000-0005-0000-0000-0000D4390000}"/>
    <cellStyle name="Comma 128 4 2" xfId="39684" xr:uid="{00000000-0005-0000-0000-0000D5390000}"/>
    <cellStyle name="Comma 129" xfId="39685" xr:uid="{00000000-0005-0000-0000-0000D6390000}"/>
    <cellStyle name="Comma 129 2" xfId="39686" xr:uid="{00000000-0005-0000-0000-0000D7390000}"/>
    <cellStyle name="Comma 129 3" xfId="39687" xr:uid="{00000000-0005-0000-0000-0000D8390000}"/>
    <cellStyle name="Comma 129 4" xfId="39688" xr:uid="{00000000-0005-0000-0000-0000D9390000}"/>
    <cellStyle name="Comma 129 4 2" xfId="39689" xr:uid="{00000000-0005-0000-0000-0000DA390000}"/>
    <cellStyle name="Comma 13" xfId="2286" xr:uid="{00000000-0005-0000-0000-0000DB390000}"/>
    <cellStyle name="Comma 13 2" xfId="2287" xr:uid="{00000000-0005-0000-0000-0000DC390000}"/>
    <cellStyle name="Comma 13 2 2" xfId="2288" xr:uid="{00000000-0005-0000-0000-0000DD390000}"/>
    <cellStyle name="Comma 13 2 2 2" xfId="14729" xr:uid="{00000000-0005-0000-0000-0000DE390000}"/>
    <cellStyle name="Comma 13 2 2 2 2" xfId="14730" xr:uid="{00000000-0005-0000-0000-0000DF390000}"/>
    <cellStyle name="Comma 13 2 2 3" xfId="14731" xr:uid="{00000000-0005-0000-0000-0000E0390000}"/>
    <cellStyle name="Comma 13 2 3" xfId="14732" xr:uid="{00000000-0005-0000-0000-0000E1390000}"/>
    <cellStyle name="Comma 13 2 3 2" xfId="14733" xr:uid="{00000000-0005-0000-0000-0000E2390000}"/>
    <cellStyle name="Comma 13 2 4" xfId="14734" xr:uid="{00000000-0005-0000-0000-0000E3390000}"/>
    <cellStyle name="Comma 13 3" xfId="2289" xr:uid="{00000000-0005-0000-0000-0000E4390000}"/>
    <cellStyle name="Comma 13 3 2" xfId="14735" xr:uid="{00000000-0005-0000-0000-0000E5390000}"/>
    <cellStyle name="Comma 13 3 2 2" xfId="14736" xr:uid="{00000000-0005-0000-0000-0000E6390000}"/>
    <cellStyle name="Comma 13 3 3" xfId="14737" xr:uid="{00000000-0005-0000-0000-0000E7390000}"/>
    <cellStyle name="Comma 13 4" xfId="2290" xr:uid="{00000000-0005-0000-0000-0000E8390000}"/>
    <cellStyle name="Comma 13 4 2" xfId="14738" xr:uid="{00000000-0005-0000-0000-0000E9390000}"/>
    <cellStyle name="Comma 13 5" xfId="5411" xr:uid="{00000000-0005-0000-0000-0000EA390000}"/>
    <cellStyle name="Comma 130" xfId="39690" xr:uid="{00000000-0005-0000-0000-0000EB390000}"/>
    <cellStyle name="Comma 130 2" xfId="39691" xr:uid="{00000000-0005-0000-0000-0000EC390000}"/>
    <cellStyle name="Comma 130 3" xfId="39692" xr:uid="{00000000-0005-0000-0000-0000ED390000}"/>
    <cellStyle name="Comma 130 4" xfId="39693" xr:uid="{00000000-0005-0000-0000-0000EE390000}"/>
    <cellStyle name="Comma 130 4 2" xfId="39694" xr:uid="{00000000-0005-0000-0000-0000EF390000}"/>
    <cellStyle name="Comma 131" xfId="39695" xr:uid="{00000000-0005-0000-0000-0000F0390000}"/>
    <cellStyle name="Comma 131 2" xfId="39696" xr:uid="{00000000-0005-0000-0000-0000F1390000}"/>
    <cellStyle name="Comma 132" xfId="39697" xr:uid="{00000000-0005-0000-0000-0000F2390000}"/>
    <cellStyle name="Comma 132 2" xfId="39698" xr:uid="{00000000-0005-0000-0000-0000F3390000}"/>
    <cellStyle name="Comma 133" xfId="39699" xr:uid="{00000000-0005-0000-0000-0000F4390000}"/>
    <cellStyle name="Comma 133 2" xfId="39700" xr:uid="{00000000-0005-0000-0000-0000F5390000}"/>
    <cellStyle name="Comma 134" xfId="39701" xr:uid="{00000000-0005-0000-0000-0000F6390000}"/>
    <cellStyle name="Comma 134 2" xfId="39702" xr:uid="{00000000-0005-0000-0000-0000F7390000}"/>
    <cellStyle name="Comma 135" xfId="39703" xr:uid="{00000000-0005-0000-0000-0000F8390000}"/>
    <cellStyle name="Comma 135 2" xfId="39704" xr:uid="{00000000-0005-0000-0000-0000F9390000}"/>
    <cellStyle name="Comma 136" xfId="39705" xr:uid="{00000000-0005-0000-0000-0000FA390000}"/>
    <cellStyle name="Comma 137" xfId="39706" xr:uid="{00000000-0005-0000-0000-0000FB390000}"/>
    <cellStyle name="Comma 138" xfId="39707" xr:uid="{00000000-0005-0000-0000-0000FC390000}"/>
    <cellStyle name="Comma 139" xfId="39708" xr:uid="{00000000-0005-0000-0000-0000FD390000}"/>
    <cellStyle name="Comma 14" xfId="2291" xr:uid="{00000000-0005-0000-0000-0000FE390000}"/>
    <cellStyle name="Comma 14 2" xfId="2292" xr:uid="{00000000-0005-0000-0000-0000FF390000}"/>
    <cellStyle name="Comma 14 2 2" xfId="2293" xr:uid="{00000000-0005-0000-0000-0000003A0000}"/>
    <cellStyle name="Comma 14 2 2 2" xfId="14739" xr:uid="{00000000-0005-0000-0000-0000013A0000}"/>
    <cellStyle name="Comma 14 2 2 2 2" xfId="14740" xr:uid="{00000000-0005-0000-0000-0000023A0000}"/>
    <cellStyle name="Comma 14 2 2 3" xfId="14741" xr:uid="{00000000-0005-0000-0000-0000033A0000}"/>
    <cellStyle name="Comma 14 2 3" xfId="14742" xr:uid="{00000000-0005-0000-0000-0000043A0000}"/>
    <cellStyle name="Comma 14 2 3 2" xfId="14743" xr:uid="{00000000-0005-0000-0000-0000053A0000}"/>
    <cellStyle name="Comma 14 2 4" xfId="14744" xr:uid="{00000000-0005-0000-0000-0000063A0000}"/>
    <cellStyle name="Comma 14 3" xfId="2294" xr:uid="{00000000-0005-0000-0000-0000073A0000}"/>
    <cellStyle name="Comma 14 3 2" xfId="14745" xr:uid="{00000000-0005-0000-0000-0000083A0000}"/>
    <cellStyle name="Comma 14 3 2 2" xfId="14746" xr:uid="{00000000-0005-0000-0000-0000093A0000}"/>
    <cellStyle name="Comma 14 3 3" xfId="14747" xr:uid="{00000000-0005-0000-0000-00000A3A0000}"/>
    <cellStyle name="Comma 14 4" xfId="2295" xr:uid="{00000000-0005-0000-0000-00000B3A0000}"/>
    <cellStyle name="Comma 14 4 2" xfId="14748" xr:uid="{00000000-0005-0000-0000-00000C3A0000}"/>
    <cellStyle name="Comma 14 4 3" xfId="14749" xr:uid="{00000000-0005-0000-0000-00000D3A0000}"/>
    <cellStyle name="Comma 14 5" xfId="5425" xr:uid="{00000000-0005-0000-0000-00000E3A0000}"/>
    <cellStyle name="Comma 14 5 2" xfId="14750" xr:uid="{00000000-0005-0000-0000-00000F3A0000}"/>
    <cellStyle name="Comma 14 6" xfId="14751" xr:uid="{00000000-0005-0000-0000-0000103A0000}"/>
    <cellStyle name="Comma 140" xfId="39709" xr:uid="{00000000-0005-0000-0000-0000113A0000}"/>
    <cellStyle name="Comma 141" xfId="39710" xr:uid="{00000000-0005-0000-0000-0000123A0000}"/>
    <cellStyle name="Comma 142" xfId="39711" xr:uid="{00000000-0005-0000-0000-0000133A0000}"/>
    <cellStyle name="Comma 143" xfId="39712" xr:uid="{00000000-0005-0000-0000-0000143A0000}"/>
    <cellStyle name="Comma 144" xfId="39713" xr:uid="{00000000-0005-0000-0000-0000153A0000}"/>
    <cellStyle name="Comma 145" xfId="39714" xr:uid="{00000000-0005-0000-0000-0000163A0000}"/>
    <cellStyle name="Comma 146" xfId="39715" xr:uid="{00000000-0005-0000-0000-0000173A0000}"/>
    <cellStyle name="Comma 147" xfId="39716" xr:uid="{00000000-0005-0000-0000-0000183A0000}"/>
    <cellStyle name="Comma 148" xfId="39717" xr:uid="{00000000-0005-0000-0000-0000193A0000}"/>
    <cellStyle name="Comma 149" xfId="39718" xr:uid="{00000000-0005-0000-0000-00001A3A0000}"/>
    <cellStyle name="Comma 149 2" xfId="39719" xr:uid="{00000000-0005-0000-0000-00001B3A0000}"/>
    <cellStyle name="Comma 149 3" xfId="39720" xr:uid="{00000000-0005-0000-0000-00001C3A0000}"/>
    <cellStyle name="Comma 149 4" xfId="39721" xr:uid="{00000000-0005-0000-0000-00001D3A0000}"/>
    <cellStyle name="Comma 149 4 2" xfId="39722" xr:uid="{00000000-0005-0000-0000-00001E3A0000}"/>
    <cellStyle name="Comma 149 5" xfId="39723" xr:uid="{00000000-0005-0000-0000-00001F3A0000}"/>
    <cellStyle name="Comma 149 5 2" xfId="39724" xr:uid="{00000000-0005-0000-0000-0000203A0000}"/>
    <cellStyle name="Comma 149 6" xfId="39725" xr:uid="{00000000-0005-0000-0000-0000213A0000}"/>
    <cellStyle name="Comma 15" xfId="2296" xr:uid="{00000000-0005-0000-0000-0000223A0000}"/>
    <cellStyle name="Comma 15 2" xfId="2297" xr:uid="{00000000-0005-0000-0000-0000233A0000}"/>
    <cellStyle name="Comma 15 2 2" xfId="14752" xr:uid="{00000000-0005-0000-0000-0000243A0000}"/>
    <cellStyle name="Comma 15 3" xfId="5426" xr:uid="{00000000-0005-0000-0000-0000253A0000}"/>
    <cellStyle name="Comma 150" xfId="39726" xr:uid="{00000000-0005-0000-0000-0000263A0000}"/>
    <cellStyle name="Comma 150 2" xfId="39727" xr:uid="{00000000-0005-0000-0000-0000273A0000}"/>
    <cellStyle name="Comma 151" xfId="39728" xr:uid="{00000000-0005-0000-0000-0000283A0000}"/>
    <cellStyle name="Comma 151 2" xfId="39729" xr:uid="{00000000-0005-0000-0000-0000293A0000}"/>
    <cellStyle name="Comma 152" xfId="39730" xr:uid="{00000000-0005-0000-0000-00002A3A0000}"/>
    <cellStyle name="Comma 152 2" xfId="39731" xr:uid="{00000000-0005-0000-0000-00002B3A0000}"/>
    <cellStyle name="Comma 152 2 2" xfId="39732" xr:uid="{00000000-0005-0000-0000-00002C3A0000}"/>
    <cellStyle name="Comma 152 3" xfId="39733" xr:uid="{00000000-0005-0000-0000-00002D3A0000}"/>
    <cellStyle name="Comma 153" xfId="39734" xr:uid="{00000000-0005-0000-0000-00002E3A0000}"/>
    <cellStyle name="Comma 153 2" xfId="39735" xr:uid="{00000000-0005-0000-0000-00002F3A0000}"/>
    <cellStyle name="Comma 153 2 2" xfId="39736" xr:uid="{00000000-0005-0000-0000-0000303A0000}"/>
    <cellStyle name="Comma 153 3" xfId="39737" xr:uid="{00000000-0005-0000-0000-0000313A0000}"/>
    <cellStyle name="Comma 154" xfId="39738" xr:uid="{00000000-0005-0000-0000-0000323A0000}"/>
    <cellStyle name="Comma 154 2" xfId="39739" xr:uid="{00000000-0005-0000-0000-0000333A0000}"/>
    <cellStyle name="Comma 154 2 2" xfId="39740" xr:uid="{00000000-0005-0000-0000-0000343A0000}"/>
    <cellStyle name="Comma 154 2 2 2" xfId="39741" xr:uid="{00000000-0005-0000-0000-0000353A0000}"/>
    <cellStyle name="Comma 154 2 3" xfId="39742" xr:uid="{00000000-0005-0000-0000-0000363A0000}"/>
    <cellStyle name="Comma 154 2 4" xfId="39743" xr:uid="{00000000-0005-0000-0000-0000373A0000}"/>
    <cellStyle name="Comma 154 3" xfId="39744" xr:uid="{00000000-0005-0000-0000-0000383A0000}"/>
    <cellStyle name="Comma 154 3 2" xfId="39745" xr:uid="{00000000-0005-0000-0000-0000393A0000}"/>
    <cellStyle name="Comma 155" xfId="39746" xr:uid="{00000000-0005-0000-0000-00003A3A0000}"/>
    <cellStyle name="Comma 155 2" xfId="39747" xr:uid="{00000000-0005-0000-0000-00003B3A0000}"/>
    <cellStyle name="Comma 155 2 2" xfId="39748" xr:uid="{00000000-0005-0000-0000-00003C3A0000}"/>
    <cellStyle name="Comma 155 2 2 2" xfId="39749" xr:uid="{00000000-0005-0000-0000-00003D3A0000}"/>
    <cellStyle name="Comma 155 2 3" xfId="39750" xr:uid="{00000000-0005-0000-0000-00003E3A0000}"/>
    <cellStyle name="Comma 155 2 4" xfId="39751" xr:uid="{00000000-0005-0000-0000-00003F3A0000}"/>
    <cellStyle name="Comma 155 3" xfId="39752" xr:uid="{00000000-0005-0000-0000-0000403A0000}"/>
    <cellStyle name="Comma 155 3 2" xfId="39753" xr:uid="{00000000-0005-0000-0000-0000413A0000}"/>
    <cellStyle name="Comma 156" xfId="39754" xr:uid="{00000000-0005-0000-0000-0000423A0000}"/>
    <cellStyle name="Comma 156 2" xfId="39755" xr:uid="{00000000-0005-0000-0000-0000433A0000}"/>
    <cellStyle name="Comma 157" xfId="39756" xr:uid="{00000000-0005-0000-0000-0000443A0000}"/>
    <cellStyle name="Comma 157 2" xfId="39757" xr:uid="{00000000-0005-0000-0000-0000453A0000}"/>
    <cellStyle name="Comma 158" xfId="39758" xr:uid="{00000000-0005-0000-0000-0000463A0000}"/>
    <cellStyle name="Comma 158 2" xfId="39759" xr:uid="{00000000-0005-0000-0000-0000473A0000}"/>
    <cellStyle name="Comma 158 3" xfId="39760" xr:uid="{00000000-0005-0000-0000-0000483A0000}"/>
    <cellStyle name="Comma 158 3 2" xfId="39761" xr:uid="{00000000-0005-0000-0000-0000493A0000}"/>
    <cellStyle name="Comma 158 4" xfId="39762" xr:uid="{00000000-0005-0000-0000-00004A3A0000}"/>
    <cellStyle name="Comma 159" xfId="39763" xr:uid="{00000000-0005-0000-0000-00004B3A0000}"/>
    <cellStyle name="Comma 159 2" xfId="39764" xr:uid="{00000000-0005-0000-0000-00004C3A0000}"/>
    <cellStyle name="Comma 159 3" xfId="39765" xr:uid="{00000000-0005-0000-0000-00004D3A0000}"/>
    <cellStyle name="Comma 159 3 2" xfId="39766" xr:uid="{00000000-0005-0000-0000-00004E3A0000}"/>
    <cellStyle name="Comma 159 4" xfId="39767" xr:uid="{00000000-0005-0000-0000-00004F3A0000}"/>
    <cellStyle name="Comma 16" xfId="2298" xr:uid="{00000000-0005-0000-0000-0000503A0000}"/>
    <cellStyle name="Comma 16 2" xfId="2299" xr:uid="{00000000-0005-0000-0000-0000513A0000}"/>
    <cellStyle name="Comma 16 2 2" xfId="14753" xr:uid="{00000000-0005-0000-0000-0000523A0000}"/>
    <cellStyle name="Comma 16 2 2 2" xfId="14754" xr:uid="{00000000-0005-0000-0000-0000533A0000}"/>
    <cellStyle name="Comma 16 2 3" xfId="14755" xr:uid="{00000000-0005-0000-0000-0000543A0000}"/>
    <cellStyle name="Comma 16 3" xfId="2300" xr:uid="{00000000-0005-0000-0000-0000553A0000}"/>
    <cellStyle name="Comma 16 3 2" xfId="14756" xr:uid="{00000000-0005-0000-0000-0000563A0000}"/>
    <cellStyle name="Comma 16 4" xfId="14757" xr:uid="{00000000-0005-0000-0000-0000573A0000}"/>
    <cellStyle name="Comma 160" xfId="39768" xr:uid="{00000000-0005-0000-0000-0000583A0000}"/>
    <cellStyle name="Comma 160 2" xfId="39769" xr:uid="{00000000-0005-0000-0000-0000593A0000}"/>
    <cellStyle name="Comma 161" xfId="39770" xr:uid="{00000000-0005-0000-0000-00005A3A0000}"/>
    <cellStyle name="Comma 161 2" xfId="39771" xr:uid="{00000000-0005-0000-0000-00005B3A0000}"/>
    <cellStyle name="Comma 162" xfId="39772" xr:uid="{00000000-0005-0000-0000-00005C3A0000}"/>
    <cellStyle name="Comma 162 2" xfId="39773" xr:uid="{00000000-0005-0000-0000-00005D3A0000}"/>
    <cellStyle name="Comma 163" xfId="39774" xr:uid="{00000000-0005-0000-0000-00005E3A0000}"/>
    <cellStyle name="Comma 163 2" xfId="39775" xr:uid="{00000000-0005-0000-0000-00005F3A0000}"/>
    <cellStyle name="Comma 164" xfId="39776" xr:uid="{00000000-0005-0000-0000-0000603A0000}"/>
    <cellStyle name="Comma 164 2" xfId="39777" xr:uid="{00000000-0005-0000-0000-0000613A0000}"/>
    <cellStyle name="Comma 165" xfId="39778" xr:uid="{00000000-0005-0000-0000-0000623A0000}"/>
    <cellStyle name="Comma 165 2" xfId="39779" xr:uid="{00000000-0005-0000-0000-0000633A0000}"/>
    <cellStyle name="Comma 166" xfId="39780" xr:uid="{00000000-0005-0000-0000-0000643A0000}"/>
    <cellStyle name="Comma 166 2" xfId="39781" xr:uid="{00000000-0005-0000-0000-0000653A0000}"/>
    <cellStyle name="Comma 167" xfId="39782" xr:uid="{00000000-0005-0000-0000-0000663A0000}"/>
    <cellStyle name="Comma 167 2" xfId="39783" xr:uid="{00000000-0005-0000-0000-0000673A0000}"/>
    <cellStyle name="Comma 168" xfId="39784" xr:uid="{00000000-0005-0000-0000-0000683A0000}"/>
    <cellStyle name="Comma 169" xfId="39785" xr:uid="{00000000-0005-0000-0000-0000693A0000}"/>
    <cellStyle name="Comma 17" xfId="2301" xr:uid="{00000000-0005-0000-0000-00006A3A0000}"/>
    <cellStyle name="Comma 17 2" xfId="2302" xr:uid="{00000000-0005-0000-0000-00006B3A0000}"/>
    <cellStyle name="Comma 17 2 2" xfId="14758" xr:uid="{00000000-0005-0000-0000-00006C3A0000}"/>
    <cellStyle name="Comma 17 2 2 2" xfId="14759" xr:uid="{00000000-0005-0000-0000-00006D3A0000}"/>
    <cellStyle name="Comma 17 2 3" xfId="14760" xr:uid="{00000000-0005-0000-0000-00006E3A0000}"/>
    <cellStyle name="Comma 17 3" xfId="2303" xr:uid="{00000000-0005-0000-0000-00006F3A0000}"/>
    <cellStyle name="Comma 17 3 2" xfId="14761" xr:uid="{00000000-0005-0000-0000-0000703A0000}"/>
    <cellStyle name="Comma 17 4" xfId="5427" xr:uid="{00000000-0005-0000-0000-0000713A0000}"/>
    <cellStyle name="Comma 170" xfId="39786" xr:uid="{00000000-0005-0000-0000-0000723A0000}"/>
    <cellStyle name="Comma 170 2" xfId="39787" xr:uid="{00000000-0005-0000-0000-0000733A0000}"/>
    <cellStyle name="Comma 171" xfId="39788" xr:uid="{00000000-0005-0000-0000-0000743A0000}"/>
    <cellStyle name="Comma 171 2" xfId="39789" xr:uid="{00000000-0005-0000-0000-0000753A0000}"/>
    <cellStyle name="Comma 172" xfId="39790" xr:uid="{00000000-0005-0000-0000-0000763A0000}"/>
    <cellStyle name="Comma 172 2" xfId="39791" xr:uid="{00000000-0005-0000-0000-0000773A0000}"/>
    <cellStyle name="Comma 173" xfId="39792" xr:uid="{00000000-0005-0000-0000-0000783A0000}"/>
    <cellStyle name="Comma 173 2" xfId="39793" xr:uid="{00000000-0005-0000-0000-0000793A0000}"/>
    <cellStyle name="Comma 174" xfId="39794" xr:uid="{00000000-0005-0000-0000-00007A3A0000}"/>
    <cellStyle name="Comma 174 2" xfId="39795" xr:uid="{00000000-0005-0000-0000-00007B3A0000}"/>
    <cellStyle name="Comma 175" xfId="39796" xr:uid="{00000000-0005-0000-0000-00007C3A0000}"/>
    <cellStyle name="Comma 175 2" xfId="39797" xr:uid="{00000000-0005-0000-0000-00007D3A0000}"/>
    <cellStyle name="Comma 176" xfId="39798" xr:uid="{00000000-0005-0000-0000-00007E3A0000}"/>
    <cellStyle name="Comma 176 2" xfId="39799" xr:uid="{00000000-0005-0000-0000-00007F3A0000}"/>
    <cellStyle name="Comma 177" xfId="39800" xr:uid="{00000000-0005-0000-0000-0000803A0000}"/>
    <cellStyle name="Comma 177 2" xfId="39801" xr:uid="{00000000-0005-0000-0000-0000813A0000}"/>
    <cellStyle name="Comma 178" xfId="39802" xr:uid="{00000000-0005-0000-0000-0000823A0000}"/>
    <cellStyle name="Comma 178 2" xfId="39803" xr:uid="{00000000-0005-0000-0000-0000833A0000}"/>
    <cellStyle name="Comma 179" xfId="39804" xr:uid="{00000000-0005-0000-0000-0000843A0000}"/>
    <cellStyle name="Comma 179 2" xfId="39805" xr:uid="{00000000-0005-0000-0000-0000853A0000}"/>
    <cellStyle name="Comma 18" xfId="2304" xr:uid="{00000000-0005-0000-0000-0000863A0000}"/>
    <cellStyle name="Comma 18 2" xfId="2305" xr:uid="{00000000-0005-0000-0000-0000873A0000}"/>
    <cellStyle name="Comma 18 2 2" xfId="14762" xr:uid="{00000000-0005-0000-0000-0000883A0000}"/>
    <cellStyle name="Comma 18 2 2 2" xfId="14763" xr:uid="{00000000-0005-0000-0000-0000893A0000}"/>
    <cellStyle name="Comma 18 2 3" xfId="14764" xr:uid="{00000000-0005-0000-0000-00008A3A0000}"/>
    <cellStyle name="Comma 18 3" xfId="2306" xr:uid="{00000000-0005-0000-0000-00008B3A0000}"/>
    <cellStyle name="Comma 18 3 2" xfId="14765" xr:uid="{00000000-0005-0000-0000-00008C3A0000}"/>
    <cellStyle name="Comma 18 4" xfId="14766" xr:uid="{00000000-0005-0000-0000-00008D3A0000}"/>
    <cellStyle name="Comma 180" xfId="39806" xr:uid="{00000000-0005-0000-0000-00008E3A0000}"/>
    <cellStyle name="Comma 180 2" xfId="39807" xr:uid="{00000000-0005-0000-0000-00008F3A0000}"/>
    <cellStyle name="Comma 181" xfId="39808" xr:uid="{00000000-0005-0000-0000-0000903A0000}"/>
    <cellStyle name="Comma 181 2" xfId="39809" xr:uid="{00000000-0005-0000-0000-0000913A0000}"/>
    <cellStyle name="Comma 182" xfId="39810" xr:uid="{00000000-0005-0000-0000-0000923A0000}"/>
    <cellStyle name="Comma 182 2" xfId="39811" xr:uid="{00000000-0005-0000-0000-0000933A0000}"/>
    <cellStyle name="Comma 183" xfId="39812" xr:uid="{00000000-0005-0000-0000-0000943A0000}"/>
    <cellStyle name="Comma 183 2" xfId="39813" xr:uid="{00000000-0005-0000-0000-0000953A0000}"/>
    <cellStyle name="Comma 184" xfId="39814" xr:uid="{00000000-0005-0000-0000-0000963A0000}"/>
    <cellStyle name="Comma 184 2" xfId="39815" xr:uid="{00000000-0005-0000-0000-0000973A0000}"/>
    <cellStyle name="Comma 185" xfId="39816" xr:uid="{00000000-0005-0000-0000-0000983A0000}"/>
    <cellStyle name="Comma 185 2" xfId="39817" xr:uid="{00000000-0005-0000-0000-0000993A0000}"/>
    <cellStyle name="Comma 186" xfId="39818" xr:uid="{00000000-0005-0000-0000-00009A3A0000}"/>
    <cellStyle name="Comma 187" xfId="39819" xr:uid="{00000000-0005-0000-0000-00009B3A0000}"/>
    <cellStyle name="Comma 187 2" xfId="39820" xr:uid="{00000000-0005-0000-0000-00009C3A0000}"/>
    <cellStyle name="Comma 188" xfId="39821" xr:uid="{00000000-0005-0000-0000-00009D3A0000}"/>
    <cellStyle name="Comma 188 2" xfId="39822" xr:uid="{00000000-0005-0000-0000-00009E3A0000}"/>
    <cellStyle name="Comma 189" xfId="39823" xr:uid="{00000000-0005-0000-0000-00009F3A0000}"/>
    <cellStyle name="Comma 189 2" xfId="39824" xr:uid="{00000000-0005-0000-0000-0000A03A0000}"/>
    <cellStyle name="Comma 19" xfId="2307" xr:uid="{00000000-0005-0000-0000-0000A13A0000}"/>
    <cellStyle name="Comma 19 2" xfId="2308" xr:uid="{00000000-0005-0000-0000-0000A23A0000}"/>
    <cellStyle name="Comma 19 2 2" xfId="14767" xr:uid="{00000000-0005-0000-0000-0000A33A0000}"/>
    <cellStyle name="Comma 19 2 2 2" xfId="14768" xr:uid="{00000000-0005-0000-0000-0000A43A0000}"/>
    <cellStyle name="Comma 19 2 3" xfId="14769" xr:uid="{00000000-0005-0000-0000-0000A53A0000}"/>
    <cellStyle name="Comma 19 3" xfId="14770" xr:uid="{00000000-0005-0000-0000-0000A63A0000}"/>
    <cellStyle name="Comma 19 3 2" xfId="14771" xr:uid="{00000000-0005-0000-0000-0000A73A0000}"/>
    <cellStyle name="Comma 19 4" xfId="14772" xr:uid="{00000000-0005-0000-0000-0000A83A0000}"/>
    <cellStyle name="Comma 190" xfId="39825" xr:uid="{00000000-0005-0000-0000-0000A93A0000}"/>
    <cellStyle name="Comma 190 2" xfId="39826" xr:uid="{00000000-0005-0000-0000-0000AA3A0000}"/>
    <cellStyle name="Comma 191" xfId="39827" xr:uid="{00000000-0005-0000-0000-0000AB3A0000}"/>
    <cellStyle name="Comma 191 2" xfId="39828" xr:uid="{00000000-0005-0000-0000-0000AC3A0000}"/>
    <cellStyle name="Comma 192" xfId="39829" xr:uid="{00000000-0005-0000-0000-0000AD3A0000}"/>
    <cellStyle name="Comma 192 2" xfId="39830" xr:uid="{00000000-0005-0000-0000-0000AE3A0000}"/>
    <cellStyle name="Comma 193" xfId="39831" xr:uid="{00000000-0005-0000-0000-0000AF3A0000}"/>
    <cellStyle name="Comma 193 2" xfId="39832" xr:uid="{00000000-0005-0000-0000-0000B03A0000}"/>
    <cellStyle name="Comma 194" xfId="39833" xr:uid="{00000000-0005-0000-0000-0000B13A0000}"/>
    <cellStyle name="Comma 194 2" xfId="39834" xr:uid="{00000000-0005-0000-0000-0000B23A0000}"/>
    <cellStyle name="Comma 195" xfId="39835" xr:uid="{00000000-0005-0000-0000-0000B33A0000}"/>
    <cellStyle name="Comma 195 2" xfId="39836" xr:uid="{00000000-0005-0000-0000-0000B43A0000}"/>
    <cellStyle name="Comma 196" xfId="39837" xr:uid="{00000000-0005-0000-0000-0000B53A0000}"/>
    <cellStyle name="Comma 196 2" xfId="39838" xr:uid="{00000000-0005-0000-0000-0000B63A0000}"/>
    <cellStyle name="Comma 197" xfId="39839" xr:uid="{00000000-0005-0000-0000-0000B73A0000}"/>
    <cellStyle name="Comma 198" xfId="39840" xr:uid="{00000000-0005-0000-0000-0000B83A0000}"/>
    <cellStyle name="Comma 199" xfId="39841" xr:uid="{00000000-0005-0000-0000-0000B93A0000}"/>
    <cellStyle name="Comma 2" xfId="65" xr:uid="{00000000-0005-0000-0000-000020000000}"/>
    <cellStyle name="Comma 2 10" xfId="39842" xr:uid="{00000000-0005-0000-0000-0000BB3A0000}"/>
    <cellStyle name="Comma 2 10 2" xfId="39843" xr:uid="{00000000-0005-0000-0000-0000BC3A0000}"/>
    <cellStyle name="Comma 2 10 3" xfId="39844" xr:uid="{00000000-0005-0000-0000-0000BD3A0000}"/>
    <cellStyle name="Comma 2 10 4" xfId="39845" xr:uid="{00000000-0005-0000-0000-0000BE3A0000}"/>
    <cellStyle name="Comma 2 11" xfId="39846" xr:uid="{00000000-0005-0000-0000-0000BF3A0000}"/>
    <cellStyle name="Comma 2 11 2" xfId="39847" xr:uid="{00000000-0005-0000-0000-0000C03A0000}"/>
    <cellStyle name="Comma 2 11 3" xfId="39848" xr:uid="{00000000-0005-0000-0000-0000C13A0000}"/>
    <cellStyle name="Comma 2 11 4" xfId="39849" xr:uid="{00000000-0005-0000-0000-0000C23A0000}"/>
    <cellStyle name="Comma 2 12" xfId="39850" xr:uid="{00000000-0005-0000-0000-0000C33A0000}"/>
    <cellStyle name="Comma 2 12 2" xfId="39851" xr:uid="{00000000-0005-0000-0000-0000C43A0000}"/>
    <cellStyle name="Comma 2 13" xfId="39852" xr:uid="{00000000-0005-0000-0000-0000C53A0000}"/>
    <cellStyle name="Comma 2 13 2" xfId="39853" xr:uid="{00000000-0005-0000-0000-0000C63A0000}"/>
    <cellStyle name="Comma 2 14" xfId="39854" xr:uid="{00000000-0005-0000-0000-0000C73A0000}"/>
    <cellStyle name="Comma 2 15" xfId="39855" xr:uid="{00000000-0005-0000-0000-0000C83A0000}"/>
    <cellStyle name="Comma 2 16" xfId="39856" xr:uid="{00000000-0005-0000-0000-0000C93A0000}"/>
    <cellStyle name="Comma 2 17" xfId="39857" xr:uid="{00000000-0005-0000-0000-0000CA3A0000}"/>
    <cellStyle name="Comma 2 18" xfId="39858" xr:uid="{00000000-0005-0000-0000-0000CB3A0000}"/>
    <cellStyle name="Comma 2 19" xfId="39859" xr:uid="{00000000-0005-0000-0000-0000CC3A0000}"/>
    <cellStyle name="Comma 2 19 2" xfId="39860" xr:uid="{00000000-0005-0000-0000-0000CD3A0000}"/>
    <cellStyle name="Comma 2 2" xfId="70" xr:uid="{00000000-0005-0000-0000-000021000000}"/>
    <cellStyle name="Comma 2 2 10" xfId="2311" xr:uid="{00000000-0005-0000-0000-0000CF3A0000}"/>
    <cellStyle name="Comma 2 2 10 2" xfId="2312" xr:uid="{00000000-0005-0000-0000-0000D03A0000}"/>
    <cellStyle name="Comma 2 2 10 2 2" xfId="14773" xr:uid="{00000000-0005-0000-0000-0000D13A0000}"/>
    <cellStyle name="Comma 2 2 10 2 2 2" xfId="14774" xr:uid="{00000000-0005-0000-0000-0000D23A0000}"/>
    <cellStyle name="Comma 2 2 10 2 3" xfId="14775" xr:uid="{00000000-0005-0000-0000-0000D33A0000}"/>
    <cellStyle name="Comma 2 2 10 3" xfId="14776" xr:uid="{00000000-0005-0000-0000-0000D43A0000}"/>
    <cellStyle name="Comma 2 2 10 3 2" xfId="14777" xr:uid="{00000000-0005-0000-0000-0000D53A0000}"/>
    <cellStyle name="Comma 2 2 10 4" xfId="14778" xr:uid="{00000000-0005-0000-0000-0000D63A0000}"/>
    <cellStyle name="Comma 2 2 11" xfId="2313" xr:uid="{00000000-0005-0000-0000-0000D73A0000}"/>
    <cellStyle name="Comma 2 2 12" xfId="14779" xr:uid="{00000000-0005-0000-0000-0000D83A0000}"/>
    <cellStyle name="Comma 2 2 13" xfId="14780" xr:uid="{00000000-0005-0000-0000-0000D93A0000}"/>
    <cellStyle name="Comma 2 2 14" xfId="2310" xr:uid="{00000000-0005-0000-0000-0000CE3A0000}"/>
    <cellStyle name="Comma 2 2 2" xfId="2314" xr:uid="{00000000-0005-0000-0000-0000DA3A0000}"/>
    <cellStyle name="Comma 2 2 2 10" xfId="2315" xr:uid="{00000000-0005-0000-0000-0000DB3A0000}"/>
    <cellStyle name="Comma 2 2 2 10 2" xfId="14781" xr:uid="{00000000-0005-0000-0000-0000DC3A0000}"/>
    <cellStyle name="Comma 2 2 2 10 2 2" xfId="14782" xr:uid="{00000000-0005-0000-0000-0000DD3A0000}"/>
    <cellStyle name="Comma 2 2 2 10 3" xfId="14783" xr:uid="{00000000-0005-0000-0000-0000DE3A0000}"/>
    <cellStyle name="Comma 2 2 2 11" xfId="14784" xr:uid="{00000000-0005-0000-0000-0000DF3A0000}"/>
    <cellStyle name="Comma 2 2 2 11 2" xfId="14785" xr:uid="{00000000-0005-0000-0000-0000E03A0000}"/>
    <cellStyle name="Comma 2 2 2 12" xfId="14786" xr:uid="{00000000-0005-0000-0000-0000E13A0000}"/>
    <cellStyle name="Comma 2 2 2 13" xfId="14787" xr:uid="{00000000-0005-0000-0000-0000E23A0000}"/>
    <cellStyle name="Comma 2 2 2 2" xfId="2316" xr:uid="{00000000-0005-0000-0000-0000E33A0000}"/>
    <cellStyle name="Comma 2 2 2 2 10" xfId="39861" xr:uid="{00000000-0005-0000-0000-0000E43A0000}"/>
    <cellStyle name="Comma 2 2 2 2 11" xfId="39862" xr:uid="{00000000-0005-0000-0000-0000E53A0000}"/>
    <cellStyle name="Comma 2 2 2 2 11 2" xfId="39863" xr:uid="{00000000-0005-0000-0000-0000E63A0000}"/>
    <cellStyle name="Comma 2 2 2 2 11 3" xfId="39864" xr:uid="{00000000-0005-0000-0000-0000E73A0000}"/>
    <cellStyle name="Comma 2 2 2 2 11 4" xfId="39865" xr:uid="{00000000-0005-0000-0000-0000E83A0000}"/>
    <cellStyle name="Comma 2 2 2 2 11 5" xfId="39866" xr:uid="{00000000-0005-0000-0000-0000E93A0000}"/>
    <cellStyle name="Comma 2 2 2 2 2" xfId="2317" xr:uid="{00000000-0005-0000-0000-0000EA3A0000}"/>
    <cellStyle name="Comma 2 2 2 2 2 2" xfId="2318" xr:uid="{00000000-0005-0000-0000-0000EB3A0000}"/>
    <cellStyle name="Comma 2 2 2 2 2 2 2" xfId="2319" xr:uid="{00000000-0005-0000-0000-0000EC3A0000}"/>
    <cellStyle name="Comma 2 2 2 2 2 2 2 2" xfId="2320" xr:uid="{00000000-0005-0000-0000-0000ED3A0000}"/>
    <cellStyle name="Comma 2 2 2 2 2 2 2 2 2" xfId="14788" xr:uid="{00000000-0005-0000-0000-0000EE3A0000}"/>
    <cellStyle name="Comma 2 2 2 2 2 2 2 2 2 2" xfId="14789" xr:uid="{00000000-0005-0000-0000-0000EF3A0000}"/>
    <cellStyle name="Comma 2 2 2 2 2 2 2 2 3" xfId="14790" xr:uid="{00000000-0005-0000-0000-0000F03A0000}"/>
    <cellStyle name="Comma 2 2 2 2 2 2 2 3" xfId="14791" xr:uid="{00000000-0005-0000-0000-0000F13A0000}"/>
    <cellStyle name="Comma 2 2 2 2 2 2 2 3 2" xfId="14792" xr:uid="{00000000-0005-0000-0000-0000F23A0000}"/>
    <cellStyle name="Comma 2 2 2 2 2 2 2 4" xfId="14793" xr:uid="{00000000-0005-0000-0000-0000F33A0000}"/>
    <cellStyle name="Comma 2 2 2 2 2 2 3" xfId="2321" xr:uid="{00000000-0005-0000-0000-0000F43A0000}"/>
    <cellStyle name="Comma 2 2 2 2 2 2 3 2" xfId="14794" xr:uid="{00000000-0005-0000-0000-0000F53A0000}"/>
    <cellStyle name="Comma 2 2 2 2 2 2 3 2 2" xfId="14795" xr:uid="{00000000-0005-0000-0000-0000F63A0000}"/>
    <cellStyle name="Comma 2 2 2 2 2 2 3 3" xfId="14796" xr:uid="{00000000-0005-0000-0000-0000F73A0000}"/>
    <cellStyle name="Comma 2 2 2 2 2 2 4" xfId="14797" xr:uid="{00000000-0005-0000-0000-0000F83A0000}"/>
    <cellStyle name="Comma 2 2 2 2 2 2 4 2" xfId="14798" xr:uid="{00000000-0005-0000-0000-0000F93A0000}"/>
    <cellStyle name="Comma 2 2 2 2 2 2 5" xfId="14799" xr:uid="{00000000-0005-0000-0000-0000FA3A0000}"/>
    <cellStyle name="Comma 2 2 2 2 2 3" xfId="2322" xr:uid="{00000000-0005-0000-0000-0000FB3A0000}"/>
    <cellStyle name="Comma 2 2 2 2 2 3 2" xfId="2323" xr:uid="{00000000-0005-0000-0000-0000FC3A0000}"/>
    <cellStyle name="Comma 2 2 2 2 2 3 2 2" xfId="2324" xr:uid="{00000000-0005-0000-0000-0000FD3A0000}"/>
    <cellStyle name="Comma 2 2 2 2 2 3 2 2 2" xfId="14800" xr:uid="{00000000-0005-0000-0000-0000FE3A0000}"/>
    <cellStyle name="Comma 2 2 2 2 2 3 2 2 2 2" xfId="14801" xr:uid="{00000000-0005-0000-0000-0000FF3A0000}"/>
    <cellStyle name="Comma 2 2 2 2 2 3 2 2 3" xfId="14802" xr:uid="{00000000-0005-0000-0000-0000003B0000}"/>
    <cellStyle name="Comma 2 2 2 2 2 3 2 3" xfId="14803" xr:uid="{00000000-0005-0000-0000-0000013B0000}"/>
    <cellStyle name="Comma 2 2 2 2 2 3 2 3 2" xfId="14804" xr:uid="{00000000-0005-0000-0000-0000023B0000}"/>
    <cellStyle name="Comma 2 2 2 2 2 3 2 4" xfId="14805" xr:uid="{00000000-0005-0000-0000-0000033B0000}"/>
    <cellStyle name="Comma 2 2 2 2 2 3 3" xfId="2325" xr:uid="{00000000-0005-0000-0000-0000043B0000}"/>
    <cellStyle name="Comma 2 2 2 2 2 3 3 2" xfId="14806" xr:uid="{00000000-0005-0000-0000-0000053B0000}"/>
    <cellStyle name="Comma 2 2 2 2 2 3 3 2 2" xfId="14807" xr:uid="{00000000-0005-0000-0000-0000063B0000}"/>
    <cellStyle name="Comma 2 2 2 2 2 3 3 3" xfId="14808" xr:uid="{00000000-0005-0000-0000-0000073B0000}"/>
    <cellStyle name="Comma 2 2 2 2 2 3 4" xfId="14809" xr:uid="{00000000-0005-0000-0000-0000083B0000}"/>
    <cellStyle name="Comma 2 2 2 2 2 3 4 2" xfId="14810" xr:uid="{00000000-0005-0000-0000-0000093B0000}"/>
    <cellStyle name="Comma 2 2 2 2 2 3 5" xfId="14811" xr:uid="{00000000-0005-0000-0000-00000A3B0000}"/>
    <cellStyle name="Comma 2 2 2 2 2 4" xfId="2326" xr:uid="{00000000-0005-0000-0000-00000B3B0000}"/>
    <cellStyle name="Comma 2 2 2 2 2 4 2" xfId="2327" xr:uid="{00000000-0005-0000-0000-00000C3B0000}"/>
    <cellStyle name="Comma 2 2 2 2 2 4 2 2" xfId="14812" xr:uid="{00000000-0005-0000-0000-00000D3B0000}"/>
    <cellStyle name="Comma 2 2 2 2 2 4 2 2 2" xfId="14813" xr:uid="{00000000-0005-0000-0000-00000E3B0000}"/>
    <cellStyle name="Comma 2 2 2 2 2 4 2 3" xfId="14814" xr:uid="{00000000-0005-0000-0000-00000F3B0000}"/>
    <cellStyle name="Comma 2 2 2 2 2 4 3" xfId="14815" xr:uid="{00000000-0005-0000-0000-0000103B0000}"/>
    <cellStyle name="Comma 2 2 2 2 2 4 3 2" xfId="14816" xr:uid="{00000000-0005-0000-0000-0000113B0000}"/>
    <cellStyle name="Comma 2 2 2 2 2 4 4" xfId="14817" xr:uid="{00000000-0005-0000-0000-0000123B0000}"/>
    <cellStyle name="Comma 2 2 2 2 2 5" xfId="2328" xr:uid="{00000000-0005-0000-0000-0000133B0000}"/>
    <cellStyle name="Comma 2 2 2 2 2 5 2" xfId="14818" xr:uid="{00000000-0005-0000-0000-0000143B0000}"/>
    <cellStyle name="Comma 2 2 2 2 2 5 2 2" xfId="14819" xr:uid="{00000000-0005-0000-0000-0000153B0000}"/>
    <cellStyle name="Comma 2 2 2 2 2 5 3" xfId="14820" xr:uid="{00000000-0005-0000-0000-0000163B0000}"/>
    <cellStyle name="Comma 2 2 2 2 2 6" xfId="14821" xr:uid="{00000000-0005-0000-0000-0000173B0000}"/>
    <cellStyle name="Comma 2 2 2 2 2 6 2" xfId="14822" xr:uid="{00000000-0005-0000-0000-0000183B0000}"/>
    <cellStyle name="Comma 2 2 2 2 2 7" xfId="14823" xr:uid="{00000000-0005-0000-0000-0000193B0000}"/>
    <cellStyle name="Comma 2 2 2 2 3" xfId="2329" xr:uid="{00000000-0005-0000-0000-00001A3B0000}"/>
    <cellStyle name="Comma 2 2 2 2 3 2" xfId="2330" xr:uid="{00000000-0005-0000-0000-00001B3B0000}"/>
    <cellStyle name="Comma 2 2 2 2 3 2 2" xfId="2331" xr:uid="{00000000-0005-0000-0000-00001C3B0000}"/>
    <cellStyle name="Comma 2 2 2 2 3 2 2 2" xfId="14824" xr:uid="{00000000-0005-0000-0000-00001D3B0000}"/>
    <cellStyle name="Comma 2 2 2 2 3 2 2 2 2" xfId="14825" xr:uid="{00000000-0005-0000-0000-00001E3B0000}"/>
    <cellStyle name="Comma 2 2 2 2 3 2 2 3" xfId="14826" xr:uid="{00000000-0005-0000-0000-00001F3B0000}"/>
    <cellStyle name="Comma 2 2 2 2 3 2 3" xfId="14827" xr:uid="{00000000-0005-0000-0000-0000203B0000}"/>
    <cellStyle name="Comma 2 2 2 2 3 2 3 2" xfId="14828" xr:uid="{00000000-0005-0000-0000-0000213B0000}"/>
    <cellStyle name="Comma 2 2 2 2 3 2 4" xfId="14829" xr:uid="{00000000-0005-0000-0000-0000223B0000}"/>
    <cellStyle name="Comma 2 2 2 2 3 3" xfId="2332" xr:uid="{00000000-0005-0000-0000-0000233B0000}"/>
    <cellStyle name="Comma 2 2 2 2 3 3 2" xfId="14830" xr:uid="{00000000-0005-0000-0000-0000243B0000}"/>
    <cellStyle name="Comma 2 2 2 2 3 3 2 2" xfId="14831" xr:uid="{00000000-0005-0000-0000-0000253B0000}"/>
    <cellStyle name="Comma 2 2 2 2 3 3 3" xfId="14832" xr:uid="{00000000-0005-0000-0000-0000263B0000}"/>
    <cellStyle name="Comma 2 2 2 2 3 4" xfId="14833" xr:uid="{00000000-0005-0000-0000-0000273B0000}"/>
    <cellStyle name="Comma 2 2 2 2 3 4 2" xfId="14834" xr:uid="{00000000-0005-0000-0000-0000283B0000}"/>
    <cellStyle name="Comma 2 2 2 2 3 5" xfId="14835" xr:uid="{00000000-0005-0000-0000-0000293B0000}"/>
    <cellStyle name="Comma 2 2 2 2 4" xfId="2333" xr:uid="{00000000-0005-0000-0000-00002A3B0000}"/>
    <cellStyle name="Comma 2 2 2 2 4 2" xfId="2334" xr:uid="{00000000-0005-0000-0000-00002B3B0000}"/>
    <cellStyle name="Comma 2 2 2 2 4 2 2" xfId="2335" xr:uid="{00000000-0005-0000-0000-00002C3B0000}"/>
    <cellStyle name="Comma 2 2 2 2 4 2 2 2" xfId="14836" xr:uid="{00000000-0005-0000-0000-00002D3B0000}"/>
    <cellStyle name="Comma 2 2 2 2 4 2 2 2 2" xfId="14837" xr:uid="{00000000-0005-0000-0000-00002E3B0000}"/>
    <cellStyle name="Comma 2 2 2 2 4 2 2 3" xfId="14838" xr:uid="{00000000-0005-0000-0000-00002F3B0000}"/>
    <cellStyle name="Comma 2 2 2 2 4 2 3" xfId="14839" xr:uid="{00000000-0005-0000-0000-0000303B0000}"/>
    <cellStyle name="Comma 2 2 2 2 4 2 3 2" xfId="14840" xr:uid="{00000000-0005-0000-0000-0000313B0000}"/>
    <cellStyle name="Comma 2 2 2 2 4 2 4" xfId="14841" xr:uid="{00000000-0005-0000-0000-0000323B0000}"/>
    <cellStyle name="Comma 2 2 2 2 4 3" xfId="2336" xr:uid="{00000000-0005-0000-0000-0000333B0000}"/>
    <cellStyle name="Comma 2 2 2 2 4 3 2" xfId="14842" xr:uid="{00000000-0005-0000-0000-0000343B0000}"/>
    <cellStyle name="Comma 2 2 2 2 4 3 2 2" xfId="14843" xr:uid="{00000000-0005-0000-0000-0000353B0000}"/>
    <cellStyle name="Comma 2 2 2 2 4 3 3" xfId="14844" xr:uid="{00000000-0005-0000-0000-0000363B0000}"/>
    <cellStyle name="Comma 2 2 2 2 4 4" xfId="14845" xr:uid="{00000000-0005-0000-0000-0000373B0000}"/>
    <cellStyle name="Comma 2 2 2 2 4 4 2" xfId="14846" xr:uid="{00000000-0005-0000-0000-0000383B0000}"/>
    <cellStyle name="Comma 2 2 2 2 4 5" xfId="14847" xr:uid="{00000000-0005-0000-0000-0000393B0000}"/>
    <cellStyle name="Comma 2 2 2 2 5" xfId="2337" xr:uid="{00000000-0005-0000-0000-00003A3B0000}"/>
    <cellStyle name="Comma 2 2 2 2 5 2" xfId="2338" xr:uid="{00000000-0005-0000-0000-00003B3B0000}"/>
    <cellStyle name="Comma 2 2 2 2 5 2 2" xfId="14848" xr:uid="{00000000-0005-0000-0000-00003C3B0000}"/>
    <cellStyle name="Comma 2 2 2 2 5 2 2 2" xfId="14849" xr:uid="{00000000-0005-0000-0000-00003D3B0000}"/>
    <cellStyle name="Comma 2 2 2 2 5 2 3" xfId="14850" xr:uid="{00000000-0005-0000-0000-00003E3B0000}"/>
    <cellStyle name="Comma 2 2 2 2 5 3" xfId="14851" xr:uid="{00000000-0005-0000-0000-00003F3B0000}"/>
    <cellStyle name="Comma 2 2 2 2 5 3 2" xfId="14852" xr:uid="{00000000-0005-0000-0000-0000403B0000}"/>
    <cellStyle name="Comma 2 2 2 2 5 4" xfId="14853" xr:uid="{00000000-0005-0000-0000-0000413B0000}"/>
    <cellStyle name="Comma 2 2 2 2 6" xfId="2339" xr:uid="{00000000-0005-0000-0000-0000423B0000}"/>
    <cellStyle name="Comma 2 2 2 2 6 2" xfId="14854" xr:uid="{00000000-0005-0000-0000-0000433B0000}"/>
    <cellStyle name="Comma 2 2 2 2 6 2 2" xfId="14855" xr:uid="{00000000-0005-0000-0000-0000443B0000}"/>
    <cellStyle name="Comma 2 2 2 2 6 3" xfId="14856" xr:uid="{00000000-0005-0000-0000-0000453B0000}"/>
    <cellStyle name="Comma 2 2 2 2 7" xfId="14857" xr:uid="{00000000-0005-0000-0000-0000463B0000}"/>
    <cellStyle name="Comma 2 2 2 2 7 2" xfId="14858" xr:uid="{00000000-0005-0000-0000-0000473B0000}"/>
    <cellStyle name="Comma 2 2 2 2 8" xfId="14859" xr:uid="{00000000-0005-0000-0000-0000483B0000}"/>
    <cellStyle name="Comma 2 2 2 2 9" xfId="39867" xr:uid="{00000000-0005-0000-0000-0000493B0000}"/>
    <cellStyle name="Comma 2 2 2 3" xfId="2340" xr:uid="{00000000-0005-0000-0000-00004A3B0000}"/>
    <cellStyle name="Comma 2 2 2 3 2" xfId="2341" xr:uid="{00000000-0005-0000-0000-00004B3B0000}"/>
    <cellStyle name="Comma 2 2 2 3 2 2" xfId="2342" xr:uid="{00000000-0005-0000-0000-00004C3B0000}"/>
    <cellStyle name="Comma 2 2 2 3 2 2 2" xfId="2343" xr:uid="{00000000-0005-0000-0000-00004D3B0000}"/>
    <cellStyle name="Comma 2 2 2 3 2 2 2 2" xfId="2344" xr:uid="{00000000-0005-0000-0000-00004E3B0000}"/>
    <cellStyle name="Comma 2 2 2 3 2 2 2 2 2" xfId="14860" xr:uid="{00000000-0005-0000-0000-00004F3B0000}"/>
    <cellStyle name="Comma 2 2 2 3 2 2 2 2 2 2" xfId="14861" xr:uid="{00000000-0005-0000-0000-0000503B0000}"/>
    <cellStyle name="Comma 2 2 2 3 2 2 2 2 3" xfId="14862" xr:uid="{00000000-0005-0000-0000-0000513B0000}"/>
    <cellStyle name="Comma 2 2 2 3 2 2 2 3" xfId="14863" xr:uid="{00000000-0005-0000-0000-0000523B0000}"/>
    <cellStyle name="Comma 2 2 2 3 2 2 2 3 2" xfId="14864" xr:uid="{00000000-0005-0000-0000-0000533B0000}"/>
    <cellStyle name="Comma 2 2 2 3 2 2 2 4" xfId="14865" xr:uid="{00000000-0005-0000-0000-0000543B0000}"/>
    <cellStyle name="Comma 2 2 2 3 2 2 3" xfId="2345" xr:uid="{00000000-0005-0000-0000-0000553B0000}"/>
    <cellStyle name="Comma 2 2 2 3 2 2 3 2" xfId="14866" xr:uid="{00000000-0005-0000-0000-0000563B0000}"/>
    <cellStyle name="Comma 2 2 2 3 2 2 3 2 2" xfId="14867" xr:uid="{00000000-0005-0000-0000-0000573B0000}"/>
    <cellStyle name="Comma 2 2 2 3 2 2 3 3" xfId="14868" xr:uid="{00000000-0005-0000-0000-0000583B0000}"/>
    <cellStyle name="Comma 2 2 2 3 2 2 4" xfId="14869" xr:uid="{00000000-0005-0000-0000-0000593B0000}"/>
    <cellStyle name="Comma 2 2 2 3 2 2 4 2" xfId="14870" xr:uid="{00000000-0005-0000-0000-00005A3B0000}"/>
    <cellStyle name="Comma 2 2 2 3 2 2 5" xfId="14871" xr:uid="{00000000-0005-0000-0000-00005B3B0000}"/>
    <cellStyle name="Comma 2 2 2 3 2 3" xfId="2346" xr:uid="{00000000-0005-0000-0000-00005C3B0000}"/>
    <cellStyle name="Comma 2 2 2 3 2 3 2" xfId="2347" xr:uid="{00000000-0005-0000-0000-00005D3B0000}"/>
    <cellStyle name="Comma 2 2 2 3 2 3 2 2" xfId="2348" xr:uid="{00000000-0005-0000-0000-00005E3B0000}"/>
    <cellStyle name="Comma 2 2 2 3 2 3 2 2 2" xfId="14872" xr:uid="{00000000-0005-0000-0000-00005F3B0000}"/>
    <cellStyle name="Comma 2 2 2 3 2 3 2 2 2 2" xfId="14873" xr:uid="{00000000-0005-0000-0000-0000603B0000}"/>
    <cellStyle name="Comma 2 2 2 3 2 3 2 2 3" xfId="14874" xr:uid="{00000000-0005-0000-0000-0000613B0000}"/>
    <cellStyle name="Comma 2 2 2 3 2 3 2 3" xfId="14875" xr:uid="{00000000-0005-0000-0000-0000623B0000}"/>
    <cellStyle name="Comma 2 2 2 3 2 3 2 3 2" xfId="14876" xr:uid="{00000000-0005-0000-0000-0000633B0000}"/>
    <cellStyle name="Comma 2 2 2 3 2 3 2 4" xfId="14877" xr:uid="{00000000-0005-0000-0000-0000643B0000}"/>
    <cellStyle name="Comma 2 2 2 3 2 3 3" xfId="2349" xr:uid="{00000000-0005-0000-0000-0000653B0000}"/>
    <cellStyle name="Comma 2 2 2 3 2 3 3 2" xfId="14878" xr:uid="{00000000-0005-0000-0000-0000663B0000}"/>
    <cellStyle name="Comma 2 2 2 3 2 3 3 2 2" xfId="14879" xr:uid="{00000000-0005-0000-0000-0000673B0000}"/>
    <cellStyle name="Comma 2 2 2 3 2 3 3 3" xfId="14880" xr:uid="{00000000-0005-0000-0000-0000683B0000}"/>
    <cellStyle name="Comma 2 2 2 3 2 3 4" xfId="14881" xr:uid="{00000000-0005-0000-0000-0000693B0000}"/>
    <cellStyle name="Comma 2 2 2 3 2 3 4 2" xfId="14882" xr:uid="{00000000-0005-0000-0000-00006A3B0000}"/>
    <cellStyle name="Comma 2 2 2 3 2 3 5" xfId="14883" xr:uid="{00000000-0005-0000-0000-00006B3B0000}"/>
    <cellStyle name="Comma 2 2 2 3 2 4" xfId="2350" xr:uid="{00000000-0005-0000-0000-00006C3B0000}"/>
    <cellStyle name="Comma 2 2 2 3 2 4 2" xfId="2351" xr:uid="{00000000-0005-0000-0000-00006D3B0000}"/>
    <cellStyle name="Comma 2 2 2 3 2 4 2 2" xfId="14884" xr:uid="{00000000-0005-0000-0000-00006E3B0000}"/>
    <cellStyle name="Comma 2 2 2 3 2 4 2 2 2" xfId="14885" xr:uid="{00000000-0005-0000-0000-00006F3B0000}"/>
    <cellStyle name="Comma 2 2 2 3 2 4 2 3" xfId="14886" xr:uid="{00000000-0005-0000-0000-0000703B0000}"/>
    <cellStyle name="Comma 2 2 2 3 2 4 3" xfId="14887" xr:uid="{00000000-0005-0000-0000-0000713B0000}"/>
    <cellStyle name="Comma 2 2 2 3 2 4 3 2" xfId="14888" xr:uid="{00000000-0005-0000-0000-0000723B0000}"/>
    <cellStyle name="Comma 2 2 2 3 2 4 4" xfId="14889" xr:uid="{00000000-0005-0000-0000-0000733B0000}"/>
    <cellStyle name="Comma 2 2 2 3 2 5" xfId="2352" xr:uid="{00000000-0005-0000-0000-0000743B0000}"/>
    <cellStyle name="Comma 2 2 2 3 2 5 2" xfId="14890" xr:uid="{00000000-0005-0000-0000-0000753B0000}"/>
    <cellStyle name="Comma 2 2 2 3 2 5 2 2" xfId="14891" xr:uid="{00000000-0005-0000-0000-0000763B0000}"/>
    <cellStyle name="Comma 2 2 2 3 2 5 3" xfId="14892" xr:uid="{00000000-0005-0000-0000-0000773B0000}"/>
    <cellStyle name="Comma 2 2 2 3 2 6" xfId="14893" xr:uid="{00000000-0005-0000-0000-0000783B0000}"/>
    <cellStyle name="Comma 2 2 2 3 2 6 2" xfId="14894" xr:uid="{00000000-0005-0000-0000-0000793B0000}"/>
    <cellStyle name="Comma 2 2 2 3 2 7" xfId="14895" xr:uid="{00000000-0005-0000-0000-00007A3B0000}"/>
    <cellStyle name="Comma 2 2 2 3 3" xfId="2353" xr:uid="{00000000-0005-0000-0000-00007B3B0000}"/>
    <cellStyle name="Comma 2 2 2 3 3 2" xfId="2354" xr:uid="{00000000-0005-0000-0000-00007C3B0000}"/>
    <cellStyle name="Comma 2 2 2 3 3 2 2" xfId="2355" xr:uid="{00000000-0005-0000-0000-00007D3B0000}"/>
    <cellStyle name="Comma 2 2 2 3 3 2 2 2" xfId="14896" xr:uid="{00000000-0005-0000-0000-00007E3B0000}"/>
    <cellStyle name="Comma 2 2 2 3 3 2 2 2 2" xfId="14897" xr:uid="{00000000-0005-0000-0000-00007F3B0000}"/>
    <cellStyle name="Comma 2 2 2 3 3 2 2 3" xfId="14898" xr:uid="{00000000-0005-0000-0000-0000803B0000}"/>
    <cellStyle name="Comma 2 2 2 3 3 2 3" xfId="14899" xr:uid="{00000000-0005-0000-0000-0000813B0000}"/>
    <cellStyle name="Comma 2 2 2 3 3 2 3 2" xfId="14900" xr:uid="{00000000-0005-0000-0000-0000823B0000}"/>
    <cellStyle name="Comma 2 2 2 3 3 2 4" xfId="14901" xr:uid="{00000000-0005-0000-0000-0000833B0000}"/>
    <cellStyle name="Comma 2 2 2 3 3 3" xfId="2356" xr:uid="{00000000-0005-0000-0000-0000843B0000}"/>
    <cellStyle name="Comma 2 2 2 3 3 3 2" xfId="14902" xr:uid="{00000000-0005-0000-0000-0000853B0000}"/>
    <cellStyle name="Comma 2 2 2 3 3 3 2 2" xfId="14903" xr:uid="{00000000-0005-0000-0000-0000863B0000}"/>
    <cellStyle name="Comma 2 2 2 3 3 3 3" xfId="14904" xr:uid="{00000000-0005-0000-0000-0000873B0000}"/>
    <cellStyle name="Comma 2 2 2 3 3 4" xfId="14905" xr:uid="{00000000-0005-0000-0000-0000883B0000}"/>
    <cellStyle name="Comma 2 2 2 3 3 4 2" xfId="14906" xr:uid="{00000000-0005-0000-0000-0000893B0000}"/>
    <cellStyle name="Comma 2 2 2 3 3 5" xfId="14907" xr:uid="{00000000-0005-0000-0000-00008A3B0000}"/>
    <cellStyle name="Comma 2 2 2 3 4" xfId="2357" xr:uid="{00000000-0005-0000-0000-00008B3B0000}"/>
    <cellStyle name="Comma 2 2 2 3 4 2" xfId="2358" xr:uid="{00000000-0005-0000-0000-00008C3B0000}"/>
    <cellStyle name="Comma 2 2 2 3 4 2 2" xfId="2359" xr:uid="{00000000-0005-0000-0000-00008D3B0000}"/>
    <cellStyle name="Comma 2 2 2 3 4 2 2 2" xfId="14908" xr:uid="{00000000-0005-0000-0000-00008E3B0000}"/>
    <cellStyle name="Comma 2 2 2 3 4 2 2 2 2" xfId="14909" xr:uid="{00000000-0005-0000-0000-00008F3B0000}"/>
    <cellStyle name="Comma 2 2 2 3 4 2 2 3" xfId="14910" xr:uid="{00000000-0005-0000-0000-0000903B0000}"/>
    <cellStyle name="Comma 2 2 2 3 4 2 3" xfId="14911" xr:uid="{00000000-0005-0000-0000-0000913B0000}"/>
    <cellStyle name="Comma 2 2 2 3 4 2 3 2" xfId="14912" xr:uid="{00000000-0005-0000-0000-0000923B0000}"/>
    <cellStyle name="Comma 2 2 2 3 4 2 4" xfId="14913" xr:uid="{00000000-0005-0000-0000-0000933B0000}"/>
    <cellStyle name="Comma 2 2 2 3 4 3" xfId="2360" xr:uid="{00000000-0005-0000-0000-0000943B0000}"/>
    <cellStyle name="Comma 2 2 2 3 4 3 2" xfId="14914" xr:uid="{00000000-0005-0000-0000-0000953B0000}"/>
    <cellStyle name="Comma 2 2 2 3 4 3 2 2" xfId="14915" xr:uid="{00000000-0005-0000-0000-0000963B0000}"/>
    <cellStyle name="Comma 2 2 2 3 4 3 3" xfId="14916" xr:uid="{00000000-0005-0000-0000-0000973B0000}"/>
    <cellStyle name="Comma 2 2 2 3 4 4" xfId="14917" xr:uid="{00000000-0005-0000-0000-0000983B0000}"/>
    <cellStyle name="Comma 2 2 2 3 4 4 2" xfId="14918" xr:uid="{00000000-0005-0000-0000-0000993B0000}"/>
    <cellStyle name="Comma 2 2 2 3 4 5" xfId="14919" xr:uid="{00000000-0005-0000-0000-00009A3B0000}"/>
    <cellStyle name="Comma 2 2 2 3 5" xfId="2361" xr:uid="{00000000-0005-0000-0000-00009B3B0000}"/>
    <cellStyle name="Comma 2 2 2 3 5 2" xfId="2362" xr:uid="{00000000-0005-0000-0000-00009C3B0000}"/>
    <cellStyle name="Comma 2 2 2 3 5 2 2" xfId="14920" xr:uid="{00000000-0005-0000-0000-00009D3B0000}"/>
    <cellStyle name="Comma 2 2 2 3 5 2 2 2" xfId="14921" xr:uid="{00000000-0005-0000-0000-00009E3B0000}"/>
    <cellStyle name="Comma 2 2 2 3 5 2 3" xfId="14922" xr:uid="{00000000-0005-0000-0000-00009F3B0000}"/>
    <cellStyle name="Comma 2 2 2 3 5 3" xfId="14923" xr:uid="{00000000-0005-0000-0000-0000A03B0000}"/>
    <cellStyle name="Comma 2 2 2 3 5 3 2" xfId="14924" xr:uid="{00000000-0005-0000-0000-0000A13B0000}"/>
    <cellStyle name="Comma 2 2 2 3 5 4" xfId="14925" xr:uid="{00000000-0005-0000-0000-0000A23B0000}"/>
    <cellStyle name="Comma 2 2 2 3 6" xfId="2363" xr:uid="{00000000-0005-0000-0000-0000A33B0000}"/>
    <cellStyle name="Comma 2 2 2 3 6 2" xfId="14926" xr:uid="{00000000-0005-0000-0000-0000A43B0000}"/>
    <cellStyle name="Comma 2 2 2 3 6 2 2" xfId="14927" xr:uid="{00000000-0005-0000-0000-0000A53B0000}"/>
    <cellStyle name="Comma 2 2 2 3 6 3" xfId="14928" xr:uid="{00000000-0005-0000-0000-0000A63B0000}"/>
    <cellStyle name="Comma 2 2 2 3 7" xfId="14929" xr:uid="{00000000-0005-0000-0000-0000A73B0000}"/>
    <cellStyle name="Comma 2 2 2 3 7 2" xfId="14930" xr:uid="{00000000-0005-0000-0000-0000A83B0000}"/>
    <cellStyle name="Comma 2 2 2 3 8" xfId="14931" xr:uid="{00000000-0005-0000-0000-0000A93B0000}"/>
    <cellStyle name="Comma 2 2 2 4" xfId="2364" xr:uid="{00000000-0005-0000-0000-0000AA3B0000}"/>
    <cellStyle name="Comma 2 2 2 4 2" xfId="2365" xr:uid="{00000000-0005-0000-0000-0000AB3B0000}"/>
    <cellStyle name="Comma 2 2 2 4 2 2" xfId="2366" xr:uid="{00000000-0005-0000-0000-0000AC3B0000}"/>
    <cellStyle name="Comma 2 2 2 4 2 2 2" xfId="2367" xr:uid="{00000000-0005-0000-0000-0000AD3B0000}"/>
    <cellStyle name="Comma 2 2 2 4 2 2 2 2" xfId="2368" xr:uid="{00000000-0005-0000-0000-0000AE3B0000}"/>
    <cellStyle name="Comma 2 2 2 4 2 2 2 2 2" xfId="14932" xr:uid="{00000000-0005-0000-0000-0000AF3B0000}"/>
    <cellStyle name="Comma 2 2 2 4 2 2 2 2 2 2" xfId="14933" xr:uid="{00000000-0005-0000-0000-0000B03B0000}"/>
    <cellStyle name="Comma 2 2 2 4 2 2 2 2 3" xfId="14934" xr:uid="{00000000-0005-0000-0000-0000B13B0000}"/>
    <cellStyle name="Comma 2 2 2 4 2 2 2 3" xfId="14935" xr:uid="{00000000-0005-0000-0000-0000B23B0000}"/>
    <cellStyle name="Comma 2 2 2 4 2 2 2 3 2" xfId="14936" xr:uid="{00000000-0005-0000-0000-0000B33B0000}"/>
    <cellStyle name="Comma 2 2 2 4 2 2 2 4" xfId="14937" xr:uid="{00000000-0005-0000-0000-0000B43B0000}"/>
    <cellStyle name="Comma 2 2 2 4 2 2 3" xfId="2369" xr:uid="{00000000-0005-0000-0000-0000B53B0000}"/>
    <cellStyle name="Comma 2 2 2 4 2 2 3 2" xfId="14938" xr:uid="{00000000-0005-0000-0000-0000B63B0000}"/>
    <cellStyle name="Comma 2 2 2 4 2 2 3 2 2" xfId="14939" xr:uid="{00000000-0005-0000-0000-0000B73B0000}"/>
    <cellStyle name="Comma 2 2 2 4 2 2 3 3" xfId="14940" xr:uid="{00000000-0005-0000-0000-0000B83B0000}"/>
    <cellStyle name="Comma 2 2 2 4 2 2 4" xfId="14941" xr:uid="{00000000-0005-0000-0000-0000B93B0000}"/>
    <cellStyle name="Comma 2 2 2 4 2 2 4 2" xfId="14942" xr:uid="{00000000-0005-0000-0000-0000BA3B0000}"/>
    <cellStyle name="Comma 2 2 2 4 2 2 5" xfId="14943" xr:uid="{00000000-0005-0000-0000-0000BB3B0000}"/>
    <cellStyle name="Comma 2 2 2 4 2 3" xfId="2370" xr:uid="{00000000-0005-0000-0000-0000BC3B0000}"/>
    <cellStyle name="Comma 2 2 2 4 2 3 2" xfId="2371" xr:uid="{00000000-0005-0000-0000-0000BD3B0000}"/>
    <cellStyle name="Comma 2 2 2 4 2 3 2 2" xfId="2372" xr:uid="{00000000-0005-0000-0000-0000BE3B0000}"/>
    <cellStyle name="Comma 2 2 2 4 2 3 2 2 2" xfId="14944" xr:uid="{00000000-0005-0000-0000-0000BF3B0000}"/>
    <cellStyle name="Comma 2 2 2 4 2 3 2 2 2 2" xfId="14945" xr:uid="{00000000-0005-0000-0000-0000C03B0000}"/>
    <cellStyle name="Comma 2 2 2 4 2 3 2 2 3" xfId="14946" xr:uid="{00000000-0005-0000-0000-0000C13B0000}"/>
    <cellStyle name="Comma 2 2 2 4 2 3 2 3" xfId="14947" xr:uid="{00000000-0005-0000-0000-0000C23B0000}"/>
    <cellStyle name="Comma 2 2 2 4 2 3 2 3 2" xfId="14948" xr:uid="{00000000-0005-0000-0000-0000C33B0000}"/>
    <cellStyle name="Comma 2 2 2 4 2 3 2 4" xfId="14949" xr:uid="{00000000-0005-0000-0000-0000C43B0000}"/>
    <cellStyle name="Comma 2 2 2 4 2 3 3" xfId="2373" xr:uid="{00000000-0005-0000-0000-0000C53B0000}"/>
    <cellStyle name="Comma 2 2 2 4 2 3 3 2" xfId="14950" xr:uid="{00000000-0005-0000-0000-0000C63B0000}"/>
    <cellStyle name="Comma 2 2 2 4 2 3 3 2 2" xfId="14951" xr:uid="{00000000-0005-0000-0000-0000C73B0000}"/>
    <cellStyle name="Comma 2 2 2 4 2 3 3 3" xfId="14952" xr:uid="{00000000-0005-0000-0000-0000C83B0000}"/>
    <cellStyle name="Comma 2 2 2 4 2 3 4" xfId="14953" xr:uid="{00000000-0005-0000-0000-0000C93B0000}"/>
    <cellStyle name="Comma 2 2 2 4 2 3 4 2" xfId="14954" xr:uid="{00000000-0005-0000-0000-0000CA3B0000}"/>
    <cellStyle name="Comma 2 2 2 4 2 3 5" xfId="14955" xr:uid="{00000000-0005-0000-0000-0000CB3B0000}"/>
    <cellStyle name="Comma 2 2 2 4 2 4" xfId="2374" xr:uid="{00000000-0005-0000-0000-0000CC3B0000}"/>
    <cellStyle name="Comma 2 2 2 4 2 4 2" xfId="2375" xr:uid="{00000000-0005-0000-0000-0000CD3B0000}"/>
    <cellStyle name="Comma 2 2 2 4 2 4 2 2" xfId="14956" xr:uid="{00000000-0005-0000-0000-0000CE3B0000}"/>
    <cellStyle name="Comma 2 2 2 4 2 4 2 2 2" xfId="14957" xr:uid="{00000000-0005-0000-0000-0000CF3B0000}"/>
    <cellStyle name="Comma 2 2 2 4 2 4 2 3" xfId="14958" xr:uid="{00000000-0005-0000-0000-0000D03B0000}"/>
    <cellStyle name="Comma 2 2 2 4 2 4 3" xfId="14959" xr:uid="{00000000-0005-0000-0000-0000D13B0000}"/>
    <cellStyle name="Comma 2 2 2 4 2 4 3 2" xfId="14960" xr:uid="{00000000-0005-0000-0000-0000D23B0000}"/>
    <cellStyle name="Comma 2 2 2 4 2 4 4" xfId="14961" xr:uid="{00000000-0005-0000-0000-0000D33B0000}"/>
    <cellStyle name="Comma 2 2 2 4 2 5" xfId="2376" xr:uid="{00000000-0005-0000-0000-0000D43B0000}"/>
    <cellStyle name="Comma 2 2 2 4 2 5 2" xfId="14962" xr:uid="{00000000-0005-0000-0000-0000D53B0000}"/>
    <cellStyle name="Comma 2 2 2 4 2 5 2 2" xfId="14963" xr:uid="{00000000-0005-0000-0000-0000D63B0000}"/>
    <cellStyle name="Comma 2 2 2 4 2 5 3" xfId="14964" xr:uid="{00000000-0005-0000-0000-0000D73B0000}"/>
    <cellStyle name="Comma 2 2 2 4 2 6" xfId="14965" xr:uid="{00000000-0005-0000-0000-0000D83B0000}"/>
    <cellStyle name="Comma 2 2 2 4 2 6 2" xfId="14966" xr:uid="{00000000-0005-0000-0000-0000D93B0000}"/>
    <cellStyle name="Comma 2 2 2 4 2 7" xfId="14967" xr:uid="{00000000-0005-0000-0000-0000DA3B0000}"/>
    <cellStyle name="Comma 2 2 2 4 3" xfId="2377" xr:uid="{00000000-0005-0000-0000-0000DB3B0000}"/>
    <cellStyle name="Comma 2 2 2 4 3 2" xfId="2378" xr:uid="{00000000-0005-0000-0000-0000DC3B0000}"/>
    <cellStyle name="Comma 2 2 2 4 3 2 2" xfId="2379" xr:uid="{00000000-0005-0000-0000-0000DD3B0000}"/>
    <cellStyle name="Comma 2 2 2 4 3 2 2 2" xfId="14968" xr:uid="{00000000-0005-0000-0000-0000DE3B0000}"/>
    <cellStyle name="Comma 2 2 2 4 3 2 2 2 2" xfId="14969" xr:uid="{00000000-0005-0000-0000-0000DF3B0000}"/>
    <cellStyle name="Comma 2 2 2 4 3 2 2 3" xfId="14970" xr:uid="{00000000-0005-0000-0000-0000E03B0000}"/>
    <cellStyle name="Comma 2 2 2 4 3 2 3" xfId="14971" xr:uid="{00000000-0005-0000-0000-0000E13B0000}"/>
    <cellStyle name="Comma 2 2 2 4 3 2 3 2" xfId="14972" xr:uid="{00000000-0005-0000-0000-0000E23B0000}"/>
    <cellStyle name="Comma 2 2 2 4 3 2 4" xfId="14973" xr:uid="{00000000-0005-0000-0000-0000E33B0000}"/>
    <cellStyle name="Comma 2 2 2 4 3 3" xfId="2380" xr:uid="{00000000-0005-0000-0000-0000E43B0000}"/>
    <cellStyle name="Comma 2 2 2 4 3 3 2" xfId="14974" xr:uid="{00000000-0005-0000-0000-0000E53B0000}"/>
    <cellStyle name="Comma 2 2 2 4 3 3 2 2" xfId="14975" xr:uid="{00000000-0005-0000-0000-0000E63B0000}"/>
    <cellStyle name="Comma 2 2 2 4 3 3 3" xfId="14976" xr:uid="{00000000-0005-0000-0000-0000E73B0000}"/>
    <cellStyle name="Comma 2 2 2 4 3 4" xfId="14977" xr:uid="{00000000-0005-0000-0000-0000E83B0000}"/>
    <cellStyle name="Comma 2 2 2 4 3 4 2" xfId="14978" xr:uid="{00000000-0005-0000-0000-0000E93B0000}"/>
    <cellStyle name="Comma 2 2 2 4 3 5" xfId="14979" xr:uid="{00000000-0005-0000-0000-0000EA3B0000}"/>
    <cellStyle name="Comma 2 2 2 4 4" xfId="2381" xr:uid="{00000000-0005-0000-0000-0000EB3B0000}"/>
    <cellStyle name="Comma 2 2 2 4 4 2" xfId="2382" xr:uid="{00000000-0005-0000-0000-0000EC3B0000}"/>
    <cellStyle name="Comma 2 2 2 4 4 2 2" xfId="2383" xr:uid="{00000000-0005-0000-0000-0000ED3B0000}"/>
    <cellStyle name="Comma 2 2 2 4 4 2 2 2" xfId="14980" xr:uid="{00000000-0005-0000-0000-0000EE3B0000}"/>
    <cellStyle name="Comma 2 2 2 4 4 2 2 2 2" xfId="14981" xr:uid="{00000000-0005-0000-0000-0000EF3B0000}"/>
    <cellStyle name="Comma 2 2 2 4 4 2 2 3" xfId="14982" xr:uid="{00000000-0005-0000-0000-0000F03B0000}"/>
    <cellStyle name="Comma 2 2 2 4 4 2 3" xfId="14983" xr:uid="{00000000-0005-0000-0000-0000F13B0000}"/>
    <cellStyle name="Comma 2 2 2 4 4 2 3 2" xfId="14984" xr:uid="{00000000-0005-0000-0000-0000F23B0000}"/>
    <cellStyle name="Comma 2 2 2 4 4 2 4" xfId="14985" xr:uid="{00000000-0005-0000-0000-0000F33B0000}"/>
    <cellStyle name="Comma 2 2 2 4 4 3" xfId="2384" xr:uid="{00000000-0005-0000-0000-0000F43B0000}"/>
    <cellStyle name="Comma 2 2 2 4 4 3 2" xfId="14986" xr:uid="{00000000-0005-0000-0000-0000F53B0000}"/>
    <cellStyle name="Comma 2 2 2 4 4 3 2 2" xfId="14987" xr:uid="{00000000-0005-0000-0000-0000F63B0000}"/>
    <cellStyle name="Comma 2 2 2 4 4 3 3" xfId="14988" xr:uid="{00000000-0005-0000-0000-0000F73B0000}"/>
    <cellStyle name="Comma 2 2 2 4 4 4" xfId="14989" xr:uid="{00000000-0005-0000-0000-0000F83B0000}"/>
    <cellStyle name="Comma 2 2 2 4 4 4 2" xfId="14990" xr:uid="{00000000-0005-0000-0000-0000F93B0000}"/>
    <cellStyle name="Comma 2 2 2 4 4 5" xfId="14991" xr:uid="{00000000-0005-0000-0000-0000FA3B0000}"/>
    <cellStyle name="Comma 2 2 2 4 5" xfId="2385" xr:uid="{00000000-0005-0000-0000-0000FB3B0000}"/>
    <cellStyle name="Comma 2 2 2 4 5 2" xfId="2386" xr:uid="{00000000-0005-0000-0000-0000FC3B0000}"/>
    <cellStyle name="Comma 2 2 2 4 5 2 2" xfId="14992" xr:uid="{00000000-0005-0000-0000-0000FD3B0000}"/>
    <cellStyle name="Comma 2 2 2 4 5 2 2 2" xfId="14993" xr:uid="{00000000-0005-0000-0000-0000FE3B0000}"/>
    <cellStyle name="Comma 2 2 2 4 5 2 3" xfId="14994" xr:uid="{00000000-0005-0000-0000-0000FF3B0000}"/>
    <cellStyle name="Comma 2 2 2 4 5 3" xfId="14995" xr:uid="{00000000-0005-0000-0000-0000003C0000}"/>
    <cellStyle name="Comma 2 2 2 4 5 3 2" xfId="14996" xr:uid="{00000000-0005-0000-0000-0000013C0000}"/>
    <cellStyle name="Comma 2 2 2 4 5 4" xfId="14997" xr:uid="{00000000-0005-0000-0000-0000023C0000}"/>
    <cellStyle name="Comma 2 2 2 4 6" xfId="2387" xr:uid="{00000000-0005-0000-0000-0000033C0000}"/>
    <cellStyle name="Comma 2 2 2 4 6 2" xfId="14998" xr:uid="{00000000-0005-0000-0000-0000043C0000}"/>
    <cellStyle name="Comma 2 2 2 4 6 2 2" xfId="14999" xr:uid="{00000000-0005-0000-0000-0000053C0000}"/>
    <cellStyle name="Comma 2 2 2 4 6 3" xfId="15000" xr:uid="{00000000-0005-0000-0000-0000063C0000}"/>
    <cellStyle name="Comma 2 2 2 4 7" xfId="15001" xr:uid="{00000000-0005-0000-0000-0000073C0000}"/>
    <cellStyle name="Comma 2 2 2 4 7 2" xfId="15002" xr:uid="{00000000-0005-0000-0000-0000083C0000}"/>
    <cellStyle name="Comma 2 2 2 4 8" xfId="15003" xr:uid="{00000000-0005-0000-0000-0000093C0000}"/>
    <cellStyle name="Comma 2 2 2 5" xfId="2388" xr:uid="{00000000-0005-0000-0000-00000A3C0000}"/>
    <cellStyle name="Comma 2 2 2 5 2" xfId="2389" xr:uid="{00000000-0005-0000-0000-00000B3C0000}"/>
    <cellStyle name="Comma 2 2 2 5 2 2" xfId="2390" xr:uid="{00000000-0005-0000-0000-00000C3C0000}"/>
    <cellStyle name="Comma 2 2 2 5 2 2 2" xfId="2391" xr:uid="{00000000-0005-0000-0000-00000D3C0000}"/>
    <cellStyle name="Comma 2 2 2 5 2 2 2 2" xfId="2392" xr:uid="{00000000-0005-0000-0000-00000E3C0000}"/>
    <cellStyle name="Comma 2 2 2 5 2 2 2 2 2" xfId="15004" xr:uid="{00000000-0005-0000-0000-00000F3C0000}"/>
    <cellStyle name="Comma 2 2 2 5 2 2 2 2 2 2" xfId="15005" xr:uid="{00000000-0005-0000-0000-0000103C0000}"/>
    <cellStyle name="Comma 2 2 2 5 2 2 2 2 3" xfId="15006" xr:uid="{00000000-0005-0000-0000-0000113C0000}"/>
    <cellStyle name="Comma 2 2 2 5 2 2 2 3" xfId="15007" xr:uid="{00000000-0005-0000-0000-0000123C0000}"/>
    <cellStyle name="Comma 2 2 2 5 2 2 2 3 2" xfId="15008" xr:uid="{00000000-0005-0000-0000-0000133C0000}"/>
    <cellStyle name="Comma 2 2 2 5 2 2 2 4" xfId="15009" xr:uid="{00000000-0005-0000-0000-0000143C0000}"/>
    <cellStyle name="Comma 2 2 2 5 2 2 3" xfId="2393" xr:uid="{00000000-0005-0000-0000-0000153C0000}"/>
    <cellStyle name="Comma 2 2 2 5 2 2 3 2" xfId="15010" xr:uid="{00000000-0005-0000-0000-0000163C0000}"/>
    <cellStyle name="Comma 2 2 2 5 2 2 3 2 2" xfId="15011" xr:uid="{00000000-0005-0000-0000-0000173C0000}"/>
    <cellStyle name="Comma 2 2 2 5 2 2 3 3" xfId="15012" xr:uid="{00000000-0005-0000-0000-0000183C0000}"/>
    <cellStyle name="Comma 2 2 2 5 2 2 4" xfId="15013" xr:uid="{00000000-0005-0000-0000-0000193C0000}"/>
    <cellStyle name="Comma 2 2 2 5 2 2 4 2" xfId="15014" xr:uid="{00000000-0005-0000-0000-00001A3C0000}"/>
    <cellStyle name="Comma 2 2 2 5 2 2 5" xfId="15015" xr:uid="{00000000-0005-0000-0000-00001B3C0000}"/>
    <cellStyle name="Comma 2 2 2 5 2 3" xfId="2394" xr:uid="{00000000-0005-0000-0000-00001C3C0000}"/>
    <cellStyle name="Comma 2 2 2 5 2 3 2" xfId="2395" xr:uid="{00000000-0005-0000-0000-00001D3C0000}"/>
    <cellStyle name="Comma 2 2 2 5 2 3 2 2" xfId="2396" xr:uid="{00000000-0005-0000-0000-00001E3C0000}"/>
    <cellStyle name="Comma 2 2 2 5 2 3 2 2 2" xfId="15016" xr:uid="{00000000-0005-0000-0000-00001F3C0000}"/>
    <cellStyle name="Comma 2 2 2 5 2 3 2 2 2 2" xfId="15017" xr:uid="{00000000-0005-0000-0000-0000203C0000}"/>
    <cellStyle name="Comma 2 2 2 5 2 3 2 2 3" xfId="15018" xr:uid="{00000000-0005-0000-0000-0000213C0000}"/>
    <cellStyle name="Comma 2 2 2 5 2 3 2 3" xfId="15019" xr:uid="{00000000-0005-0000-0000-0000223C0000}"/>
    <cellStyle name="Comma 2 2 2 5 2 3 2 3 2" xfId="15020" xr:uid="{00000000-0005-0000-0000-0000233C0000}"/>
    <cellStyle name="Comma 2 2 2 5 2 3 2 4" xfId="15021" xr:uid="{00000000-0005-0000-0000-0000243C0000}"/>
    <cellStyle name="Comma 2 2 2 5 2 3 3" xfId="2397" xr:uid="{00000000-0005-0000-0000-0000253C0000}"/>
    <cellStyle name="Comma 2 2 2 5 2 3 3 2" xfId="15022" xr:uid="{00000000-0005-0000-0000-0000263C0000}"/>
    <cellStyle name="Comma 2 2 2 5 2 3 3 2 2" xfId="15023" xr:uid="{00000000-0005-0000-0000-0000273C0000}"/>
    <cellStyle name="Comma 2 2 2 5 2 3 3 3" xfId="15024" xr:uid="{00000000-0005-0000-0000-0000283C0000}"/>
    <cellStyle name="Comma 2 2 2 5 2 3 4" xfId="15025" xr:uid="{00000000-0005-0000-0000-0000293C0000}"/>
    <cellStyle name="Comma 2 2 2 5 2 3 4 2" xfId="15026" xr:uid="{00000000-0005-0000-0000-00002A3C0000}"/>
    <cellStyle name="Comma 2 2 2 5 2 3 5" xfId="15027" xr:uid="{00000000-0005-0000-0000-00002B3C0000}"/>
    <cellStyle name="Comma 2 2 2 5 2 4" xfId="2398" xr:uid="{00000000-0005-0000-0000-00002C3C0000}"/>
    <cellStyle name="Comma 2 2 2 5 2 4 2" xfId="2399" xr:uid="{00000000-0005-0000-0000-00002D3C0000}"/>
    <cellStyle name="Comma 2 2 2 5 2 4 2 2" xfId="15028" xr:uid="{00000000-0005-0000-0000-00002E3C0000}"/>
    <cellStyle name="Comma 2 2 2 5 2 4 2 2 2" xfId="15029" xr:uid="{00000000-0005-0000-0000-00002F3C0000}"/>
    <cellStyle name="Comma 2 2 2 5 2 4 2 3" xfId="15030" xr:uid="{00000000-0005-0000-0000-0000303C0000}"/>
    <cellStyle name="Comma 2 2 2 5 2 4 3" xfId="15031" xr:uid="{00000000-0005-0000-0000-0000313C0000}"/>
    <cellStyle name="Comma 2 2 2 5 2 4 3 2" xfId="15032" xr:uid="{00000000-0005-0000-0000-0000323C0000}"/>
    <cellStyle name="Comma 2 2 2 5 2 4 4" xfId="15033" xr:uid="{00000000-0005-0000-0000-0000333C0000}"/>
    <cellStyle name="Comma 2 2 2 5 2 5" xfId="2400" xr:uid="{00000000-0005-0000-0000-0000343C0000}"/>
    <cellStyle name="Comma 2 2 2 5 2 5 2" xfId="15034" xr:uid="{00000000-0005-0000-0000-0000353C0000}"/>
    <cellStyle name="Comma 2 2 2 5 2 5 2 2" xfId="15035" xr:uid="{00000000-0005-0000-0000-0000363C0000}"/>
    <cellStyle name="Comma 2 2 2 5 2 5 3" xfId="15036" xr:uid="{00000000-0005-0000-0000-0000373C0000}"/>
    <cellStyle name="Comma 2 2 2 5 2 6" xfId="15037" xr:uid="{00000000-0005-0000-0000-0000383C0000}"/>
    <cellStyle name="Comma 2 2 2 5 2 6 2" xfId="15038" xr:uid="{00000000-0005-0000-0000-0000393C0000}"/>
    <cellStyle name="Comma 2 2 2 5 2 7" xfId="15039" xr:uid="{00000000-0005-0000-0000-00003A3C0000}"/>
    <cellStyle name="Comma 2 2 2 5 3" xfId="2401" xr:uid="{00000000-0005-0000-0000-00003B3C0000}"/>
    <cellStyle name="Comma 2 2 2 5 3 2" xfId="2402" xr:uid="{00000000-0005-0000-0000-00003C3C0000}"/>
    <cellStyle name="Comma 2 2 2 5 3 2 2" xfId="2403" xr:uid="{00000000-0005-0000-0000-00003D3C0000}"/>
    <cellStyle name="Comma 2 2 2 5 3 2 2 2" xfId="15040" xr:uid="{00000000-0005-0000-0000-00003E3C0000}"/>
    <cellStyle name="Comma 2 2 2 5 3 2 2 2 2" xfId="15041" xr:uid="{00000000-0005-0000-0000-00003F3C0000}"/>
    <cellStyle name="Comma 2 2 2 5 3 2 2 3" xfId="15042" xr:uid="{00000000-0005-0000-0000-0000403C0000}"/>
    <cellStyle name="Comma 2 2 2 5 3 2 3" xfId="15043" xr:uid="{00000000-0005-0000-0000-0000413C0000}"/>
    <cellStyle name="Comma 2 2 2 5 3 2 3 2" xfId="15044" xr:uid="{00000000-0005-0000-0000-0000423C0000}"/>
    <cellStyle name="Comma 2 2 2 5 3 2 4" xfId="15045" xr:uid="{00000000-0005-0000-0000-0000433C0000}"/>
    <cellStyle name="Comma 2 2 2 5 3 3" xfId="2404" xr:uid="{00000000-0005-0000-0000-0000443C0000}"/>
    <cellStyle name="Comma 2 2 2 5 3 3 2" xfId="15046" xr:uid="{00000000-0005-0000-0000-0000453C0000}"/>
    <cellStyle name="Comma 2 2 2 5 3 3 2 2" xfId="15047" xr:uid="{00000000-0005-0000-0000-0000463C0000}"/>
    <cellStyle name="Comma 2 2 2 5 3 3 3" xfId="15048" xr:uid="{00000000-0005-0000-0000-0000473C0000}"/>
    <cellStyle name="Comma 2 2 2 5 3 4" xfId="15049" xr:uid="{00000000-0005-0000-0000-0000483C0000}"/>
    <cellStyle name="Comma 2 2 2 5 3 4 2" xfId="15050" xr:uid="{00000000-0005-0000-0000-0000493C0000}"/>
    <cellStyle name="Comma 2 2 2 5 3 5" xfId="15051" xr:uid="{00000000-0005-0000-0000-00004A3C0000}"/>
    <cellStyle name="Comma 2 2 2 5 4" xfId="2405" xr:uid="{00000000-0005-0000-0000-00004B3C0000}"/>
    <cellStyle name="Comma 2 2 2 5 4 2" xfId="2406" xr:uid="{00000000-0005-0000-0000-00004C3C0000}"/>
    <cellStyle name="Comma 2 2 2 5 4 2 2" xfId="2407" xr:uid="{00000000-0005-0000-0000-00004D3C0000}"/>
    <cellStyle name="Comma 2 2 2 5 4 2 2 2" xfId="15052" xr:uid="{00000000-0005-0000-0000-00004E3C0000}"/>
    <cellStyle name="Comma 2 2 2 5 4 2 2 2 2" xfId="15053" xr:uid="{00000000-0005-0000-0000-00004F3C0000}"/>
    <cellStyle name="Comma 2 2 2 5 4 2 2 3" xfId="15054" xr:uid="{00000000-0005-0000-0000-0000503C0000}"/>
    <cellStyle name="Comma 2 2 2 5 4 2 3" xfId="15055" xr:uid="{00000000-0005-0000-0000-0000513C0000}"/>
    <cellStyle name="Comma 2 2 2 5 4 2 3 2" xfId="15056" xr:uid="{00000000-0005-0000-0000-0000523C0000}"/>
    <cellStyle name="Comma 2 2 2 5 4 2 4" xfId="15057" xr:uid="{00000000-0005-0000-0000-0000533C0000}"/>
    <cellStyle name="Comma 2 2 2 5 4 3" xfId="2408" xr:uid="{00000000-0005-0000-0000-0000543C0000}"/>
    <cellStyle name="Comma 2 2 2 5 4 3 2" xfId="15058" xr:uid="{00000000-0005-0000-0000-0000553C0000}"/>
    <cellStyle name="Comma 2 2 2 5 4 3 2 2" xfId="15059" xr:uid="{00000000-0005-0000-0000-0000563C0000}"/>
    <cellStyle name="Comma 2 2 2 5 4 3 3" xfId="15060" xr:uid="{00000000-0005-0000-0000-0000573C0000}"/>
    <cellStyle name="Comma 2 2 2 5 4 4" xfId="15061" xr:uid="{00000000-0005-0000-0000-0000583C0000}"/>
    <cellStyle name="Comma 2 2 2 5 4 4 2" xfId="15062" xr:uid="{00000000-0005-0000-0000-0000593C0000}"/>
    <cellStyle name="Comma 2 2 2 5 4 5" xfId="15063" xr:uid="{00000000-0005-0000-0000-00005A3C0000}"/>
    <cellStyle name="Comma 2 2 2 5 5" xfId="2409" xr:uid="{00000000-0005-0000-0000-00005B3C0000}"/>
    <cellStyle name="Comma 2 2 2 5 5 2" xfId="2410" xr:uid="{00000000-0005-0000-0000-00005C3C0000}"/>
    <cellStyle name="Comma 2 2 2 5 5 2 2" xfId="15064" xr:uid="{00000000-0005-0000-0000-00005D3C0000}"/>
    <cellStyle name="Comma 2 2 2 5 5 2 2 2" xfId="15065" xr:uid="{00000000-0005-0000-0000-00005E3C0000}"/>
    <cellStyle name="Comma 2 2 2 5 5 2 3" xfId="15066" xr:uid="{00000000-0005-0000-0000-00005F3C0000}"/>
    <cellStyle name="Comma 2 2 2 5 5 3" xfId="15067" xr:uid="{00000000-0005-0000-0000-0000603C0000}"/>
    <cellStyle name="Comma 2 2 2 5 5 3 2" xfId="15068" xr:uid="{00000000-0005-0000-0000-0000613C0000}"/>
    <cellStyle name="Comma 2 2 2 5 5 4" xfId="15069" xr:uid="{00000000-0005-0000-0000-0000623C0000}"/>
    <cellStyle name="Comma 2 2 2 5 6" xfId="2411" xr:uid="{00000000-0005-0000-0000-0000633C0000}"/>
    <cellStyle name="Comma 2 2 2 5 6 2" xfId="15070" xr:uid="{00000000-0005-0000-0000-0000643C0000}"/>
    <cellStyle name="Comma 2 2 2 5 6 2 2" xfId="15071" xr:uid="{00000000-0005-0000-0000-0000653C0000}"/>
    <cellStyle name="Comma 2 2 2 5 6 3" xfId="15072" xr:uid="{00000000-0005-0000-0000-0000663C0000}"/>
    <cellStyle name="Comma 2 2 2 5 7" xfId="15073" xr:uid="{00000000-0005-0000-0000-0000673C0000}"/>
    <cellStyle name="Comma 2 2 2 5 7 2" xfId="15074" xr:uid="{00000000-0005-0000-0000-0000683C0000}"/>
    <cellStyle name="Comma 2 2 2 5 8" xfId="15075" xr:uid="{00000000-0005-0000-0000-0000693C0000}"/>
    <cellStyle name="Comma 2 2 2 6" xfId="2412" xr:uid="{00000000-0005-0000-0000-00006A3C0000}"/>
    <cellStyle name="Comma 2 2 2 6 2" xfId="2413" xr:uid="{00000000-0005-0000-0000-00006B3C0000}"/>
    <cellStyle name="Comma 2 2 2 6 2 2" xfId="2414" xr:uid="{00000000-0005-0000-0000-00006C3C0000}"/>
    <cellStyle name="Comma 2 2 2 6 2 2 2" xfId="2415" xr:uid="{00000000-0005-0000-0000-00006D3C0000}"/>
    <cellStyle name="Comma 2 2 2 6 2 2 2 2" xfId="15076" xr:uid="{00000000-0005-0000-0000-00006E3C0000}"/>
    <cellStyle name="Comma 2 2 2 6 2 2 2 2 2" xfId="15077" xr:uid="{00000000-0005-0000-0000-00006F3C0000}"/>
    <cellStyle name="Comma 2 2 2 6 2 2 2 3" xfId="15078" xr:uid="{00000000-0005-0000-0000-0000703C0000}"/>
    <cellStyle name="Comma 2 2 2 6 2 2 3" xfId="15079" xr:uid="{00000000-0005-0000-0000-0000713C0000}"/>
    <cellStyle name="Comma 2 2 2 6 2 2 3 2" xfId="15080" xr:uid="{00000000-0005-0000-0000-0000723C0000}"/>
    <cellStyle name="Comma 2 2 2 6 2 2 4" xfId="15081" xr:uid="{00000000-0005-0000-0000-0000733C0000}"/>
    <cellStyle name="Comma 2 2 2 6 2 3" xfId="2416" xr:uid="{00000000-0005-0000-0000-0000743C0000}"/>
    <cellStyle name="Comma 2 2 2 6 2 3 2" xfId="15082" xr:uid="{00000000-0005-0000-0000-0000753C0000}"/>
    <cellStyle name="Comma 2 2 2 6 2 3 2 2" xfId="15083" xr:uid="{00000000-0005-0000-0000-0000763C0000}"/>
    <cellStyle name="Comma 2 2 2 6 2 3 3" xfId="15084" xr:uid="{00000000-0005-0000-0000-0000773C0000}"/>
    <cellStyle name="Comma 2 2 2 6 2 4" xfId="15085" xr:uid="{00000000-0005-0000-0000-0000783C0000}"/>
    <cellStyle name="Comma 2 2 2 6 2 4 2" xfId="15086" xr:uid="{00000000-0005-0000-0000-0000793C0000}"/>
    <cellStyle name="Comma 2 2 2 6 2 5" xfId="15087" xr:uid="{00000000-0005-0000-0000-00007A3C0000}"/>
    <cellStyle name="Comma 2 2 2 6 3" xfId="2417" xr:uid="{00000000-0005-0000-0000-00007B3C0000}"/>
    <cellStyle name="Comma 2 2 2 6 3 2" xfId="2418" xr:uid="{00000000-0005-0000-0000-00007C3C0000}"/>
    <cellStyle name="Comma 2 2 2 6 3 2 2" xfId="2419" xr:uid="{00000000-0005-0000-0000-00007D3C0000}"/>
    <cellStyle name="Comma 2 2 2 6 3 2 2 2" xfId="15088" xr:uid="{00000000-0005-0000-0000-00007E3C0000}"/>
    <cellStyle name="Comma 2 2 2 6 3 2 2 2 2" xfId="15089" xr:uid="{00000000-0005-0000-0000-00007F3C0000}"/>
    <cellStyle name="Comma 2 2 2 6 3 2 2 3" xfId="15090" xr:uid="{00000000-0005-0000-0000-0000803C0000}"/>
    <cellStyle name="Comma 2 2 2 6 3 2 3" xfId="15091" xr:uid="{00000000-0005-0000-0000-0000813C0000}"/>
    <cellStyle name="Comma 2 2 2 6 3 2 3 2" xfId="15092" xr:uid="{00000000-0005-0000-0000-0000823C0000}"/>
    <cellStyle name="Comma 2 2 2 6 3 2 4" xfId="15093" xr:uid="{00000000-0005-0000-0000-0000833C0000}"/>
    <cellStyle name="Comma 2 2 2 6 3 3" xfId="2420" xr:uid="{00000000-0005-0000-0000-0000843C0000}"/>
    <cellStyle name="Comma 2 2 2 6 3 3 2" xfId="15094" xr:uid="{00000000-0005-0000-0000-0000853C0000}"/>
    <cellStyle name="Comma 2 2 2 6 3 3 2 2" xfId="15095" xr:uid="{00000000-0005-0000-0000-0000863C0000}"/>
    <cellStyle name="Comma 2 2 2 6 3 3 3" xfId="15096" xr:uid="{00000000-0005-0000-0000-0000873C0000}"/>
    <cellStyle name="Comma 2 2 2 6 3 4" xfId="15097" xr:uid="{00000000-0005-0000-0000-0000883C0000}"/>
    <cellStyle name="Comma 2 2 2 6 3 4 2" xfId="15098" xr:uid="{00000000-0005-0000-0000-0000893C0000}"/>
    <cellStyle name="Comma 2 2 2 6 3 5" xfId="15099" xr:uid="{00000000-0005-0000-0000-00008A3C0000}"/>
    <cellStyle name="Comma 2 2 2 6 4" xfId="2421" xr:uid="{00000000-0005-0000-0000-00008B3C0000}"/>
    <cellStyle name="Comma 2 2 2 6 4 2" xfId="2422" xr:uid="{00000000-0005-0000-0000-00008C3C0000}"/>
    <cellStyle name="Comma 2 2 2 6 4 2 2" xfId="15100" xr:uid="{00000000-0005-0000-0000-00008D3C0000}"/>
    <cellStyle name="Comma 2 2 2 6 4 2 2 2" xfId="15101" xr:uid="{00000000-0005-0000-0000-00008E3C0000}"/>
    <cellStyle name="Comma 2 2 2 6 4 2 3" xfId="15102" xr:uid="{00000000-0005-0000-0000-00008F3C0000}"/>
    <cellStyle name="Comma 2 2 2 6 4 3" xfId="15103" xr:uid="{00000000-0005-0000-0000-0000903C0000}"/>
    <cellStyle name="Comma 2 2 2 6 4 3 2" xfId="15104" xr:uid="{00000000-0005-0000-0000-0000913C0000}"/>
    <cellStyle name="Comma 2 2 2 6 4 4" xfId="15105" xr:uid="{00000000-0005-0000-0000-0000923C0000}"/>
    <cellStyle name="Comma 2 2 2 6 5" xfId="2423" xr:uid="{00000000-0005-0000-0000-0000933C0000}"/>
    <cellStyle name="Comma 2 2 2 6 5 2" xfId="15106" xr:uid="{00000000-0005-0000-0000-0000943C0000}"/>
    <cellStyle name="Comma 2 2 2 6 5 2 2" xfId="15107" xr:uid="{00000000-0005-0000-0000-0000953C0000}"/>
    <cellStyle name="Comma 2 2 2 6 5 3" xfId="15108" xr:uid="{00000000-0005-0000-0000-0000963C0000}"/>
    <cellStyle name="Comma 2 2 2 6 6" xfId="15109" xr:uid="{00000000-0005-0000-0000-0000973C0000}"/>
    <cellStyle name="Comma 2 2 2 6 6 2" xfId="15110" xr:uid="{00000000-0005-0000-0000-0000983C0000}"/>
    <cellStyle name="Comma 2 2 2 6 7" xfId="15111" xr:uid="{00000000-0005-0000-0000-0000993C0000}"/>
    <cellStyle name="Comma 2 2 2 7" xfId="2424" xr:uid="{00000000-0005-0000-0000-00009A3C0000}"/>
    <cellStyle name="Comma 2 2 2 7 2" xfId="2425" xr:uid="{00000000-0005-0000-0000-00009B3C0000}"/>
    <cellStyle name="Comma 2 2 2 7 2 2" xfId="2426" xr:uid="{00000000-0005-0000-0000-00009C3C0000}"/>
    <cellStyle name="Comma 2 2 2 7 2 2 2" xfId="15112" xr:uid="{00000000-0005-0000-0000-00009D3C0000}"/>
    <cellStyle name="Comma 2 2 2 7 2 2 2 2" xfId="15113" xr:uid="{00000000-0005-0000-0000-00009E3C0000}"/>
    <cellStyle name="Comma 2 2 2 7 2 2 3" xfId="15114" xr:uid="{00000000-0005-0000-0000-00009F3C0000}"/>
    <cellStyle name="Comma 2 2 2 7 2 3" xfId="15115" xr:uid="{00000000-0005-0000-0000-0000A03C0000}"/>
    <cellStyle name="Comma 2 2 2 7 2 3 2" xfId="15116" xr:uid="{00000000-0005-0000-0000-0000A13C0000}"/>
    <cellStyle name="Comma 2 2 2 7 2 4" xfId="15117" xr:uid="{00000000-0005-0000-0000-0000A23C0000}"/>
    <cellStyle name="Comma 2 2 2 7 3" xfId="2427" xr:uid="{00000000-0005-0000-0000-0000A33C0000}"/>
    <cellStyle name="Comma 2 2 2 7 3 2" xfId="15118" xr:uid="{00000000-0005-0000-0000-0000A43C0000}"/>
    <cellStyle name="Comma 2 2 2 7 3 2 2" xfId="15119" xr:uid="{00000000-0005-0000-0000-0000A53C0000}"/>
    <cellStyle name="Comma 2 2 2 7 3 3" xfId="15120" xr:uid="{00000000-0005-0000-0000-0000A63C0000}"/>
    <cellStyle name="Comma 2 2 2 7 4" xfId="15121" xr:uid="{00000000-0005-0000-0000-0000A73C0000}"/>
    <cellStyle name="Comma 2 2 2 7 4 2" xfId="15122" xr:uid="{00000000-0005-0000-0000-0000A83C0000}"/>
    <cellStyle name="Comma 2 2 2 7 5" xfId="15123" xr:uid="{00000000-0005-0000-0000-0000A93C0000}"/>
    <cellStyle name="Comma 2 2 2 8" xfId="2428" xr:uid="{00000000-0005-0000-0000-0000AA3C0000}"/>
    <cellStyle name="Comma 2 2 2 8 2" xfId="2429" xr:uid="{00000000-0005-0000-0000-0000AB3C0000}"/>
    <cellStyle name="Comma 2 2 2 8 2 2" xfId="2430" xr:uid="{00000000-0005-0000-0000-0000AC3C0000}"/>
    <cellStyle name="Comma 2 2 2 8 2 2 2" xfId="15124" xr:uid="{00000000-0005-0000-0000-0000AD3C0000}"/>
    <cellStyle name="Comma 2 2 2 8 2 2 2 2" xfId="15125" xr:uid="{00000000-0005-0000-0000-0000AE3C0000}"/>
    <cellStyle name="Comma 2 2 2 8 2 2 3" xfId="15126" xr:uid="{00000000-0005-0000-0000-0000AF3C0000}"/>
    <cellStyle name="Comma 2 2 2 8 2 3" xfId="15127" xr:uid="{00000000-0005-0000-0000-0000B03C0000}"/>
    <cellStyle name="Comma 2 2 2 8 2 3 2" xfId="15128" xr:uid="{00000000-0005-0000-0000-0000B13C0000}"/>
    <cellStyle name="Comma 2 2 2 8 2 4" xfId="15129" xr:uid="{00000000-0005-0000-0000-0000B23C0000}"/>
    <cellStyle name="Comma 2 2 2 8 3" xfId="2431" xr:uid="{00000000-0005-0000-0000-0000B33C0000}"/>
    <cellStyle name="Comma 2 2 2 8 3 2" xfId="15130" xr:uid="{00000000-0005-0000-0000-0000B43C0000}"/>
    <cellStyle name="Comma 2 2 2 8 3 2 2" xfId="15131" xr:uid="{00000000-0005-0000-0000-0000B53C0000}"/>
    <cellStyle name="Comma 2 2 2 8 3 3" xfId="15132" xr:uid="{00000000-0005-0000-0000-0000B63C0000}"/>
    <cellStyle name="Comma 2 2 2 8 4" xfId="15133" xr:uid="{00000000-0005-0000-0000-0000B73C0000}"/>
    <cellStyle name="Comma 2 2 2 8 4 2" xfId="15134" xr:uid="{00000000-0005-0000-0000-0000B83C0000}"/>
    <cellStyle name="Comma 2 2 2 8 5" xfId="15135" xr:uid="{00000000-0005-0000-0000-0000B93C0000}"/>
    <cellStyle name="Comma 2 2 2 9" xfId="2432" xr:uid="{00000000-0005-0000-0000-0000BA3C0000}"/>
    <cellStyle name="Comma 2 2 2 9 2" xfId="2433" xr:uid="{00000000-0005-0000-0000-0000BB3C0000}"/>
    <cellStyle name="Comma 2 2 2 9 2 2" xfId="15136" xr:uid="{00000000-0005-0000-0000-0000BC3C0000}"/>
    <cellStyle name="Comma 2 2 2 9 2 2 2" xfId="15137" xr:uid="{00000000-0005-0000-0000-0000BD3C0000}"/>
    <cellStyle name="Comma 2 2 2 9 2 3" xfId="15138" xr:uid="{00000000-0005-0000-0000-0000BE3C0000}"/>
    <cellStyle name="Comma 2 2 2 9 3" xfId="15139" xr:uid="{00000000-0005-0000-0000-0000BF3C0000}"/>
    <cellStyle name="Comma 2 2 2 9 3 2" xfId="15140" xr:uid="{00000000-0005-0000-0000-0000C03C0000}"/>
    <cellStyle name="Comma 2 2 2 9 4" xfId="15141" xr:uid="{00000000-0005-0000-0000-0000C13C0000}"/>
    <cellStyle name="Comma 2 2 3" xfId="2434" xr:uid="{00000000-0005-0000-0000-0000C23C0000}"/>
    <cellStyle name="Comma 2 2 3 2" xfId="2435" xr:uid="{00000000-0005-0000-0000-0000C33C0000}"/>
    <cellStyle name="Comma 2 2 3 2 2" xfId="2436" xr:uid="{00000000-0005-0000-0000-0000C43C0000}"/>
    <cellStyle name="Comma 2 2 3 2 2 2" xfId="2437" xr:uid="{00000000-0005-0000-0000-0000C53C0000}"/>
    <cellStyle name="Comma 2 2 3 2 2 2 2" xfId="2438" xr:uid="{00000000-0005-0000-0000-0000C63C0000}"/>
    <cellStyle name="Comma 2 2 3 2 2 2 2 2" xfId="15142" xr:uid="{00000000-0005-0000-0000-0000C73C0000}"/>
    <cellStyle name="Comma 2 2 3 2 2 2 2 2 2" xfId="15143" xr:uid="{00000000-0005-0000-0000-0000C83C0000}"/>
    <cellStyle name="Comma 2 2 3 2 2 2 2 3" xfId="15144" xr:uid="{00000000-0005-0000-0000-0000C93C0000}"/>
    <cellStyle name="Comma 2 2 3 2 2 2 3" xfId="15145" xr:uid="{00000000-0005-0000-0000-0000CA3C0000}"/>
    <cellStyle name="Comma 2 2 3 2 2 2 3 2" xfId="15146" xr:uid="{00000000-0005-0000-0000-0000CB3C0000}"/>
    <cellStyle name="Comma 2 2 3 2 2 2 4" xfId="15147" xr:uid="{00000000-0005-0000-0000-0000CC3C0000}"/>
    <cellStyle name="Comma 2 2 3 2 2 3" xfId="2439" xr:uid="{00000000-0005-0000-0000-0000CD3C0000}"/>
    <cellStyle name="Comma 2 2 3 2 2 3 2" xfId="15148" xr:uid="{00000000-0005-0000-0000-0000CE3C0000}"/>
    <cellStyle name="Comma 2 2 3 2 2 3 2 2" xfId="15149" xr:uid="{00000000-0005-0000-0000-0000CF3C0000}"/>
    <cellStyle name="Comma 2 2 3 2 2 3 3" xfId="15150" xr:uid="{00000000-0005-0000-0000-0000D03C0000}"/>
    <cellStyle name="Comma 2 2 3 2 2 4" xfId="15151" xr:uid="{00000000-0005-0000-0000-0000D13C0000}"/>
    <cellStyle name="Comma 2 2 3 2 2 4 2" xfId="15152" xr:uid="{00000000-0005-0000-0000-0000D23C0000}"/>
    <cellStyle name="Comma 2 2 3 2 2 5" xfId="15153" xr:uid="{00000000-0005-0000-0000-0000D33C0000}"/>
    <cellStyle name="Comma 2 2 3 2 3" xfId="2440" xr:uid="{00000000-0005-0000-0000-0000D43C0000}"/>
    <cellStyle name="Comma 2 2 3 2 3 2" xfId="2441" xr:uid="{00000000-0005-0000-0000-0000D53C0000}"/>
    <cellStyle name="Comma 2 2 3 2 3 2 2" xfId="2442" xr:uid="{00000000-0005-0000-0000-0000D63C0000}"/>
    <cellStyle name="Comma 2 2 3 2 3 2 2 2" xfId="15154" xr:uid="{00000000-0005-0000-0000-0000D73C0000}"/>
    <cellStyle name="Comma 2 2 3 2 3 2 2 2 2" xfId="15155" xr:uid="{00000000-0005-0000-0000-0000D83C0000}"/>
    <cellStyle name="Comma 2 2 3 2 3 2 2 3" xfId="15156" xr:uid="{00000000-0005-0000-0000-0000D93C0000}"/>
    <cellStyle name="Comma 2 2 3 2 3 2 3" xfId="15157" xr:uid="{00000000-0005-0000-0000-0000DA3C0000}"/>
    <cellStyle name="Comma 2 2 3 2 3 2 3 2" xfId="15158" xr:uid="{00000000-0005-0000-0000-0000DB3C0000}"/>
    <cellStyle name="Comma 2 2 3 2 3 2 4" xfId="15159" xr:uid="{00000000-0005-0000-0000-0000DC3C0000}"/>
    <cellStyle name="Comma 2 2 3 2 3 3" xfId="2443" xr:uid="{00000000-0005-0000-0000-0000DD3C0000}"/>
    <cellStyle name="Comma 2 2 3 2 3 3 2" xfId="15160" xr:uid="{00000000-0005-0000-0000-0000DE3C0000}"/>
    <cellStyle name="Comma 2 2 3 2 3 3 2 2" xfId="15161" xr:uid="{00000000-0005-0000-0000-0000DF3C0000}"/>
    <cellStyle name="Comma 2 2 3 2 3 3 3" xfId="15162" xr:uid="{00000000-0005-0000-0000-0000E03C0000}"/>
    <cellStyle name="Comma 2 2 3 2 3 4" xfId="15163" xr:uid="{00000000-0005-0000-0000-0000E13C0000}"/>
    <cellStyle name="Comma 2 2 3 2 3 4 2" xfId="15164" xr:uid="{00000000-0005-0000-0000-0000E23C0000}"/>
    <cellStyle name="Comma 2 2 3 2 3 5" xfId="15165" xr:uid="{00000000-0005-0000-0000-0000E33C0000}"/>
    <cellStyle name="Comma 2 2 3 2 4" xfId="2444" xr:uid="{00000000-0005-0000-0000-0000E43C0000}"/>
    <cellStyle name="Comma 2 2 3 2 4 2" xfId="2445" xr:uid="{00000000-0005-0000-0000-0000E53C0000}"/>
    <cellStyle name="Comma 2 2 3 2 4 2 2" xfId="15166" xr:uid="{00000000-0005-0000-0000-0000E63C0000}"/>
    <cellStyle name="Comma 2 2 3 2 4 2 2 2" xfId="15167" xr:uid="{00000000-0005-0000-0000-0000E73C0000}"/>
    <cellStyle name="Comma 2 2 3 2 4 2 3" xfId="15168" xr:uid="{00000000-0005-0000-0000-0000E83C0000}"/>
    <cellStyle name="Comma 2 2 3 2 4 3" xfId="15169" xr:uid="{00000000-0005-0000-0000-0000E93C0000}"/>
    <cellStyle name="Comma 2 2 3 2 4 3 2" xfId="15170" xr:uid="{00000000-0005-0000-0000-0000EA3C0000}"/>
    <cellStyle name="Comma 2 2 3 2 4 4" xfId="15171" xr:uid="{00000000-0005-0000-0000-0000EB3C0000}"/>
    <cellStyle name="Comma 2 2 3 2 5" xfId="2446" xr:uid="{00000000-0005-0000-0000-0000EC3C0000}"/>
    <cellStyle name="Comma 2 2 3 2 5 2" xfId="15172" xr:uid="{00000000-0005-0000-0000-0000ED3C0000}"/>
    <cellStyle name="Comma 2 2 3 2 5 2 2" xfId="15173" xr:uid="{00000000-0005-0000-0000-0000EE3C0000}"/>
    <cellStyle name="Comma 2 2 3 2 5 3" xfId="15174" xr:uid="{00000000-0005-0000-0000-0000EF3C0000}"/>
    <cellStyle name="Comma 2 2 3 2 6" xfId="15175" xr:uid="{00000000-0005-0000-0000-0000F03C0000}"/>
    <cellStyle name="Comma 2 2 3 2 6 2" xfId="15176" xr:uid="{00000000-0005-0000-0000-0000F13C0000}"/>
    <cellStyle name="Comma 2 2 3 2 7" xfId="15177" xr:uid="{00000000-0005-0000-0000-0000F23C0000}"/>
    <cellStyle name="Comma 2 2 3 3" xfId="2447" xr:uid="{00000000-0005-0000-0000-0000F33C0000}"/>
    <cellStyle name="Comma 2 2 3 3 2" xfId="2448" xr:uid="{00000000-0005-0000-0000-0000F43C0000}"/>
    <cellStyle name="Comma 2 2 3 3 2 2" xfId="2449" xr:uid="{00000000-0005-0000-0000-0000F53C0000}"/>
    <cellStyle name="Comma 2 2 3 3 2 2 2" xfId="15178" xr:uid="{00000000-0005-0000-0000-0000F63C0000}"/>
    <cellStyle name="Comma 2 2 3 3 2 2 2 2" xfId="15179" xr:uid="{00000000-0005-0000-0000-0000F73C0000}"/>
    <cellStyle name="Comma 2 2 3 3 2 2 3" xfId="15180" xr:uid="{00000000-0005-0000-0000-0000F83C0000}"/>
    <cellStyle name="Comma 2 2 3 3 2 3" xfId="15181" xr:uid="{00000000-0005-0000-0000-0000F93C0000}"/>
    <cellStyle name="Comma 2 2 3 3 2 3 2" xfId="15182" xr:uid="{00000000-0005-0000-0000-0000FA3C0000}"/>
    <cellStyle name="Comma 2 2 3 3 2 4" xfId="15183" xr:uid="{00000000-0005-0000-0000-0000FB3C0000}"/>
    <cellStyle name="Comma 2 2 3 3 3" xfId="2450" xr:uid="{00000000-0005-0000-0000-0000FC3C0000}"/>
    <cellStyle name="Comma 2 2 3 3 3 2" xfId="15184" xr:uid="{00000000-0005-0000-0000-0000FD3C0000}"/>
    <cellStyle name="Comma 2 2 3 3 3 2 2" xfId="15185" xr:uid="{00000000-0005-0000-0000-0000FE3C0000}"/>
    <cellStyle name="Comma 2 2 3 3 3 3" xfId="15186" xr:uid="{00000000-0005-0000-0000-0000FF3C0000}"/>
    <cellStyle name="Comma 2 2 3 3 4" xfId="15187" xr:uid="{00000000-0005-0000-0000-0000003D0000}"/>
    <cellStyle name="Comma 2 2 3 3 4 2" xfId="15188" xr:uid="{00000000-0005-0000-0000-0000013D0000}"/>
    <cellStyle name="Comma 2 2 3 3 5" xfId="15189" xr:uid="{00000000-0005-0000-0000-0000023D0000}"/>
    <cellStyle name="Comma 2 2 3 4" xfId="2451" xr:uid="{00000000-0005-0000-0000-0000033D0000}"/>
    <cellStyle name="Comma 2 2 3 4 2" xfId="2452" xr:uid="{00000000-0005-0000-0000-0000043D0000}"/>
    <cellStyle name="Comma 2 2 3 4 2 2" xfId="2453" xr:uid="{00000000-0005-0000-0000-0000053D0000}"/>
    <cellStyle name="Comma 2 2 3 4 2 2 2" xfId="15190" xr:uid="{00000000-0005-0000-0000-0000063D0000}"/>
    <cellStyle name="Comma 2 2 3 4 2 2 2 2" xfId="15191" xr:uid="{00000000-0005-0000-0000-0000073D0000}"/>
    <cellStyle name="Comma 2 2 3 4 2 2 3" xfId="15192" xr:uid="{00000000-0005-0000-0000-0000083D0000}"/>
    <cellStyle name="Comma 2 2 3 4 2 3" xfId="15193" xr:uid="{00000000-0005-0000-0000-0000093D0000}"/>
    <cellStyle name="Comma 2 2 3 4 2 3 2" xfId="15194" xr:uid="{00000000-0005-0000-0000-00000A3D0000}"/>
    <cellStyle name="Comma 2 2 3 4 2 4" xfId="15195" xr:uid="{00000000-0005-0000-0000-00000B3D0000}"/>
    <cellStyle name="Comma 2 2 3 4 3" xfId="2454" xr:uid="{00000000-0005-0000-0000-00000C3D0000}"/>
    <cellStyle name="Comma 2 2 3 4 3 2" xfId="15196" xr:uid="{00000000-0005-0000-0000-00000D3D0000}"/>
    <cellStyle name="Comma 2 2 3 4 3 2 2" xfId="15197" xr:uid="{00000000-0005-0000-0000-00000E3D0000}"/>
    <cellStyle name="Comma 2 2 3 4 3 3" xfId="15198" xr:uid="{00000000-0005-0000-0000-00000F3D0000}"/>
    <cellStyle name="Comma 2 2 3 4 4" xfId="15199" xr:uid="{00000000-0005-0000-0000-0000103D0000}"/>
    <cellStyle name="Comma 2 2 3 4 4 2" xfId="15200" xr:uid="{00000000-0005-0000-0000-0000113D0000}"/>
    <cellStyle name="Comma 2 2 3 4 5" xfId="15201" xr:uid="{00000000-0005-0000-0000-0000123D0000}"/>
    <cellStyle name="Comma 2 2 3 5" xfId="2455" xr:uid="{00000000-0005-0000-0000-0000133D0000}"/>
    <cellStyle name="Comma 2 2 3 5 2" xfId="2456" xr:uid="{00000000-0005-0000-0000-0000143D0000}"/>
    <cellStyle name="Comma 2 2 3 5 2 2" xfId="15202" xr:uid="{00000000-0005-0000-0000-0000153D0000}"/>
    <cellStyle name="Comma 2 2 3 5 2 2 2" xfId="15203" xr:uid="{00000000-0005-0000-0000-0000163D0000}"/>
    <cellStyle name="Comma 2 2 3 5 2 3" xfId="15204" xr:uid="{00000000-0005-0000-0000-0000173D0000}"/>
    <cellStyle name="Comma 2 2 3 5 3" xfId="15205" xr:uid="{00000000-0005-0000-0000-0000183D0000}"/>
    <cellStyle name="Comma 2 2 3 5 3 2" xfId="15206" xr:uid="{00000000-0005-0000-0000-0000193D0000}"/>
    <cellStyle name="Comma 2 2 3 5 4" xfId="15207" xr:uid="{00000000-0005-0000-0000-00001A3D0000}"/>
    <cellStyle name="Comma 2 2 3 6" xfId="2457" xr:uid="{00000000-0005-0000-0000-00001B3D0000}"/>
    <cellStyle name="Comma 2 2 3 6 2" xfId="15208" xr:uid="{00000000-0005-0000-0000-00001C3D0000}"/>
    <cellStyle name="Comma 2 2 3 6 2 2" xfId="15209" xr:uid="{00000000-0005-0000-0000-00001D3D0000}"/>
    <cellStyle name="Comma 2 2 3 6 3" xfId="15210" xr:uid="{00000000-0005-0000-0000-00001E3D0000}"/>
    <cellStyle name="Comma 2 2 3 7" xfId="15211" xr:uid="{00000000-0005-0000-0000-00001F3D0000}"/>
    <cellStyle name="Comma 2 2 3 7 2" xfId="15212" xr:uid="{00000000-0005-0000-0000-0000203D0000}"/>
    <cellStyle name="Comma 2 2 3 8" xfId="15213" xr:uid="{00000000-0005-0000-0000-0000213D0000}"/>
    <cellStyle name="Comma 2 2 3 9" xfId="15214" xr:uid="{00000000-0005-0000-0000-0000223D0000}"/>
    <cellStyle name="Comma 2 2 4" xfId="2458" xr:uid="{00000000-0005-0000-0000-0000233D0000}"/>
    <cellStyle name="Comma 2 2 4 2" xfId="2459" xr:uid="{00000000-0005-0000-0000-0000243D0000}"/>
    <cellStyle name="Comma 2 2 4 2 2" xfId="2460" xr:uid="{00000000-0005-0000-0000-0000253D0000}"/>
    <cellStyle name="Comma 2 2 4 2 2 2" xfId="2461" xr:uid="{00000000-0005-0000-0000-0000263D0000}"/>
    <cellStyle name="Comma 2 2 4 2 2 2 2" xfId="2462" xr:uid="{00000000-0005-0000-0000-0000273D0000}"/>
    <cellStyle name="Comma 2 2 4 2 2 2 2 2" xfId="15215" xr:uid="{00000000-0005-0000-0000-0000283D0000}"/>
    <cellStyle name="Comma 2 2 4 2 2 2 2 2 2" xfId="15216" xr:uid="{00000000-0005-0000-0000-0000293D0000}"/>
    <cellStyle name="Comma 2 2 4 2 2 2 2 3" xfId="15217" xr:uid="{00000000-0005-0000-0000-00002A3D0000}"/>
    <cellStyle name="Comma 2 2 4 2 2 2 3" xfId="15218" xr:uid="{00000000-0005-0000-0000-00002B3D0000}"/>
    <cellStyle name="Comma 2 2 4 2 2 2 3 2" xfId="15219" xr:uid="{00000000-0005-0000-0000-00002C3D0000}"/>
    <cellStyle name="Comma 2 2 4 2 2 2 4" xfId="15220" xr:uid="{00000000-0005-0000-0000-00002D3D0000}"/>
    <cellStyle name="Comma 2 2 4 2 2 3" xfId="2463" xr:uid="{00000000-0005-0000-0000-00002E3D0000}"/>
    <cellStyle name="Comma 2 2 4 2 2 3 2" xfId="15221" xr:uid="{00000000-0005-0000-0000-00002F3D0000}"/>
    <cellStyle name="Comma 2 2 4 2 2 3 2 2" xfId="15222" xr:uid="{00000000-0005-0000-0000-0000303D0000}"/>
    <cellStyle name="Comma 2 2 4 2 2 3 3" xfId="15223" xr:uid="{00000000-0005-0000-0000-0000313D0000}"/>
    <cellStyle name="Comma 2 2 4 2 2 4" xfId="15224" xr:uid="{00000000-0005-0000-0000-0000323D0000}"/>
    <cellStyle name="Comma 2 2 4 2 2 4 2" xfId="15225" xr:uid="{00000000-0005-0000-0000-0000333D0000}"/>
    <cellStyle name="Comma 2 2 4 2 2 5" xfId="15226" xr:uid="{00000000-0005-0000-0000-0000343D0000}"/>
    <cellStyle name="Comma 2 2 4 2 3" xfId="2464" xr:uid="{00000000-0005-0000-0000-0000353D0000}"/>
    <cellStyle name="Comma 2 2 4 2 3 2" xfId="2465" xr:uid="{00000000-0005-0000-0000-0000363D0000}"/>
    <cellStyle name="Comma 2 2 4 2 3 2 2" xfId="2466" xr:uid="{00000000-0005-0000-0000-0000373D0000}"/>
    <cellStyle name="Comma 2 2 4 2 3 2 2 2" xfId="15227" xr:uid="{00000000-0005-0000-0000-0000383D0000}"/>
    <cellStyle name="Comma 2 2 4 2 3 2 2 2 2" xfId="15228" xr:uid="{00000000-0005-0000-0000-0000393D0000}"/>
    <cellStyle name="Comma 2 2 4 2 3 2 2 3" xfId="15229" xr:uid="{00000000-0005-0000-0000-00003A3D0000}"/>
    <cellStyle name="Comma 2 2 4 2 3 2 3" xfId="15230" xr:uid="{00000000-0005-0000-0000-00003B3D0000}"/>
    <cellStyle name="Comma 2 2 4 2 3 2 3 2" xfId="15231" xr:uid="{00000000-0005-0000-0000-00003C3D0000}"/>
    <cellStyle name="Comma 2 2 4 2 3 2 4" xfId="15232" xr:uid="{00000000-0005-0000-0000-00003D3D0000}"/>
    <cellStyle name="Comma 2 2 4 2 3 3" xfId="2467" xr:uid="{00000000-0005-0000-0000-00003E3D0000}"/>
    <cellStyle name="Comma 2 2 4 2 3 3 2" xfId="15233" xr:uid="{00000000-0005-0000-0000-00003F3D0000}"/>
    <cellStyle name="Comma 2 2 4 2 3 3 2 2" xfId="15234" xr:uid="{00000000-0005-0000-0000-0000403D0000}"/>
    <cellStyle name="Comma 2 2 4 2 3 3 3" xfId="15235" xr:uid="{00000000-0005-0000-0000-0000413D0000}"/>
    <cellStyle name="Comma 2 2 4 2 3 4" xfId="15236" xr:uid="{00000000-0005-0000-0000-0000423D0000}"/>
    <cellStyle name="Comma 2 2 4 2 3 4 2" xfId="15237" xr:uid="{00000000-0005-0000-0000-0000433D0000}"/>
    <cellStyle name="Comma 2 2 4 2 3 5" xfId="15238" xr:uid="{00000000-0005-0000-0000-0000443D0000}"/>
    <cellStyle name="Comma 2 2 4 2 4" xfId="2468" xr:uid="{00000000-0005-0000-0000-0000453D0000}"/>
    <cellStyle name="Comma 2 2 4 2 4 2" xfId="2469" xr:uid="{00000000-0005-0000-0000-0000463D0000}"/>
    <cellStyle name="Comma 2 2 4 2 4 2 2" xfId="15239" xr:uid="{00000000-0005-0000-0000-0000473D0000}"/>
    <cellStyle name="Comma 2 2 4 2 4 2 2 2" xfId="15240" xr:uid="{00000000-0005-0000-0000-0000483D0000}"/>
    <cellStyle name="Comma 2 2 4 2 4 2 3" xfId="15241" xr:uid="{00000000-0005-0000-0000-0000493D0000}"/>
    <cellStyle name="Comma 2 2 4 2 4 3" xfId="15242" xr:uid="{00000000-0005-0000-0000-00004A3D0000}"/>
    <cellStyle name="Comma 2 2 4 2 4 3 2" xfId="15243" xr:uid="{00000000-0005-0000-0000-00004B3D0000}"/>
    <cellStyle name="Comma 2 2 4 2 4 4" xfId="15244" xr:uid="{00000000-0005-0000-0000-00004C3D0000}"/>
    <cellStyle name="Comma 2 2 4 2 5" xfId="2470" xr:uid="{00000000-0005-0000-0000-00004D3D0000}"/>
    <cellStyle name="Comma 2 2 4 2 5 2" xfId="15245" xr:uid="{00000000-0005-0000-0000-00004E3D0000}"/>
    <cellStyle name="Comma 2 2 4 2 5 2 2" xfId="15246" xr:uid="{00000000-0005-0000-0000-00004F3D0000}"/>
    <cellStyle name="Comma 2 2 4 2 5 3" xfId="15247" xr:uid="{00000000-0005-0000-0000-0000503D0000}"/>
    <cellStyle name="Comma 2 2 4 2 6" xfId="15248" xr:uid="{00000000-0005-0000-0000-0000513D0000}"/>
    <cellStyle name="Comma 2 2 4 2 6 2" xfId="15249" xr:uid="{00000000-0005-0000-0000-0000523D0000}"/>
    <cellStyle name="Comma 2 2 4 2 7" xfId="15250" xr:uid="{00000000-0005-0000-0000-0000533D0000}"/>
    <cellStyle name="Comma 2 2 4 3" xfId="2471" xr:uid="{00000000-0005-0000-0000-0000543D0000}"/>
    <cellStyle name="Comma 2 2 4 3 2" xfId="2472" xr:uid="{00000000-0005-0000-0000-0000553D0000}"/>
    <cellStyle name="Comma 2 2 4 3 2 2" xfId="2473" xr:uid="{00000000-0005-0000-0000-0000563D0000}"/>
    <cellStyle name="Comma 2 2 4 3 2 2 2" xfId="15251" xr:uid="{00000000-0005-0000-0000-0000573D0000}"/>
    <cellStyle name="Comma 2 2 4 3 2 2 2 2" xfId="15252" xr:uid="{00000000-0005-0000-0000-0000583D0000}"/>
    <cellStyle name="Comma 2 2 4 3 2 2 3" xfId="15253" xr:uid="{00000000-0005-0000-0000-0000593D0000}"/>
    <cellStyle name="Comma 2 2 4 3 2 3" xfId="15254" xr:uid="{00000000-0005-0000-0000-00005A3D0000}"/>
    <cellStyle name="Comma 2 2 4 3 2 3 2" xfId="15255" xr:uid="{00000000-0005-0000-0000-00005B3D0000}"/>
    <cellStyle name="Comma 2 2 4 3 2 4" xfId="15256" xr:uid="{00000000-0005-0000-0000-00005C3D0000}"/>
    <cellStyle name="Comma 2 2 4 3 3" xfId="2474" xr:uid="{00000000-0005-0000-0000-00005D3D0000}"/>
    <cellStyle name="Comma 2 2 4 3 3 2" xfId="15257" xr:uid="{00000000-0005-0000-0000-00005E3D0000}"/>
    <cellStyle name="Comma 2 2 4 3 3 2 2" xfId="15258" xr:uid="{00000000-0005-0000-0000-00005F3D0000}"/>
    <cellStyle name="Comma 2 2 4 3 3 3" xfId="15259" xr:uid="{00000000-0005-0000-0000-0000603D0000}"/>
    <cellStyle name="Comma 2 2 4 3 4" xfId="15260" xr:uid="{00000000-0005-0000-0000-0000613D0000}"/>
    <cellStyle name="Comma 2 2 4 3 4 2" xfId="15261" xr:uid="{00000000-0005-0000-0000-0000623D0000}"/>
    <cellStyle name="Comma 2 2 4 3 5" xfId="15262" xr:uid="{00000000-0005-0000-0000-0000633D0000}"/>
    <cellStyle name="Comma 2 2 4 4" xfId="2475" xr:uid="{00000000-0005-0000-0000-0000643D0000}"/>
    <cellStyle name="Comma 2 2 4 4 2" xfId="2476" xr:uid="{00000000-0005-0000-0000-0000653D0000}"/>
    <cellStyle name="Comma 2 2 4 4 2 2" xfId="2477" xr:uid="{00000000-0005-0000-0000-0000663D0000}"/>
    <cellStyle name="Comma 2 2 4 4 2 2 2" xfId="15263" xr:uid="{00000000-0005-0000-0000-0000673D0000}"/>
    <cellStyle name="Comma 2 2 4 4 2 2 2 2" xfId="15264" xr:uid="{00000000-0005-0000-0000-0000683D0000}"/>
    <cellStyle name="Comma 2 2 4 4 2 2 3" xfId="15265" xr:uid="{00000000-0005-0000-0000-0000693D0000}"/>
    <cellStyle name="Comma 2 2 4 4 2 3" xfId="15266" xr:uid="{00000000-0005-0000-0000-00006A3D0000}"/>
    <cellStyle name="Comma 2 2 4 4 2 3 2" xfId="15267" xr:uid="{00000000-0005-0000-0000-00006B3D0000}"/>
    <cellStyle name="Comma 2 2 4 4 2 4" xfId="15268" xr:uid="{00000000-0005-0000-0000-00006C3D0000}"/>
    <cellStyle name="Comma 2 2 4 4 3" xfId="2478" xr:uid="{00000000-0005-0000-0000-00006D3D0000}"/>
    <cellStyle name="Comma 2 2 4 4 3 2" xfId="15269" xr:uid="{00000000-0005-0000-0000-00006E3D0000}"/>
    <cellStyle name="Comma 2 2 4 4 3 2 2" xfId="15270" xr:uid="{00000000-0005-0000-0000-00006F3D0000}"/>
    <cellStyle name="Comma 2 2 4 4 3 3" xfId="15271" xr:uid="{00000000-0005-0000-0000-0000703D0000}"/>
    <cellStyle name="Comma 2 2 4 4 4" xfId="15272" xr:uid="{00000000-0005-0000-0000-0000713D0000}"/>
    <cellStyle name="Comma 2 2 4 4 4 2" xfId="15273" xr:uid="{00000000-0005-0000-0000-0000723D0000}"/>
    <cellStyle name="Comma 2 2 4 4 5" xfId="15274" xr:uid="{00000000-0005-0000-0000-0000733D0000}"/>
    <cellStyle name="Comma 2 2 4 5" xfId="2479" xr:uid="{00000000-0005-0000-0000-0000743D0000}"/>
    <cellStyle name="Comma 2 2 4 5 2" xfId="2480" xr:uid="{00000000-0005-0000-0000-0000753D0000}"/>
    <cellStyle name="Comma 2 2 4 5 2 2" xfId="15275" xr:uid="{00000000-0005-0000-0000-0000763D0000}"/>
    <cellStyle name="Comma 2 2 4 5 2 2 2" xfId="15276" xr:uid="{00000000-0005-0000-0000-0000773D0000}"/>
    <cellStyle name="Comma 2 2 4 5 2 3" xfId="15277" xr:uid="{00000000-0005-0000-0000-0000783D0000}"/>
    <cellStyle name="Comma 2 2 4 5 3" xfId="15278" xr:uid="{00000000-0005-0000-0000-0000793D0000}"/>
    <cellStyle name="Comma 2 2 4 5 3 2" xfId="15279" xr:uid="{00000000-0005-0000-0000-00007A3D0000}"/>
    <cellStyle name="Comma 2 2 4 5 4" xfId="15280" xr:uid="{00000000-0005-0000-0000-00007B3D0000}"/>
    <cellStyle name="Comma 2 2 4 6" xfId="2481" xr:uid="{00000000-0005-0000-0000-00007C3D0000}"/>
    <cellStyle name="Comma 2 2 4 6 2" xfId="15281" xr:uid="{00000000-0005-0000-0000-00007D3D0000}"/>
    <cellStyle name="Comma 2 2 4 6 2 2" xfId="15282" xr:uid="{00000000-0005-0000-0000-00007E3D0000}"/>
    <cellStyle name="Comma 2 2 4 6 3" xfId="15283" xr:uid="{00000000-0005-0000-0000-00007F3D0000}"/>
    <cellStyle name="Comma 2 2 4 7" xfId="15284" xr:uid="{00000000-0005-0000-0000-0000803D0000}"/>
    <cellStyle name="Comma 2 2 4 7 2" xfId="15285" xr:uid="{00000000-0005-0000-0000-0000813D0000}"/>
    <cellStyle name="Comma 2 2 4 8" xfId="15286" xr:uid="{00000000-0005-0000-0000-0000823D0000}"/>
    <cellStyle name="Comma 2 2 5" xfId="2482" xr:uid="{00000000-0005-0000-0000-0000833D0000}"/>
    <cellStyle name="Comma 2 2 5 2" xfId="2483" xr:uid="{00000000-0005-0000-0000-0000843D0000}"/>
    <cellStyle name="Comma 2 2 5 2 2" xfId="2484" xr:uid="{00000000-0005-0000-0000-0000853D0000}"/>
    <cellStyle name="Comma 2 2 5 2 2 2" xfId="2485" xr:uid="{00000000-0005-0000-0000-0000863D0000}"/>
    <cellStyle name="Comma 2 2 5 2 2 2 2" xfId="2486" xr:uid="{00000000-0005-0000-0000-0000873D0000}"/>
    <cellStyle name="Comma 2 2 5 2 2 2 2 2" xfId="15287" xr:uid="{00000000-0005-0000-0000-0000883D0000}"/>
    <cellStyle name="Comma 2 2 5 2 2 2 2 2 2" xfId="15288" xr:uid="{00000000-0005-0000-0000-0000893D0000}"/>
    <cellStyle name="Comma 2 2 5 2 2 2 2 3" xfId="15289" xr:uid="{00000000-0005-0000-0000-00008A3D0000}"/>
    <cellStyle name="Comma 2 2 5 2 2 2 3" xfId="15290" xr:uid="{00000000-0005-0000-0000-00008B3D0000}"/>
    <cellStyle name="Comma 2 2 5 2 2 2 3 2" xfId="15291" xr:uid="{00000000-0005-0000-0000-00008C3D0000}"/>
    <cellStyle name="Comma 2 2 5 2 2 2 4" xfId="15292" xr:uid="{00000000-0005-0000-0000-00008D3D0000}"/>
    <cellStyle name="Comma 2 2 5 2 2 3" xfId="2487" xr:uid="{00000000-0005-0000-0000-00008E3D0000}"/>
    <cellStyle name="Comma 2 2 5 2 2 3 2" xfId="15293" xr:uid="{00000000-0005-0000-0000-00008F3D0000}"/>
    <cellStyle name="Comma 2 2 5 2 2 3 2 2" xfId="15294" xr:uid="{00000000-0005-0000-0000-0000903D0000}"/>
    <cellStyle name="Comma 2 2 5 2 2 3 3" xfId="15295" xr:uid="{00000000-0005-0000-0000-0000913D0000}"/>
    <cellStyle name="Comma 2 2 5 2 2 4" xfId="15296" xr:uid="{00000000-0005-0000-0000-0000923D0000}"/>
    <cellStyle name="Comma 2 2 5 2 2 4 2" xfId="15297" xr:uid="{00000000-0005-0000-0000-0000933D0000}"/>
    <cellStyle name="Comma 2 2 5 2 2 5" xfId="15298" xr:uid="{00000000-0005-0000-0000-0000943D0000}"/>
    <cellStyle name="Comma 2 2 5 2 3" xfId="2488" xr:uid="{00000000-0005-0000-0000-0000953D0000}"/>
    <cellStyle name="Comma 2 2 5 2 3 2" xfId="2489" xr:uid="{00000000-0005-0000-0000-0000963D0000}"/>
    <cellStyle name="Comma 2 2 5 2 3 2 2" xfId="2490" xr:uid="{00000000-0005-0000-0000-0000973D0000}"/>
    <cellStyle name="Comma 2 2 5 2 3 2 2 2" xfId="15299" xr:uid="{00000000-0005-0000-0000-0000983D0000}"/>
    <cellStyle name="Comma 2 2 5 2 3 2 2 2 2" xfId="15300" xr:uid="{00000000-0005-0000-0000-0000993D0000}"/>
    <cellStyle name="Comma 2 2 5 2 3 2 2 3" xfId="15301" xr:uid="{00000000-0005-0000-0000-00009A3D0000}"/>
    <cellStyle name="Comma 2 2 5 2 3 2 3" xfId="15302" xr:uid="{00000000-0005-0000-0000-00009B3D0000}"/>
    <cellStyle name="Comma 2 2 5 2 3 2 3 2" xfId="15303" xr:uid="{00000000-0005-0000-0000-00009C3D0000}"/>
    <cellStyle name="Comma 2 2 5 2 3 2 4" xfId="15304" xr:uid="{00000000-0005-0000-0000-00009D3D0000}"/>
    <cellStyle name="Comma 2 2 5 2 3 3" xfId="2491" xr:uid="{00000000-0005-0000-0000-00009E3D0000}"/>
    <cellStyle name="Comma 2 2 5 2 3 3 2" xfId="15305" xr:uid="{00000000-0005-0000-0000-00009F3D0000}"/>
    <cellStyle name="Comma 2 2 5 2 3 3 2 2" xfId="15306" xr:uid="{00000000-0005-0000-0000-0000A03D0000}"/>
    <cellStyle name="Comma 2 2 5 2 3 3 3" xfId="15307" xr:uid="{00000000-0005-0000-0000-0000A13D0000}"/>
    <cellStyle name="Comma 2 2 5 2 3 4" xfId="15308" xr:uid="{00000000-0005-0000-0000-0000A23D0000}"/>
    <cellStyle name="Comma 2 2 5 2 3 4 2" xfId="15309" xr:uid="{00000000-0005-0000-0000-0000A33D0000}"/>
    <cellStyle name="Comma 2 2 5 2 3 5" xfId="15310" xr:uid="{00000000-0005-0000-0000-0000A43D0000}"/>
    <cellStyle name="Comma 2 2 5 2 4" xfId="2492" xr:uid="{00000000-0005-0000-0000-0000A53D0000}"/>
    <cellStyle name="Comma 2 2 5 2 4 2" xfId="2493" xr:uid="{00000000-0005-0000-0000-0000A63D0000}"/>
    <cellStyle name="Comma 2 2 5 2 4 2 2" xfId="15311" xr:uid="{00000000-0005-0000-0000-0000A73D0000}"/>
    <cellStyle name="Comma 2 2 5 2 4 2 2 2" xfId="15312" xr:uid="{00000000-0005-0000-0000-0000A83D0000}"/>
    <cellStyle name="Comma 2 2 5 2 4 2 3" xfId="15313" xr:uid="{00000000-0005-0000-0000-0000A93D0000}"/>
    <cellStyle name="Comma 2 2 5 2 4 3" xfId="15314" xr:uid="{00000000-0005-0000-0000-0000AA3D0000}"/>
    <cellStyle name="Comma 2 2 5 2 4 3 2" xfId="15315" xr:uid="{00000000-0005-0000-0000-0000AB3D0000}"/>
    <cellStyle name="Comma 2 2 5 2 4 4" xfId="15316" xr:uid="{00000000-0005-0000-0000-0000AC3D0000}"/>
    <cellStyle name="Comma 2 2 5 2 5" xfId="2494" xr:uid="{00000000-0005-0000-0000-0000AD3D0000}"/>
    <cellStyle name="Comma 2 2 5 2 5 2" xfId="15317" xr:uid="{00000000-0005-0000-0000-0000AE3D0000}"/>
    <cellStyle name="Comma 2 2 5 2 5 2 2" xfId="15318" xr:uid="{00000000-0005-0000-0000-0000AF3D0000}"/>
    <cellStyle name="Comma 2 2 5 2 5 3" xfId="15319" xr:uid="{00000000-0005-0000-0000-0000B03D0000}"/>
    <cellStyle name="Comma 2 2 5 2 6" xfId="15320" xr:uid="{00000000-0005-0000-0000-0000B13D0000}"/>
    <cellStyle name="Comma 2 2 5 2 6 2" xfId="15321" xr:uid="{00000000-0005-0000-0000-0000B23D0000}"/>
    <cellStyle name="Comma 2 2 5 2 7" xfId="15322" xr:uid="{00000000-0005-0000-0000-0000B33D0000}"/>
    <cellStyle name="Comma 2 2 5 3" xfId="2495" xr:uid="{00000000-0005-0000-0000-0000B43D0000}"/>
    <cellStyle name="Comma 2 2 5 3 2" xfId="2496" xr:uid="{00000000-0005-0000-0000-0000B53D0000}"/>
    <cellStyle name="Comma 2 2 5 3 2 2" xfId="2497" xr:uid="{00000000-0005-0000-0000-0000B63D0000}"/>
    <cellStyle name="Comma 2 2 5 3 2 2 2" xfId="15323" xr:uid="{00000000-0005-0000-0000-0000B73D0000}"/>
    <cellStyle name="Comma 2 2 5 3 2 2 2 2" xfId="15324" xr:uid="{00000000-0005-0000-0000-0000B83D0000}"/>
    <cellStyle name="Comma 2 2 5 3 2 2 3" xfId="15325" xr:uid="{00000000-0005-0000-0000-0000B93D0000}"/>
    <cellStyle name="Comma 2 2 5 3 2 3" xfId="15326" xr:uid="{00000000-0005-0000-0000-0000BA3D0000}"/>
    <cellStyle name="Comma 2 2 5 3 2 3 2" xfId="15327" xr:uid="{00000000-0005-0000-0000-0000BB3D0000}"/>
    <cellStyle name="Comma 2 2 5 3 2 4" xfId="15328" xr:uid="{00000000-0005-0000-0000-0000BC3D0000}"/>
    <cellStyle name="Comma 2 2 5 3 3" xfId="2498" xr:uid="{00000000-0005-0000-0000-0000BD3D0000}"/>
    <cellStyle name="Comma 2 2 5 3 3 2" xfId="15329" xr:uid="{00000000-0005-0000-0000-0000BE3D0000}"/>
    <cellStyle name="Comma 2 2 5 3 3 2 2" xfId="15330" xr:uid="{00000000-0005-0000-0000-0000BF3D0000}"/>
    <cellStyle name="Comma 2 2 5 3 3 3" xfId="15331" xr:uid="{00000000-0005-0000-0000-0000C03D0000}"/>
    <cellStyle name="Comma 2 2 5 3 4" xfId="15332" xr:uid="{00000000-0005-0000-0000-0000C13D0000}"/>
    <cellStyle name="Comma 2 2 5 3 4 2" xfId="15333" xr:uid="{00000000-0005-0000-0000-0000C23D0000}"/>
    <cellStyle name="Comma 2 2 5 3 5" xfId="15334" xr:uid="{00000000-0005-0000-0000-0000C33D0000}"/>
    <cellStyle name="Comma 2 2 5 4" xfId="2499" xr:uid="{00000000-0005-0000-0000-0000C43D0000}"/>
    <cellStyle name="Comma 2 2 5 4 2" xfId="2500" xr:uid="{00000000-0005-0000-0000-0000C53D0000}"/>
    <cellStyle name="Comma 2 2 5 4 2 2" xfId="2501" xr:uid="{00000000-0005-0000-0000-0000C63D0000}"/>
    <cellStyle name="Comma 2 2 5 4 2 2 2" xfId="15335" xr:uid="{00000000-0005-0000-0000-0000C73D0000}"/>
    <cellStyle name="Comma 2 2 5 4 2 2 2 2" xfId="15336" xr:uid="{00000000-0005-0000-0000-0000C83D0000}"/>
    <cellStyle name="Comma 2 2 5 4 2 2 3" xfId="15337" xr:uid="{00000000-0005-0000-0000-0000C93D0000}"/>
    <cellStyle name="Comma 2 2 5 4 2 3" xfId="15338" xr:uid="{00000000-0005-0000-0000-0000CA3D0000}"/>
    <cellStyle name="Comma 2 2 5 4 2 3 2" xfId="15339" xr:uid="{00000000-0005-0000-0000-0000CB3D0000}"/>
    <cellStyle name="Comma 2 2 5 4 2 4" xfId="15340" xr:uid="{00000000-0005-0000-0000-0000CC3D0000}"/>
    <cellStyle name="Comma 2 2 5 4 3" xfId="2502" xr:uid="{00000000-0005-0000-0000-0000CD3D0000}"/>
    <cellStyle name="Comma 2 2 5 4 3 2" xfId="15341" xr:uid="{00000000-0005-0000-0000-0000CE3D0000}"/>
    <cellStyle name="Comma 2 2 5 4 3 2 2" xfId="15342" xr:uid="{00000000-0005-0000-0000-0000CF3D0000}"/>
    <cellStyle name="Comma 2 2 5 4 3 3" xfId="15343" xr:uid="{00000000-0005-0000-0000-0000D03D0000}"/>
    <cellStyle name="Comma 2 2 5 4 4" xfId="15344" xr:uid="{00000000-0005-0000-0000-0000D13D0000}"/>
    <cellStyle name="Comma 2 2 5 4 4 2" xfId="15345" xr:uid="{00000000-0005-0000-0000-0000D23D0000}"/>
    <cellStyle name="Comma 2 2 5 4 5" xfId="15346" xr:uid="{00000000-0005-0000-0000-0000D33D0000}"/>
    <cellStyle name="Comma 2 2 5 5" xfId="2503" xr:uid="{00000000-0005-0000-0000-0000D43D0000}"/>
    <cellStyle name="Comma 2 2 5 5 2" xfId="2504" xr:uid="{00000000-0005-0000-0000-0000D53D0000}"/>
    <cellStyle name="Comma 2 2 5 5 2 2" xfId="15347" xr:uid="{00000000-0005-0000-0000-0000D63D0000}"/>
    <cellStyle name="Comma 2 2 5 5 2 2 2" xfId="15348" xr:uid="{00000000-0005-0000-0000-0000D73D0000}"/>
    <cellStyle name="Comma 2 2 5 5 2 3" xfId="15349" xr:uid="{00000000-0005-0000-0000-0000D83D0000}"/>
    <cellStyle name="Comma 2 2 5 5 3" xfId="15350" xr:uid="{00000000-0005-0000-0000-0000D93D0000}"/>
    <cellStyle name="Comma 2 2 5 5 3 2" xfId="15351" xr:uid="{00000000-0005-0000-0000-0000DA3D0000}"/>
    <cellStyle name="Comma 2 2 5 5 4" xfId="15352" xr:uid="{00000000-0005-0000-0000-0000DB3D0000}"/>
    <cellStyle name="Comma 2 2 5 6" xfId="2505" xr:uid="{00000000-0005-0000-0000-0000DC3D0000}"/>
    <cellStyle name="Comma 2 2 5 6 2" xfId="15353" xr:uid="{00000000-0005-0000-0000-0000DD3D0000}"/>
    <cellStyle name="Comma 2 2 5 6 2 2" xfId="15354" xr:uid="{00000000-0005-0000-0000-0000DE3D0000}"/>
    <cellStyle name="Comma 2 2 5 6 3" xfId="15355" xr:uid="{00000000-0005-0000-0000-0000DF3D0000}"/>
    <cellStyle name="Comma 2 2 5 7" xfId="15356" xr:uid="{00000000-0005-0000-0000-0000E03D0000}"/>
    <cellStyle name="Comma 2 2 5 7 2" xfId="15357" xr:uid="{00000000-0005-0000-0000-0000E13D0000}"/>
    <cellStyle name="Comma 2 2 5 8" xfId="15358" xr:uid="{00000000-0005-0000-0000-0000E23D0000}"/>
    <cellStyle name="Comma 2 2 6" xfId="2506" xr:uid="{00000000-0005-0000-0000-0000E33D0000}"/>
    <cellStyle name="Comma 2 2 6 2" xfId="2507" xr:uid="{00000000-0005-0000-0000-0000E43D0000}"/>
    <cellStyle name="Comma 2 2 6 2 2" xfId="2508" xr:uid="{00000000-0005-0000-0000-0000E53D0000}"/>
    <cellStyle name="Comma 2 2 6 2 2 2" xfId="2509" xr:uid="{00000000-0005-0000-0000-0000E63D0000}"/>
    <cellStyle name="Comma 2 2 6 2 2 2 2" xfId="2510" xr:uid="{00000000-0005-0000-0000-0000E73D0000}"/>
    <cellStyle name="Comma 2 2 6 2 2 2 2 2" xfId="15359" xr:uid="{00000000-0005-0000-0000-0000E83D0000}"/>
    <cellStyle name="Comma 2 2 6 2 2 2 2 2 2" xfId="15360" xr:uid="{00000000-0005-0000-0000-0000E93D0000}"/>
    <cellStyle name="Comma 2 2 6 2 2 2 2 3" xfId="15361" xr:uid="{00000000-0005-0000-0000-0000EA3D0000}"/>
    <cellStyle name="Comma 2 2 6 2 2 2 3" xfId="15362" xr:uid="{00000000-0005-0000-0000-0000EB3D0000}"/>
    <cellStyle name="Comma 2 2 6 2 2 2 3 2" xfId="15363" xr:uid="{00000000-0005-0000-0000-0000EC3D0000}"/>
    <cellStyle name="Comma 2 2 6 2 2 2 4" xfId="15364" xr:uid="{00000000-0005-0000-0000-0000ED3D0000}"/>
    <cellStyle name="Comma 2 2 6 2 2 3" xfId="2511" xr:uid="{00000000-0005-0000-0000-0000EE3D0000}"/>
    <cellStyle name="Comma 2 2 6 2 2 3 2" xfId="15365" xr:uid="{00000000-0005-0000-0000-0000EF3D0000}"/>
    <cellStyle name="Comma 2 2 6 2 2 3 2 2" xfId="15366" xr:uid="{00000000-0005-0000-0000-0000F03D0000}"/>
    <cellStyle name="Comma 2 2 6 2 2 3 3" xfId="15367" xr:uid="{00000000-0005-0000-0000-0000F13D0000}"/>
    <cellStyle name="Comma 2 2 6 2 2 4" xfId="15368" xr:uid="{00000000-0005-0000-0000-0000F23D0000}"/>
    <cellStyle name="Comma 2 2 6 2 2 4 2" xfId="15369" xr:uid="{00000000-0005-0000-0000-0000F33D0000}"/>
    <cellStyle name="Comma 2 2 6 2 2 5" xfId="15370" xr:uid="{00000000-0005-0000-0000-0000F43D0000}"/>
    <cellStyle name="Comma 2 2 6 2 3" xfId="2512" xr:uid="{00000000-0005-0000-0000-0000F53D0000}"/>
    <cellStyle name="Comma 2 2 6 2 3 2" xfId="2513" xr:uid="{00000000-0005-0000-0000-0000F63D0000}"/>
    <cellStyle name="Comma 2 2 6 2 3 2 2" xfId="2514" xr:uid="{00000000-0005-0000-0000-0000F73D0000}"/>
    <cellStyle name="Comma 2 2 6 2 3 2 2 2" xfId="15371" xr:uid="{00000000-0005-0000-0000-0000F83D0000}"/>
    <cellStyle name="Comma 2 2 6 2 3 2 2 2 2" xfId="15372" xr:uid="{00000000-0005-0000-0000-0000F93D0000}"/>
    <cellStyle name="Comma 2 2 6 2 3 2 2 3" xfId="15373" xr:uid="{00000000-0005-0000-0000-0000FA3D0000}"/>
    <cellStyle name="Comma 2 2 6 2 3 2 3" xfId="15374" xr:uid="{00000000-0005-0000-0000-0000FB3D0000}"/>
    <cellStyle name="Comma 2 2 6 2 3 2 3 2" xfId="15375" xr:uid="{00000000-0005-0000-0000-0000FC3D0000}"/>
    <cellStyle name="Comma 2 2 6 2 3 2 4" xfId="15376" xr:uid="{00000000-0005-0000-0000-0000FD3D0000}"/>
    <cellStyle name="Comma 2 2 6 2 3 3" xfId="2515" xr:uid="{00000000-0005-0000-0000-0000FE3D0000}"/>
    <cellStyle name="Comma 2 2 6 2 3 3 2" xfId="15377" xr:uid="{00000000-0005-0000-0000-0000FF3D0000}"/>
    <cellStyle name="Comma 2 2 6 2 3 3 2 2" xfId="15378" xr:uid="{00000000-0005-0000-0000-0000003E0000}"/>
    <cellStyle name="Comma 2 2 6 2 3 3 3" xfId="15379" xr:uid="{00000000-0005-0000-0000-0000013E0000}"/>
    <cellStyle name="Comma 2 2 6 2 3 4" xfId="15380" xr:uid="{00000000-0005-0000-0000-0000023E0000}"/>
    <cellStyle name="Comma 2 2 6 2 3 4 2" xfId="15381" xr:uid="{00000000-0005-0000-0000-0000033E0000}"/>
    <cellStyle name="Comma 2 2 6 2 3 5" xfId="15382" xr:uid="{00000000-0005-0000-0000-0000043E0000}"/>
    <cellStyle name="Comma 2 2 6 2 4" xfId="2516" xr:uid="{00000000-0005-0000-0000-0000053E0000}"/>
    <cellStyle name="Comma 2 2 6 2 4 2" xfId="2517" xr:uid="{00000000-0005-0000-0000-0000063E0000}"/>
    <cellStyle name="Comma 2 2 6 2 4 2 2" xfId="15383" xr:uid="{00000000-0005-0000-0000-0000073E0000}"/>
    <cellStyle name="Comma 2 2 6 2 4 2 2 2" xfId="15384" xr:uid="{00000000-0005-0000-0000-0000083E0000}"/>
    <cellStyle name="Comma 2 2 6 2 4 2 3" xfId="15385" xr:uid="{00000000-0005-0000-0000-0000093E0000}"/>
    <cellStyle name="Comma 2 2 6 2 4 3" xfId="15386" xr:uid="{00000000-0005-0000-0000-00000A3E0000}"/>
    <cellStyle name="Comma 2 2 6 2 4 3 2" xfId="15387" xr:uid="{00000000-0005-0000-0000-00000B3E0000}"/>
    <cellStyle name="Comma 2 2 6 2 4 4" xfId="15388" xr:uid="{00000000-0005-0000-0000-00000C3E0000}"/>
    <cellStyle name="Comma 2 2 6 2 5" xfId="2518" xr:uid="{00000000-0005-0000-0000-00000D3E0000}"/>
    <cellStyle name="Comma 2 2 6 2 5 2" xfId="15389" xr:uid="{00000000-0005-0000-0000-00000E3E0000}"/>
    <cellStyle name="Comma 2 2 6 2 5 2 2" xfId="15390" xr:uid="{00000000-0005-0000-0000-00000F3E0000}"/>
    <cellStyle name="Comma 2 2 6 2 5 3" xfId="15391" xr:uid="{00000000-0005-0000-0000-0000103E0000}"/>
    <cellStyle name="Comma 2 2 6 2 6" xfId="15392" xr:uid="{00000000-0005-0000-0000-0000113E0000}"/>
    <cellStyle name="Comma 2 2 6 2 6 2" xfId="15393" xr:uid="{00000000-0005-0000-0000-0000123E0000}"/>
    <cellStyle name="Comma 2 2 6 2 7" xfId="15394" xr:uid="{00000000-0005-0000-0000-0000133E0000}"/>
    <cellStyle name="Comma 2 2 6 3" xfId="2519" xr:uid="{00000000-0005-0000-0000-0000143E0000}"/>
    <cellStyle name="Comma 2 2 6 3 2" xfId="2520" xr:uid="{00000000-0005-0000-0000-0000153E0000}"/>
    <cellStyle name="Comma 2 2 6 3 2 2" xfId="2521" xr:uid="{00000000-0005-0000-0000-0000163E0000}"/>
    <cellStyle name="Comma 2 2 6 3 2 2 2" xfId="15395" xr:uid="{00000000-0005-0000-0000-0000173E0000}"/>
    <cellStyle name="Comma 2 2 6 3 2 2 2 2" xfId="15396" xr:uid="{00000000-0005-0000-0000-0000183E0000}"/>
    <cellStyle name="Comma 2 2 6 3 2 2 3" xfId="15397" xr:uid="{00000000-0005-0000-0000-0000193E0000}"/>
    <cellStyle name="Comma 2 2 6 3 2 3" xfId="15398" xr:uid="{00000000-0005-0000-0000-00001A3E0000}"/>
    <cellStyle name="Comma 2 2 6 3 2 3 2" xfId="15399" xr:uid="{00000000-0005-0000-0000-00001B3E0000}"/>
    <cellStyle name="Comma 2 2 6 3 2 4" xfId="15400" xr:uid="{00000000-0005-0000-0000-00001C3E0000}"/>
    <cellStyle name="Comma 2 2 6 3 3" xfId="2522" xr:uid="{00000000-0005-0000-0000-00001D3E0000}"/>
    <cellStyle name="Comma 2 2 6 3 3 2" xfId="15401" xr:uid="{00000000-0005-0000-0000-00001E3E0000}"/>
    <cellStyle name="Comma 2 2 6 3 3 2 2" xfId="15402" xr:uid="{00000000-0005-0000-0000-00001F3E0000}"/>
    <cellStyle name="Comma 2 2 6 3 3 3" xfId="15403" xr:uid="{00000000-0005-0000-0000-0000203E0000}"/>
    <cellStyle name="Comma 2 2 6 3 4" xfId="15404" xr:uid="{00000000-0005-0000-0000-0000213E0000}"/>
    <cellStyle name="Comma 2 2 6 3 4 2" xfId="15405" xr:uid="{00000000-0005-0000-0000-0000223E0000}"/>
    <cellStyle name="Comma 2 2 6 3 5" xfId="15406" xr:uid="{00000000-0005-0000-0000-0000233E0000}"/>
    <cellStyle name="Comma 2 2 6 4" xfId="2523" xr:uid="{00000000-0005-0000-0000-0000243E0000}"/>
    <cellStyle name="Comma 2 2 6 4 2" xfId="2524" xr:uid="{00000000-0005-0000-0000-0000253E0000}"/>
    <cellStyle name="Comma 2 2 6 4 2 2" xfId="2525" xr:uid="{00000000-0005-0000-0000-0000263E0000}"/>
    <cellStyle name="Comma 2 2 6 4 2 2 2" xfId="15407" xr:uid="{00000000-0005-0000-0000-0000273E0000}"/>
    <cellStyle name="Comma 2 2 6 4 2 2 2 2" xfId="15408" xr:uid="{00000000-0005-0000-0000-0000283E0000}"/>
    <cellStyle name="Comma 2 2 6 4 2 2 3" xfId="15409" xr:uid="{00000000-0005-0000-0000-0000293E0000}"/>
    <cellStyle name="Comma 2 2 6 4 2 3" xfId="15410" xr:uid="{00000000-0005-0000-0000-00002A3E0000}"/>
    <cellStyle name="Comma 2 2 6 4 2 3 2" xfId="15411" xr:uid="{00000000-0005-0000-0000-00002B3E0000}"/>
    <cellStyle name="Comma 2 2 6 4 2 4" xfId="15412" xr:uid="{00000000-0005-0000-0000-00002C3E0000}"/>
    <cellStyle name="Comma 2 2 6 4 3" xfId="2526" xr:uid="{00000000-0005-0000-0000-00002D3E0000}"/>
    <cellStyle name="Comma 2 2 6 4 3 2" xfId="15413" xr:uid="{00000000-0005-0000-0000-00002E3E0000}"/>
    <cellStyle name="Comma 2 2 6 4 3 2 2" xfId="15414" xr:uid="{00000000-0005-0000-0000-00002F3E0000}"/>
    <cellStyle name="Comma 2 2 6 4 3 3" xfId="15415" xr:uid="{00000000-0005-0000-0000-0000303E0000}"/>
    <cellStyle name="Comma 2 2 6 4 4" xfId="15416" xr:uid="{00000000-0005-0000-0000-0000313E0000}"/>
    <cellStyle name="Comma 2 2 6 4 4 2" xfId="15417" xr:uid="{00000000-0005-0000-0000-0000323E0000}"/>
    <cellStyle name="Comma 2 2 6 4 5" xfId="15418" xr:uid="{00000000-0005-0000-0000-0000333E0000}"/>
    <cellStyle name="Comma 2 2 6 5" xfId="2527" xr:uid="{00000000-0005-0000-0000-0000343E0000}"/>
    <cellStyle name="Comma 2 2 6 5 2" xfId="2528" xr:uid="{00000000-0005-0000-0000-0000353E0000}"/>
    <cellStyle name="Comma 2 2 6 5 2 2" xfId="15419" xr:uid="{00000000-0005-0000-0000-0000363E0000}"/>
    <cellStyle name="Comma 2 2 6 5 2 2 2" xfId="15420" xr:uid="{00000000-0005-0000-0000-0000373E0000}"/>
    <cellStyle name="Comma 2 2 6 5 2 3" xfId="15421" xr:uid="{00000000-0005-0000-0000-0000383E0000}"/>
    <cellStyle name="Comma 2 2 6 5 3" xfId="15422" xr:uid="{00000000-0005-0000-0000-0000393E0000}"/>
    <cellStyle name="Comma 2 2 6 5 3 2" xfId="15423" xr:uid="{00000000-0005-0000-0000-00003A3E0000}"/>
    <cellStyle name="Comma 2 2 6 5 4" xfId="15424" xr:uid="{00000000-0005-0000-0000-00003B3E0000}"/>
    <cellStyle name="Comma 2 2 6 6" xfId="2529" xr:uid="{00000000-0005-0000-0000-00003C3E0000}"/>
    <cellStyle name="Comma 2 2 6 6 2" xfId="15425" xr:uid="{00000000-0005-0000-0000-00003D3E0000}"/>
    <cellStyle name="Comma 2 2 6 6 2 2" xfId="15426" xr:uid="{00000000-0005-0000-0000-00003E3E0000}"/>
    <cellStyle name="Comma 2 2 6 6 3" xfId="15427" xr:uid="{00000000-0005-0000-0000-00003F3E0000}"/>
    <cellStyle name="Comma 2 2 6 7" xfId="15428" xr:uid="{00000000-0005-0000-0000-0000403E0000}"/>
    <cellStyle name="Comma 2 2 6 7 2" xfId="15429" xr:uid="{00000000-0005-0000-0000-0000413E0000}"/>
    <cellStyle name="Comma 2 2 6 8" xfId="15430" xr:uid="{00000000-0005-0000-0000-0000423E0000}"/>
    <cellStyle name="Comma 2 2 7" xfId="2530" xr:uid="{00000000-0005-0000-0000-0000433E0000}"/>
    <cellStyle name="Comma 2 2 7 2" xfId="2531" xr:uid="{00000000-0005-0000-0000-0000443E0000}"/>
    <cellStyle name="Comma 2 2 7 2 2" xfId="2532" xr:uid="{00000000-0005-0000-0000-0000453E0000}"/>
    <cellStyle name="Comma 2 2 7 2 2 2" xfId="2533" xr:uid="{00000000-0005-0000-0000-0000463E0000}"/>
    <cellStyle name="Comma 2 2 7 2 2 2 2" xfId="15431" xr:uid="{00000000-0005-0000-0000-0000473E0000}"/>
    <cellStyle name="Comma 2 2 7 2 2 2 2 2" xfId="15432" xr:uid="{00000000-0005-0000-0000-0000483E0000}"/>
    <cellStyle name="Comma 2 2 7 2 2 2 3" xfId="15433" xr:uid="{00000000-0005-0000-0000-0000493E0000}"/>
    <cellStyle name="Comma 2 2 7 2 2 3" xfId="15434" xr:uid="{00000000-0005-0000-0000-00004A3E0000}"/>
    <cellStyle name="Comma 2 2 7 2 2 3 2" xfId="15435" xr:uid="{00000000-0005-0000-0000-00004B3E0000}"/>
    <cellStyle name="Comma 2 2 7 2 2 4" xfId="15436" xr:uid="{00000000-0005-0000-0000-00004C3E0000}"/>
    <cellStyle name="Comma 2 2 7 2 3" xfId="2534" xr:uid="{00000000-0005-0000-0000-00004D3E0000}"/>
    <cellStyle name="Comma 2 2 7 2 3 2" xfId="15437" xr:uid="{00000000-0005-0000-0000-00004E3E0000}"/>
    <cellStyle name="Comma 2 2 7 2 3 2 2" xfId="15438" xr:uid="{00000000-0005-0000-0000-00004F3E0000}"/>
    <cellStyle name="Comma 2 2 7 2 3 3" xfId="15439" xr:uid="{00000000-0005-0000-0000-0000503E0000}"/>
    <cellStyle name="Comma 2 2 7 2 4" xfId="15440" xr:uid="{00000000-0005-0000-0000-0000513E0000}"/>
    <cellStyle name="Comma 2 2 7 2 4 2" xfId="15441" xr:uid="{00000000-0005-0000-0000-0000523E0000}"/>
    <cellStyle name="Comma 2 2 7 2 5" xfId="15442" xr:uid="{00000000-0005-0000-0000-0000533E0000}"/>
    <cellStyle name="Comma 2 2 7 3" xfId="2535" xr:uid="{00000000-0005-0000-0000-0000543E0000}"/>
    <cellStyle name="Comma 2 2 7 3 2" xfId="2536" xr:uid="{00000000-0005-0000-0000-0000553E0000}"/>
    <cellStyle name="Comma 2 2 7 3 2 2" xfId="2537" xr:uid="{00000000-0005-0000-0000-0000563E0000}"/>
    <cellStyle name="Comma 2 2 7 3 2 2 2" xfId="15443" xr:uid="{00000000-0005-0000-0000-0000573E0000}"/>
    <cellStyle name="Comma 2 2 7 3 2 2 2 2" xfId="15444" xr:uid="{00000000-0005-0000-0000-0000583E0000}"/>
    <cellStyle name="Comma 2 2 7 3 2 2 3" xfId="15445" xr:uid="{00000000-0005-0000-0000-0000593E0000}"/>
    <cellStyle name="Comma 2 2 7 3 2 3" xfId="15446" xr:uid="{00000000-0005-0000-0000-00005A3E0000}"/>
    <cellStyle name="Comma 2 2 7 3 2 3 2" xfId="15447" xr:uid="{00000000-0005-0000-0000-00005B3E0000}"/>
    <cellStyle name="Comma 2 2 7 3 2 4" xfId="15448" xr:uid="{00000000-0005-0000-0000-00005C3E0000}"/>
    <cellStyle name="Comma 2 2 7 3 3" xfId="2538" xr:uid="{00000000-0005-0000-0000-00005D3E0000}"/>
    <cellStyle name="Comma 2 2 7 3 3 2" xfId="15449" xr:uid="{00000000-0005-0000-0000-00005E3E0000}"/>
    <cellStyle name="Comma 2 2 7 3 3 2 2" xfId="15450" xr:uid="{00000000-0005-0000-0000-00005F3E0000}"/>
    <cellStyle name="Comma 2 2 7 3 3 3" xfId="15451" xr:uid="{00000000-0005-0000-0000-0000603E0000}"/>
    <cellStyle name="Comma 2 2 7 3 4" xfId="15452" xr:uid="{00000000-0005-0000-0000-0000613E0000}"/>
    <cellStyle name="Comma 2 2 7 3 4 2" xfId="15453" xr:uid="{00000000-0005-0000-0000-0000623E0000}"/>
    <cellStyle name="Comma 2 2 7 3 5" xfId="15454" xr:uid="{00000000-0005-0000-0000-0000633E0000}"/>
    <cellStyle name="Comma 2 2 7 4" xfId="2539" xr:uid="{00000000-0005-0000-0000-0000643E0000}"/>
    <cellStyle name="Comma 2 2 7 4 2" xfId="2540" xr:uid="{00000000-0005-0000-0000-0000653E0000}"/>
    <cellStyle name="Comma 2 2 7 4 2 2" xfId="15455" xr:uid="{00000000-0005-0000-0000-0000663E0000}"/>
    <cellStyle name="Comma 2 2 7 4 2 2 2" xfId="15456" xr:uid="{00000000-0005-0000-0000-0000673E0000}"/>
    <cellStyle name="Comma 2 2 7 4 2 3" xfId="15457" xr:uid="{00000000-0005-0000-0000-0000683E0000}"/>
    <cellStyle name="Comma 2 2 7 4 3" xfId="15458" xr:uid="{00000000-0005-0000-0000-0000693E0000}"/>
    <cellStyle name="Comma 2 2 7 4 3 2" xfId="15459" xr:uid="{00000000-0005-0000-0000-00006A3E0000}"/>
    <cellStyle name="Comma 2 2 7 4 4" xfId="15460" xr:uid="{00000000-0005-0000-0000-00006B3E0000}"/>
    <cellStyle name="Comma 2 2 7 5" xfId="2541" xr:uid="{00000000-0005-0000-0000-00006C3E0000}"/>
    <cellStyle name="Comma 2 2 7 5 2" xfId="15461" xr:uid="{00000000-0005-0000-0000-00006D3E0000}"/>
    <cellStyle name="Comma 2 2 7 5 2 2" xfId="15462" xr:uid="{00000000-0005-0000-0000-00006E3E0000}"/>
    <cellStyle name="Comma 2 2 7 5 3" xfId="15463" xr:uid="{00000000-0005-0000-0000-00006F3E0000}"/>
    <cellStyle name="Comma 2 2 7 6" xfId="15464" xr:uid="{00000000-0005-0000-0000-0000703E0000}"/>
    <cellStyle name="Comma 2 2 7 6 2" xfId="15465" xr:uid="{00000000-0005-0000-0000-0000713E0000}"/>
    <cellStyle name="Comma 2 2 7 7" xfId="15466" xr:uid="{00000000-0005-0000-0000-0000723E0000}"/>
    <cellStyle name="Comma 2 2 8" xfId="2542" xr:uid="{00000000-0005-0000-0000-0000733E0000}"/>
    <cellStyle name="Comma 2 2 8 2" xfId="2543" xr:uid="{00000000-0005-0000-0000-0000743E0000}"/>
    <cellStyle name="Comma 2 2 8 2 2" xfId="2544" xr:uid="{00000000-0005-0000-0000-0000753E0000}"/>
    <cellStyle name="Comma 2 2 8 2 2 2" xfId="15467" xr:uid="{00000000-0005-0000-0000-0000763E0000}"/>
    <cellStyle name="Comma 2 2 8 2 2 2 2" xfId="15468" xr:uid="{00000000-0005-0000-0000-0000773E0000}"/>
    <cellStyle name="Comma 2 2 8 2 2 3" xfId="15469" xr:uid="{00000000-0005-0000-0000-0000783E0000}"/>
    <cellStyle name="Comma 2 2 8 2 3" xfId="15470" xr:uid="{00000000-0005-0000-0000-0000793E0000}"/>
    <cellStyle name="Comma 2 2 8 2 3 2" xfId="15471" xr:uid="{00000000-0005-0000-0000-00007A3E0000}"/>
    <cellStyle name="Comma 2 2 8 2 4" xfId="15472" xr:uid="{00000000-0005-0000-0000-00007B3E0000}"/>
    <cellStyle name="Comma 2 2 8 3" xfId="2545" xr:uid="{00000000-0005-0000-0000-00007C3E0000}"/>
    <cellStyle name="Comma 2 2 8 3 2" xfId="15473" xr:uid="{00000000-0005-0000-0000-00007D3E0000}"/>
    <cellStyle name="Comma 2 2 8 3 2 2" xfId="15474" xr:uid="{00000000-0005-0000-0000-00007E3E0000}"/>
    <cellStyle name="Comma 2 2 8 3 3" xfId="15475" xr:uid="{00000000-0005-0000-0000-00007F3E0000}"/>
    <cellStyle name="Comma 2 2 8 4" xfId="15476" xr:uid="{00000000-0005-0000-0000-0000803E0000}"/>
    <cellStyle name="Comma 2 2 8 4 2" xfId="15477" xr:uid="{00000000-0005-0000-0000-0000813E0000}"/>
    <cellStyle name="Comma 2 2 8 5" xfId="15478" xr:uid="{00000000-0005-0000-0000-0000823E0000}"/>
    <cellStyle name="Comma 2 2 9" xfId="2546" xr:uid="{00000000-0005-0000-0000-0000833E0000}"/>
    <cellStyle name="Comma 2 2 9 2" xfId="2547" xr:uid="{00000000-0005-0000-0000-0000843E0000}"/>
    <cellStyle name="Comma 2 2 9 2 2" xfId="2548" xr:uid="{00000000-0005-0000-0000-0000853E0000}"/>
    <cellStyle name="Comma 2 2 9 2 2 2" xfId="15479" xr:uid="{00000000-0005-0000-0000-0000863E0000}"/>
    <cellStyle name="Comma 2 2 9 2 2 2 2" xfId="15480" xr:uid="{00000000-0005-0000-0000-0000873E0000}"/>
    <cellStyle name="Comma 2 2 9 2 2 3" xfId="15481" xr:uid="{00000000-0005-0000-0000-0000883E0000}"/>
    <cellStyle name="Comma 2 2 9 2 3" xfId="15482" xr:uid="{00000000-0005-0000-0000-0000893E0000}"/>
    <cellStyle name="Comma 2 2 9 2 3 2" xfId="15483" xr:uid="{00000000-0005-0000-0000-00008A3E0000}"/>
    <cellStyle name="Comma 2 2 9 2 4" xfId="15484" xr:uid="{00000000-0005-0000-0000-00008B3E0000}"/>
    <cellStyle name="Comma 2 2 9 3" xfId="2549" xr:uid="{00000000-0005-0000-0000-00008C3E0000}"/>
    <cellStyle name="Comma 2 2 9 3 2" xfId="15485" xr:uid="{00000000-0005-0000-0000-00008D3E0000}"/>
    <cellStyle name="Comma 2 2 9 3 2 2" xfId="15486" xr:uid="{00000000-0005-0000-0000-00008E3E0000}"/>
    <cellStyle name="Comma 2 2 9 3 3" xfId="15487" xr:uid="{00000000-0005-0000-0000-00008F3E0000}"/>
    <cellStyle name="Comma 2 2 9 4" xfId="15488" xr:uid="{00000000-0005-0000-0000-0000903E0000}"/>
    <cellStyle name="Comma 2 2 9 4 2" xfId="15489" xr:uid="{00000000-0005-0000-0000-0000913E0000}"/>
    <cellStyle name="Comma 2 2 9 5" xfId="15490" xr:uid="{00000000-0005-0000-0000-0000923E0000}"/>
    <cellStyle name="Comma 2 2_output data 08 to 10" xfId="39868" xr:uid="{00000000-0005-0000-0000-0000933E0000}"/>
    <cellStyle name="Comma 2 20" xfId="39869" xr:uid="{00000000-0005-0000-0000-0000943E0000}"/>
    <cellStyle name="Comma 2 21" xfId="39870" xr:uid="{00000000-0005-0000-0000-0000953E0000}"/>
    <cellStyle name="Comma 2 22" xfId="39871" xr:uid="{00000000-0005-0000-0000-0000963E0000}"/>
    <cellStyle name="Comma 2 23" xfId="2309" xr:uid="{00000000-0005-0000-0000-0000BA3A0000}"/>
    <cellStyle name="Comma 2 3" xfId="2550" xr:uid="{00000000-0005-0000-0000-0000973E0000}"/>
    <cellStyle name="Comma 2 3 10" xfId="39872" xr:uid="{00000000-0005-0000-0000-0000983E0000}"/>
    <cellStyle name="Comma 2 3 2" xfId="15491" xr:uid="{00000000-0005-0000-0000-0000993E0000}"/>
    <cellStyle name="Comma 2 3 2 2" xfId="39873" xr:uid="{00000000-0005-0000-0000-00009A3E0000}"/>
    <cellStyle name="Comma 2 3 3" xfId="39874" xr:uid="{00000000-0005-0000-0000-00009B3E0000}"/>
    <cellStyle name="Comma 2 3 4" xfId="39875" xr:uid="{00000000-0005-0000-0000-00009C3E0000}"/>
    <cellStyle name="Comma 2 3 5" xfId="39876" xr:uid="{00000000-0005-0000-0000-00009D3E0000}"/>
    <cellStyle name="Comma 2 3 6" xfId="39877" xr:uid="{00000000-0005-0000-0000-00009E3E0000}"/>
    <cellStyle name="Comma 2 3 7" xfId="39878" xr:uid="{00000000-0005-0000-0000-00009F3E0000}"/>
    <cellStyle name="Comma 2 3 8" xfId="39879" xr:uid="{00000000-0005-0000-0000-0000A03E0000}"/>
    <cellStyle name="Comma 2 3 9" xfId="39880" xr:uid="{00000000-0005-0000-0000-0000A13E0000}"/>
    <cellStyle name="Comma 2 4" xfId="2551" xr:uid="{00000000-0005-0000-0000-0000A23E0000}"/>
    <cellStyle name="Comma 2 4 10" xfId="39881" xr:uid="{00000000-0005-0000-0000-0000A33E0000}"/>
    <cellStyle name="Comma 2 4 11" xfId="39882" xr:uid="{00000000-0005-0000-0000-0000A43E0000}"/>
    <cellStyle name="Comma 2 4 2" xfId="15492" xr:uid="{00000000-0005-0000-0000-0000A53E0000}"/>
    <cellStyle name="Comma 2 4 3" xfId="15493" xr:uid="{00000000-0005-0000-0000-0000A63E0000}"/>
    <cellStyle name="Comma 2 4 4" xfId="39883" xr:uid="{00000000-0005-0000-0000-0000A73E0000}"/>
    <cellStyle name="Comma 2 4 5" xfId="39884" xr:uid="{00000000-0005-0000-0000-0000A83E0000}"/>
    <cellStyle name="Comma 2 4 6" xfId="39885" xr:uid="{00000000-0005-0000-0000-0000A93E0000}"/>
    <cellStyle name="Comma 2 4 7" xfId="39886" xr:uid="{00000000-0005-0000-0000-0000AA3E0000}"/>
    <cellStyle name="Comma 2 4 8" xfId="39887" xr:uid="{00000000-0005-0000-0000-0000AB3E0000}"/>
    <cellStyle name="Comma 2 4 9" xfId="39888" xr:uid="{00000000-0005-0000-0000-0000AC3E0000}"/>
    <cellStyle name="Comma 2 5" xfId="2552" xr:uid="{00000000-0005-0000-0000-0000AD3E0000}"/>
    <cellStyle name="Comma 2 5 10" xfId="39889" xr:uid="{00000000-0005-0000-0000-0000AE3E0000}"/>
    <cellStyle name="Comma 2 5 2" xfId="15494" xr:uid="{00000000-0005-0000-0000-0000AF3E0000}"/>
    <cellStyle name="Comma 2 5 3" xfId="15495" xr:uid="{00000000-0005-0000-0000-0000B03E0000}"/>
    <cellStyle name="Comma 2 5 4" xfId="39890" xr:uid="{00000000-0005-0000-0000-0000B13E0000}"/>
    <cellStyle name="Comma 2 5 5" xfId="39891" xr:uid="{00000000-0005-0000-0000-0000B23E0000}"/>
    <cellStyle name="Comma 2 5 6" xfId="39892" xr:uid="{00000000-0005-0000-0000-0000B33E0000}"/>
    <cellStyle name="Comma 2 5 7" xfId="39893" xr:uid="{00000000-0005-0000-0000-0000B43E0000}"/>
    <cellStyle name="Comma 2 5 8" xfId="39894" xr:uid="{00000000-0005-0000-0000-0000B53E0000}"/>
    <cellStyle name="Comma 2 5 9" xfId="39895" xr:uid="{00000000-0005-0000-0000-0000B63E0000}"/>
    <cellStyle name="Comma 2 6" xfId="2553" xr:uid="{00000000-0005-0000-0000-0000B73E0000}"/>
    <cellStyle name="Comma 2 6 10" xfId="39896" xr:uid="{00000000-0005-0000-0000-0000B83E0000}"/>
    <cellStyle name="Comma 2 6 2" xfId="39897" xr:uid="{00000000-0005-0000-0000-0000B93E0000}"/>
    <cellStyle name="Comma 2 6 3" xfId="39898" xr:uid="{00000000-0005-0000-0000-0000BA3E0000}"/>
    <cellStyle name="Comma 2 6 4" xfId="39899" xr:uid="{00000000-0005-0000-0000-0000BB3E0000}"/>
    <cellStyle name="Comma 2 6 5" xfId="39900" xr:uid="{00000000-0005-0000-0000-0000BC3E0000}"/>
    <cellStyle name="Comma 2 6 6" xfId="39901" xr:uid="{00000000-0005-0000-0000-0000BD3E0000}"/>
    <cellStyle name="Comma 2 6 7" xfId="39902" xr:uid="{00000000-0005-0000-0000-0000BE3E0000}"/>
    <cellStyle name="Comma 2 6 8" xfId="39903" xr:uid="{00000000-0005-0000-0000-0000BF3E0000}"/>
    <cellStyle name="Comma 2 6 9" xfId="39904" xr:uid="{00000000-0005-0000-0000-0000C03E0000}"/>
    <cellStyle name="Comma 2 7" xfId="15496" xr:uid="{00000000-0005-0000-0000-0000C13E0000}"/>
    <cellStyle name="Comma 2 7 2" xfId="15497" xr:uid="{00000000-0005-0000-0000-0000C23E0000}"/>
    <cellStyle name="Comma 2 7 3" xfId="39905" xr:uid="{00000000-0005-0000-0000-0000C33E0000}"/>
    <cellStyle name="Comma 2 7 4" xfId="39906" xr:uid="{00000000-0005-0000-0000-0000C43E0000}"/>
    <cellStyle name="Comma 2 8" xfId="15498" xr:uid="{00000000-0005-0000-0000-0000C53E0000}"/>
    <cellStyle name="Comma 2 8 2" xfId="39907" xr:uid="{00000000-0005-0000-0000-0000C63E0000}"/>
    <cellStyle name="Comma 2 8 3" xfId="39908" xr:uid="{00000000-0005-0000-0000-0000C73E0000}"/>
    <cellStyle name="Comma 2 8 4" xfId="39909" xr:uid="{00000000-0005-0000-0000-0000C83E0000}"/>
    <cellStyle name="Comma 2 8 5" xfId="39910" xr:uid="{00000000-0005-0000-0000-0000C93E0000}"/>
    <cellStyle name="Comma 2 9" xfId="15499" xr:uid="{00000000-0005-0000-0000-0000CA3E0000}"/>
    <cellStyle name="Comma 2 9 2" xfId="39911" xr:uid="{00000000-0005-0000-0000-0000CB3E0000}"/>
    <cellStyle name="Comma 2 9 3" xfId="39912" xr:uid="{00000000-0005-0000-0000-0000CC3E0000}"/>
    <cellStyle name="Comma 2 9 4" xfId="39913" xr:uid="{00000000-0005-0000-0000-0000CD3E0000}"/>
    <cellStyle name="Comma 2_C03" xfId="39914" xr:uid="{00000000-0005-0000-0000-0000CE3E0000}"/>
    <cellStyle name="Comma 20" xfId="2554" xr:uid="{00000000-0005-0000-0000-0000CF3E0000}"/>
    <cellStyle name="Comma 20 2" xfId="2555" xr:uid="{00000000-0005-0000-0000-0000D03E0000}"/>
    <cellStyle name="Comma 20 2 2" xfId="15500" xr:uid="{00000000-0005-0000-0000-0000D13E0000}"/>
    <cellStyle name="Comma 20 2 2 2" xfId="15501" xr:uid="{00000000-0005-0000-0000-0000D23E0000}"/>
    <cellStyle name="Comma 20 2 3" xfId="15502" xr:uid="{00000000-0005-0000-0000-0000D33E0000}"/>
    <cellStyle name="Comma 20 3" xfId="15503" xr:uid="{00000000-0005-0000-0000-0000D43E0000}"/>
    <cellStyle name="Comma 20 3 2" xfId="15504" xr:uid="{00000000-0005-0000-0000-0000D53E0000}"/>
    <cellStyle name="Comma 20 4" xfId="15505" xr:uid="{00000000-0005-0000-0000-0000D63E0000}"/>
    <cellStyle name="Comma 200" xfId="39915" xr:uid="{00000000-0005-0000-0000-0000D73E0000}"/>
    <cellStyle name="Comma 201" xfId="50984" xr:uid="{00000000-0005-0000-0000-0000D83E0000}"/>
    <cellStyle name="Comma 21" xfId="2556" xr:uid="{00000000-0005-0000-0000-0000D93E0000}"/>
    <cellStyle name="Comma 21 2" xfId="2557" xr:uid="{00000000-0005-0000-0000-0000DA3E0000}"/>
    <cellStyle name="Comma 21 2 2" xfId="15506" xr:uid="{00000000-0005-0000-0000-0000DB3E0000}"/>
    <cellStyle name="Comma 21 2 2 2" xfId="15507" xr:uid="{00000000-0005-0000-0000-0000DC3E0000}"/>
    <cellStyle name="Comma 21 2 3" xfId="15508" xr:uid="{00000000-0005-0000-0000-0000DD3E0000}"/>
    <cellStyle name="Comma 21 3" xfId="15509" xr:uid="{00000000-0005-0000-0000-0000DE3E0000}"/>
    <cellStyle name="Comma 21 3 2" xfId="15510" xr:uid="{00000000-0005-0000-0000-0000DF3E0000}"/>
    <cellStyle name="Comma 21 4" xfId="15511" xr:uid="{00000000-0005-0000-0000-0000E03E0000}"/>
    <cellStyle name="Comma 22" xfId="2558" xr:uid="{00000000-0005-0000-0000-0000E13E0000}"/>
    <cellStyle name="Comma 22 2" xfId="2559" xr:uid="{00000000-0005-0000-0000-0000E23E0000}"/>
    <cellStyle name="Comma 22 2 2" xfId="15512" xr:uid="{00000000-0005-0000-0000-0000E33E0000}"/>
    <cellStyle name="Comma 22 2 2 2" xfId="15513" xr:uid="{00000000-0005-0000-0000-0000E43E0000}"/>
    <cellStyle name="Comma 22 2 3" xfId="15514" xr:uid="{00000000-0005-0000-0000-0000E53E0000}"/>
    <cellStyle name="Comma 22 3" xfId="15515" xr:uid="{00000000-0005-0000-0000-0000E63E0000}"/>
    <cellStyle name="Comma 22 3 2" xfId="15516" xr:uid="{00000000-0005-0000-0000-0000E73E0000}"/>
    <cellStyle name="Comma 22 4" xfId="15517" xr:uid="{00000000-0005-0000-0000-0000E83E0000}"/>
    <cellStyle name="Comma 23" xfId="2560" xr:uid="{00000000-0005-0000-0000-0000E93E0000}"/>
    <cellStyle name="Comma 23 2" xfId="2561" xr:uid="{00000000-0005-0000-0000-0000EA3E0000}"/>
    <cellStyle name="Comma 23 2 2" xfId="15518" xr:uid="{00000000-0005-0000-0000-0000EB3E0000}"/>
    <cellStyle name="Comma 23 2 2 2" xfId="15519" xr:uid="{00000000-0005-0000-0000-0000EC3E0000}"/>
    <cellStyle name="Comma 23 2 3" xfId="15520" xr:uid="{00000000-0005-0000-0000-0000ED3E0000}"/>
    <cellStyle name="Comma 23 3" xfId="15521" xr:uid="{00000000-0005-0000-0000-0000EE3E0000}"/>
    <cellStyle name="Comma 23 3 2" xfId="15522" xr:uid="{00000000-0005-0000-0000-0000EF3E0000}"/>
    <cellStyle name="Comma 23 4" xfId="15523" xr:uid="{00000000-0005-0000-0000-0000F03E0000}"/>
    <cellStyle name="Comma 24" xfId="2562" xr:uid="{00000000-0005-0000-0000-0000F13E0000}"/>
    <cellStyle name="Comma 24 2" xfId="2563" xr:uid="{00000000-0005-0000-0000-0000F23E0000}"/>
    <cellStyle name="Comma 24 2 2" xfId="15524" xr:uid="{00000000-0005-0000-0000-0000F33E0000}"/>
    <cellStyle name="Comma 24 2 2 2" xfId="15525" xr:uid="{00000000-0005-0000-0000-0000F43E0000}"/>
    <cellStyle name="Comma 24 2 3" xfId="15526" xr:uid="{00000000-0005-0000-0000-0000F53E0000}"/>
    <cellStyle name="Comma 24 3" xfId="15527" xr:uid="{00000000-0005-0000-0000-0000F63E0000}"/>
    <cellStyle name="Comma 24 3 2" xfId="15528" xr:uid="{00000000-0005-0000-0000-0000F73E0000}"/>
    <cellStyle name="Comma 24 4" xfId="15529" xr:uid="{00000000-0005-0000-0000-0000F83E0000}"/>
    <cellStyle name="Comma 25" xfId="2564" xr:uid="{00000000-0005-0000-0000-0000F93E0000}"/>
    <cellStyle name="Comma 25 2" xfId="2565" xr:uid="{00000000-0005-0000-0000-0000FA3E0000}"/>
    <cellStyle name="Comma 25 2 2" xfId="15530" xr:uid="{00000000-0005-0000-0000-0000FB3E0000}"/>
    <cellStyle name="Comma 25 2 2 2" xfId="15531" xr:uid="{00000000-0005-0000-0000-0000FC3E0000}"/>
    <cellStyle name="Comma 25 2 3" xfId="15532" xr:uid="{00000000-0005-0000-0000-0000FD3E0000}"/>
    <cellStyle name="Comma 25 3" xfId="15533" xr:uid="{00000000-0005-0000-0000-0000FE3E0000}"/>
    <cellStyle name="Comma 25 3 2" xfId="15534" xr:uid="{00000000-0005-0000-0000-0000FF3E0000}"/>
    <cellStyle name="Comma 25 4" xfId="15535" xr:uid="{00000000-0005-0000-0000-0000003F0000}"/>
    <cellStyle name="Comma 26" xfId="2566" xr:uid="{00000000-0005-0000-0000-0000013F0000}"/>
    <cellStyle name="Comma 26 2" xfId="2567" xr:uid="{00000000-0005-0000-0000-0000023F0000}"/>
    <cellStyle name="Comma 26 2 2" xfId="15536" xr:uid="{00000000-0005-0000-0000-0000033F0000}"/>
    <cellStyle name="Comma 26 2 2 2" xfId="15537" xr:uid="{00000000-0005-0000-0000-0000043F0000}"/>
    <cellStyle name="Comma 26 2 3" xfId="15538" xr:uid="{00000000-0005-0000-0000-0000053F0000}"/>
    <cellStyle name="Comma 26 3" xfId="15539" xr:uid="{00000000-0005-0000-0000-0000063F0000}"/>
    <cellStyle name="Comma 26 3 2" xfId="15540" xr:uid="{00000000-0005-0000-0000-0000073F0000}"/>
    <cellStyle name="Comma 26 4" xfId="15541" xr:uid="{00000000-0005-0000-0000-0000083F0000}"/>
    <cellStyle name="Comma 27" xfId="2568" xr:uid="{00000000-0005-0000-0000-0000093F0000}"/>
    <cellStyle name="Comma 27 2" xfId="15542" xr:uid="{00000000-0005-0000-0000-00000A3F0000}"/>
    <cellStyle name="Comma 28" xfId="2569" xr:uid="{00000000-0005-0000-0000-00000B3F0000}"/>
    <cellStyle name="Comma 28 2" xfId="39916" xr:uid="{00000000-0005-0000-0000-00000C3F0000}"/>
    <cellStyle name="Comma 29" xfId="2570" xr:uid="{00000000-0005-0000-0000-00000D3F0000}"/>
    <cellStyle name="Comma 29 2" xfId="15543" xr:uid="{00000000-0005-0000-0000-00000E3F0000}"/>
    <cellStyle name="Comma 3" xfId="66" xr:uid="{00000000-0005-0000-0000-000022000000}"/>
    <cellStyle name="Comma 3 10" xfId="39917" xr:uid="{00000000-0005-0000-0000-0000103F0000}"/>
    <cellStyle name="Comma 3 10 2" xfId="39918" xr:uid="{00000000-0005-0000-0000-0000113F0000}"/>
    <cellStyle name="Comma 3 11" xfId="39919" xr:uid="{00000000-0005-0000-0000-0000123F0000}"/>
    <cellStyle name="Comma 3 12" xfId="39920" xr:uid="{00000000-0005-0000-0000-0000133F0000}"/>
    <cellStyle name="Comma 3 13" xfId="39921" xr:uid="{00000000-0005-0000-0000-0000143F0000}"/>
    <cellStyle name="Comma 3 14" xfId="39922" xr:uid="{00000000-0005-0000-0000-0000153F0000}"/>
    <cellStyle name="Comma 3 15" xfId="39923" xr:uid="{00000000-0005-0000-0000-0000163F0000}"/>
    <cellStyle name="Comma 3 16" xfId="39924" xr:uid="{00000000-0005-0000-0000-0000173F0000}"/>
    <cellStyle name="Comma 3 17" xfId="39925" xr:uid="{00000000-0005-0000-0000-0000183F0000}"/>
    <cellStyle name="Comma 3 17 2" xfId="39926" xr:uid="{00000000-0005-0000-0000-0000193F0000}"/>
    <cellStyle name="Comma 3 18" xfId="2571" xr:uid="{00000000-0005-0000-0000-00000F3F0000}"/>
    <cellStyle name="Comma 3 2" xfId="71" xr:uid="{00000000-0005-0000-0000-000023000000}"/>
    <cellStyle name="Comma 3 2 10" xfId="39927" xr:uid="{00000000-0005-0000-0000-00001B3F0000}"/>
    <cellStyle name="Comma 3 2 11" xfId="39928" xr:uid="{00000000-0005-0000-0000-00001C3F0000}"/>
    <cellStyle name="Comma 3 2 12" xfId="39929" xr:uid="{00000000-0005-0000-0000-00001D3F0000}"/>
    <cellStyle name="Comma 3 2 12 2" xfId="39930" xr:uid="{00000000-0005-0000-0000-00001E3F0000}"/>
    <cellStyle name="Comma 3 2 12 3" xfId="39931" xr:uid="{00000000-0005-0000-0000-00001F3F0000}"/>
    <cellStyle name="Comma 3 2 12 3 2" xfId="39932" xr:uid="{00000000-0005-0000-0000-0000203F0000}"/>
    <cellStyle name="Comma 3 2 12 4" xfId="39933" xr:uid="{00000000-0005-0000-0000-0000213F0000}"/>
    <cellStyle name="Comma 3 2 12 4 2" xfId="39934" xr:uid="{00000000-0005-0000-0000-0000223F0000}"/>
    <cellStyle name="Comma 3 2 13" xfId="2572" xr:uid="{00000000-0005-0000-0000-00001A3F0000}"/>
    <cellStyle name="Comma 3 2 2" xfId="2573" xr:uid="{00000000-0005-0000-0000-0000233F0000}"/>
    <cellStyle name="Comma 3 2 2 2" xfId="2574" xr:uid="{00000000-0005-0000-0000-0000243F0000}"/>
    <cellStyle name="Comma 3 2 2 2 10" xfId="39935" xr:uid="{00000000-0005-0000-0000-0000253F0000}"/>
    <cellStyle name="Comma 3 2 2 2 2" xfId="15544" xr:uid="{00000000-0005-0000-0000-0000263F0000}"/>
    <cellStyle name="Comma 3 2 2 2 2 2" xfId="15545" xr:uid="{00000000-0005-0000-0000-0000273F0000}"/>
    <cellStyle name="Comma 3 2 2 2 2 2 2" xfId="15546" xr:uid="{00000000-0005-0000-0000-0000283F0000}"/>
    <cellStyle name="Comma 3 2 2 2 2 3" xfId="15547" xr:uid="{00000000-0005-0000-0000-0000293F0000}"/>
    <cellStyle name="Comma 3 2 2 2 3" xfId="15548" xr:uid="{00000000-0005-0000-0000-00002A3F0000}"/>
    <cellStyle name="Comma 3 2 2 2 3 2" xfId="15549" xr:uid="{00000000-0005-0000-0000-00002B3F0000}"/>
    <cellStyle name="Comma 3 2 2 2 4" xfId="15550" xr:uid="{00000000-0005-0000-0000-00002C3F0000}"/>
    <cellStyle name="Comma 3 2 2 2 5" xfId="39936" xr:uid="{00000000-0005-0000-0000-00002D3F0000}"/>
    <cellStyle name="Comma 3 2 2 2 6" xfId="39937" xr:uid="{00000000-0005-0000-0000-00002E3F0000}"/>
    <cellStyle name="Comma 3 2 2 2 7" xfId="39938" xr:uid="{00000000-0005-0000-0000-00002F3F0000}"/>
    <cellStyle name="Comma 3 2 2 2 8" xfId="39939" xr:uid="{00000000-0005-0000-0000-0000303F0000}"/>
    <cellStyle name="Comma 3 2 2 2 9" xfId="39940" xr:uid="{00000000-0005-0000-0000-0000313F0000}"/>
    <cellStyle name="Comma 3 2 2 3" xfId="15551" xr:uid="{00000000-0005-0000-0000-0000323F0000}"/>
    <cellStyle name="Comma 3 2 2 3 2" xfId="15552" xr:uid="{00000000-0005-0000-0000-0000333F0000}"/>
    <cellStyle name="Comma 3 2 2 3 2 2" xfId="15553" xr:uid="{00000000-0005-0000-0000-0000343F0000}"/>
    <cellStyle name="Comma 3 2 2 3 3" xfId="15554" xr:uid="{00000000-0005-0000-0000-0000353F0000}"/>
    <cellStyle name="Comma 3 2 2 4" xfId="15555" xr:uid="{00000000-0005-0000-0000-0000363F0000}"/>
    <cellStyle name="Comma 3 2 2 4 2" xfId="15556" xr:uid="{00000000-0005-0000-0000-0000373F0000}"/>
    <cellStyle name="Comma 3 2 2 5" xfId="15557" xr:uid="{00000000-0005-0000-0000-0000383F0000}"/>
    <cellStyle name="Comma 3 2 3" xfId="2575" xr:uid="{00000000-0005-0000-0000-0000393F0000}"/>
    <cellStyle name="Comma 3 2 3 10" xfId="39941" xr:uid="{00000000-0005-0000-0000-00003A3F0000}"/>
    <cellStyle name="Comma 3 2 3 11" xfId="39942" xr:uid="{00000000-0005-0000-0000-00003B3F0000}"/>
    <cellStyle name="Comma 3 2 3 11 2" xfId="39943" xr:uid="{00000000-0005-0000-0000-00003C3F0000}"/>
    <cellStyle name="Comma 3 2 3 11 3" xfId="39944" xr:uid="{00000000-0005-0000-0000-00003D3F0000}"/>
    <cellStyle name="Comma 3 2 3 11 4" xfId="39945" xr:uid="{00000000-0005-0000-0000-00003E3F0000}"/>
    <cellStyle name="Comma 3 2 3 11 5" xfId="39946" xr:uid="{00000000-0005-0000-0000-00003F3F0000}"/>
    <cellStyle name="Comma 3 2 3 2" xfId="15558" xr:uid="{00000000-0005-0000-0000-0000403F0000}"/>
    <cellStyle name="Comma 3 2 3 2 2" xfId="15559" xr:uid="{00000000-0005-0000-0000-0000413F0000}"/>
    <cellStyle name="Comma 3 2 3 2 2 2" xfId="15560" xr:uid="{00000000-0005-0000-0000-0000423F0000}"/>
    <cellStyle name="Comma 3 2 3 2 3" xfId="15561" xr:uid="{00000000-0005-0000-0000-0000433F0000}"/>
    <cellStyle name="Comma 3 2 3 3" xfId="15562" xr:uid="{00000000-0005-0000-0000-0000443F0000}"/>
    <cellStyle name="Comma 3 2 3 3 2" xfId="15563" xr:uid="{00000000-0005-0000-0000-0000453F0000}"/>
    <cellStyle name="Comma 3 2 3 4" xfId="15564" xr:uid="{00000000-0005-0000-0000-0000463F0000}"/>
    <cellStyle name="Comma 3 2 3 5" xfId="39947" xr:uid="{00000000-0005-0000-0000-0000473F0000}"/>
    <cellStyle name="Comma 3 2 3 6" xfId="39948" xr:uid="{00000000-0005-0000-0000-0000483F0000}"/>
    <cellStyle name="Comma 3 2 3 7" xfId="39949" xr:uid="{00000000-0005-0000-0000-0000493F0000}"/>
    <cellStyle name="Comma 3 2 3 8" xfId="39950" xr:uid="{00000000-0005-0000-0000-00004A3F0000}"/>
    <cellStyle name="Comma 3 2 3 9" xfId="39951" xr:uid="{00000000-0005-0000-0000-00004B3F0000}"/>
    <cellStyle name="Comma 3 2 4" xfId="2576" xr:uid="{00000000-0005-0000-0000-00004C3F0000}"/>
    <cellStyle name="Comma 3 2 4 2" xfId="15565" xr:uid="{00000000-0005-0000-0000-00004D3F0000}"/>
    <cellStyle name="Comma 3 2 4 2 2" xfId="15566" xr:uid="{00000000-0005-0000-0000-00004E3F0000}"/>
    <cellStyle name="Comma 3 2 4 3" xfId="15567" xr:uid="{00000000-0005-0000-0000-00004F3F0000}"/>
    <cellStyle name="Comma 3 2 5" xfId="15568" xr:uid="{00000000-0005-0000-0000-0000503F0000}"/>
    <cellStyle name="Comma 3 2 5 2" xfId="15569" xr:uid="{00000000-0005-0000-0000-0000513F0000}"/>
    <cellStyle name="Comma 3 2 6" xfId="15570" xr:uid="{00000000-0005-0000-0000-0000523F0000}"/>
    <cellStyle name="Comma 3 2 6 2" xfId="39952" xr:uid="{00000000-0005-0000-0000-0000533F0000}"/>
    <cellStyle name="Comma 3 2 7" xfId="39953" xr:uid="{00000000-0005-0000-0000-0000543F0000}"/>
    <cellStyle name="Comma 3 2 7 2" xfId="39954" xr:uid="{00000000-0005-0000-0000-0000553F0000}"/>
    <cellStyle name="Comma 3 2 8" xfId="39955" xr:uid="{00000000-0005-0000-0000-0000563F0000}"/>
    <cellStyle name="Comma 3 2 9" xfId="39956" xr:uid="{00000000-0005-0000-0000-0000573F0000}"/>
    <cellStyle name="Comma 3 3" xfId="2577" xr:uid="{00000000-0005-0000-0000-0000583F0000}"/>
    <cellStyle name="Comma 3 3 10" xfId="39957" xr:uid="{00000000-0005-0000-0000-0000593F0000}"/>
    <cellStyle name="Comma 3 3 2" xfId="2578" xr:uid="{00000000-0005-0000-0000-00005A3F0000}"/>
    <cellStyle name="Comma 3 3 2 2" xfId="15571" xr:uid="{00000000-0005-0000-0000-00005B3F0000}"/>
    <cellStyle name="Comma 3 3 3" xfId="2579" xr:uid="{00000000-0005-0000-0000-00005C3F0000}"/>
    <cellStyle name="Comma 3 3 4" xfId="15572" xr:uid="{00000000-0005-0000-0000-00005D3F0000}"/>
    <cellStyle name="Comma 3 3 5" xfId="39958" xr:uid="{00000000-0005-0000-0000-00005E3F0000}"/>
    <cellStyle name="Comma 3 3 6" xfId="39959" xr:uid="{00000000-0005-0000-0000-00005F3F0000}"/>
    <cellStyle name="Comma 3 3 7" xfId="39960" xr:uid="{00000000-0005-0000-0000-0000603F0000}"/>
    <cellStyle name="Comma 3 3 8" xfId="39961" xr:uid="{00000000-0005-0000-0000-0000613F0000}"/>
    <cellStyle name="Comma 3 3 9" xfId="39962" xr:uid="{00000000-0005-0000-0000-0000623F0000}"/>
    <cellStyle name="Comma 3 4" xfId="2580" xr:uid="{00000000-0005-0000-0000-0000633F0000}"/>
    <cellStyle name="Comma 3 4 10" xfId="39963" xr:uid="{00000000-0005-0000-0000-0000643F0000}"/>
    <cellStyle name="Comma 3 4 2" xfId="15573" xr:uid="{00000000-0005-0000-0000-0000653F0000}"/>
    <cellStyle name="Comma 3 4 2 2" xfId="39964" xr:uid="{00000000-0005-0000-0000-0000663F0000}"/>
    <cellStyle name="Comma 3 4 3" xfId="15574" xr:uid="{00000000-0005-0000-0000-0000673F0000}"/>
    <cellStyle name="Comma 3 4 4" xfId="39965" xr:uid="{00000000-0005-0000-0000-0000683F0000}"/>
    <cellStyle name="Comma 3 4 5" xfId="39966" xr:uid="{00000000-0005-0000-0000-0000693F0000}"/>
    <cellStyle name="Comma 3 4 6" xfId="39967" xr:uid="{00000000-0005-0000-0000-00006A3F0000}"/>
    <cellStyle name="Comma 3 4 7" xfId="39968" xr:uid="{00000000-0005-0000-0000-00006B3F0000}"/>
    <cellStyle name="Comma 3 4 8" xfId="39969" xr:uid="{00000000-0005-0000-0000-00006C3F0000}"/>
    <cellStyle name="Comma 3 4 9" xfId="39970" xr:uid="{00000000-0005-0000-0000-00006D3F0000}"/>
    <cellStyle name="Comma 3 5" xfId="2581" xr:uid="{00000000-0005-0000-0000-00006E3F0000}"/>
    <cellStyle name="Comma 3 5 10" xfId="39971" xr:uid="{00000000-0005-0000-0000-00006F3F0000}"/>
    <cellStyle name="Comma 3 5 2" xfId="39972" xr:uid="{00000000-0005-0000-0000-0000703F0000}"/>
    <cellStyle name="Comma 3 5 2 2" xfId="39973" xr:uid="{00000000-0005-0000-0000-0000713F0000}"/>
    <cellStyle name="Comma 3 5 3" xfId="39974" xr:uid="{00000000-0005-0000-0000-0000723F0000}"/>
    <cellStyle name="Comma 3 5 4" xfId="39975" xr:uid="{00000000-0005-0000-0000-0000733F0000}"/>
    <cellStyle name="Comma 3 5 5" xfId="39976" xr:uid="{00000000-0005-0000-0000-0000743F0000}"/>
    <cellStyle name="Comma 3 5 6" xfId="39977" xr:uid="{00000000-0005-0000-0000-0000753F0000}"/>
    <cellStyle name="Comma 3 5 7" xfId="39978" xr:uid="{00000000-0005-0000-0000-0000763F0000}"/>
    <cellStyle name="Comma 3 5 8" xfId="39979" xr:uid="{00000000-0005-0000-0000-0000773F0000}"/>
    <cellStyle name="Comma 3 5 9" xfId="39980" xr:uid="{00000000-0005-0000-0000-0000783F0000}"/>
    <cellStyle name="Comma 3 6" xfId="15575" xr:uid="{00000000-0005-0000-0000-0000793F0000}"/>
    <cellStyle name="Comma 3 6 2" xfId="39981" xr:uid="{00000000-0005-0000-0000-00007A3F0000}"/>
    <cellStyle name="Comma 3 7" xfId="39982" xr:uid="{00000000-0005-0000-0000-00007B3F0000}"/>
    <cellStyle name="Comma 3 7 2" xfId="39983" xr:uid="{00000000-0005-0000-0000-00007C3F0000}"/>
    <cellStyle name="Comma 3 8" xfId="39984" xr:uid="{00000000-0005-0000-0000-00007D3F0000}"/>
    <cellStyle name="Comma 3 9" xfId="39985" xr:uid="{00000000-0005-0000-0000-00007E3F0000}"/>
    <cellStyle name="Comma 3 9 2" xfId="39986" xr:uid="{00000000-0005-0000-0000-00007F3F0000}"/>
    <cellStyle name="Comma 3_CPI" xfId="39987" xr:uid="{00000000-0005-0000-0000-0000803F0000}"/>
    <cellStyle name="Comma 30" xfId="2582" xr:uid="{00000000-0005-0000-0000-0000813F0000}"/>
    <cellStyle name="Comma 30 2" xfId="15576" xr:uid="{00000000-0005-0000-0000-0000823F0000}"/>
    <cellStyle name="Comma 31" xfId="2583" xr:uid="{00000000-0005-0000-0000-0000833F0000}"/>
    <cellStyle name="Comma 31 2" xfId="39988" xr:uid="{00000000-0005-0000-0000-0000843F0000}"/>
    <cellStyle name="Comma 32" xfId="5415" xr:uid="{00000000-0005-0000-0000-0000853F0000}"/>
    <cellStyle name="Comma 32 2" xfId="39989" xr:uid="{00000000-0005-0000-0000-0000863F0000}"/>
    <cellStyle name="Comma 33" xfId="5418" xr:uid="{00000000-0005-0000-0000-0000873F0000}"/>
    <cellStyle name="Comma 33 2" xfId="39990" xr:uid="{00000000-0005-0000-0000-0000883F0000}"/>
    <cellStyle name="Comma 34" xfId="5423" xr:uid="{00000000-0005-0000-0000-0000893F0000}"/>
    <cellStyle name="Comma 35" xfId="15577" xr:uid="{00000000-0005-0000-0000-00008A3F0000}"/>
    <cellStyle name="Comma 36" xfId="15578" xr:uid="{00000000-0005-0000-0000-00008B3F0000}"/>
    <cellStyle name="Comma 36 2" xfId="15579" xr:uid="{00000000-0005-0000-0000-00008C3F0000}"/>
    <cellStyle name="Comma 37" xfId="15580" xr:uid="{00000000-0005-0000-0000-00008D3F0000}"/>
    <cellStyle name="Comma 37 2" xfId="15581" xr:uid="{00000000-0005-0000-0000-00008E3F0000}"/>
    <cellStyle name="Comma 38" xfId="15582" xr:uid="{00000000-0005-0000-0000-00008F3F0000}"/>
    <cellStyle name="Comma 39" xfId="15583" xr:uid="{00000000-0005-0000-0000-0000903F0000}"/>
    <cellStyle name="Comma 4" xfId="2584" xr:uid="{00000000-0005-0000-0000-0000913F0000}"/>
    <cellStyle name="Comma 4 10" xfId="2585" xr:uid="{00000000-0005-0000-0000-0000923F0000}"/>
    <cellStyle name="Comma 4 10 2" xfId="2586" xr:uid="{00000000-0005-0000-0000-0000933F0000}"/>
    <cellStyle name="Comma 4 10 2 2" xfId="15584" xr:uid="{00000000-0005-0000-0000-0000943F0000}"/>
    <cellStyle name="Comma 4 10 2 2 2" xfId="15585" xr:uid="{00000000-0005-0000-0000-0000953F0000}"/>
    <cellStyle name="Comma 4 10 2 3" xfId="15586" xr:uid="{00000000-0005-0000-0000-0000963F0000}"/>
    <cellStyle name="Comma 4 10 3" xfId="15587" xr:uid="{00000000-0005-0000-0000-0000973F0000}"/>
    <cellStyle name="Comma 4 10 3 2" xfId="15588" xr:uid="{00000000-0005-0000-0000-0000983F0000}"/>
    <cellStyle name="Comma 4 10 4" xfId="15589" xr:uid="{00000000-0005-0000-0000-0000993F0000}"/>
    <cellStyle name="Comma 4 11" xfId="15590" xr:uid="{00000000-0005-0000-0000-00009A3F0000}"/>
    <cellStyle name="Comma 4 11 2" xfId="36385" xr:uid="{00000000-0005-0000-0000-00009B3F0000}"/>
    <cellStyle name="Comma 4 11 3" xfId="36386" xr:uid="{00000000-0005-0000-0000-00009C3F0000}"/>
    <cellStyle name="Comma 4 2" xfId="2587" xr:uid="{00000000-0005-0000-0000-00009D3F0000}"/>
    <cellStyle name="Comma 4 2 10" xfId="2588" xr:uid="{00000000-0005-0000-0000-00009E3F0000}"/>
    <cellStyle name="Comma 4 2 10 2" xfId="15591" xr:uid="{00000000-0005-0000-0000-00009F3F0000}"/>
    <cellStyle name="Comma 4 2 10 2 2" xfId="15592" xr:uid="{00000000-0005-0000-0000-0000A03F0000}"/>
    <cellStyle name="Comma 4 2 10 3" xfId="15593" xr:uid="{00000000-0005-0000-0000-0000A13F0000}"/>
    <cellStyle name="Comma 4 2 11" xfId="2589" xr:uid="{00000000-0005-0000-0000-0000A23F0000}"/>
    <cellStyle name="Comma 4 2 11 2" xfId="15594" xr:uid="{00000000-0005-0000-0000-0000A33F0000}"/>
    <cellStyle name="Comma 4 2 12" xfId="15595" xr:uid="{00000000-0005-0000-0000-0000A43F0000}"/>
    <cellStyle name="Comma 4 2 13" xfId="15596" xr:uid="{00000000-0005-0000-0000-0000A53F0000}"/>
    <cellStyle name="Comma 4 2 2" xfId="2590" xr:uid="{00000000-0005-0000-0000-0000A63F0000}"/>
    <cellStyle name="Comma 4 2 2 2" xfId="2591" xr:uid="{00000000-0005-0000-0000-0000A73F0000}"/>
    <cellStyle name="Comma 4 2 2 2 2" xfId="2592" xr:uid="{00000000-0005-0000-0000-0000A83F0000}"/>
    <cellStyle name="Comma 4 2 2 2 2 2" xfId="2593" xr:uid="{00000000-0005-0000-0000-0000A93F0000}"/>
    <cellStyle name="Comma 4 2 2 2 2 2 2" xfId="2594" xr:uid="{00000000-0005-0000-0000-0000AA3F0000}"/>
    <cellStyle name="Comma 4 2 2 2 2 2 2 2" xfId="15597" xr:uid="{00000000-0005-0000-0000-0000AB3F0000}"/>
    <cellStyle name="Comma 4 2 2 2 2 2 2 2 2" xfId="15598" xr:uid="{00000000-0005-0000-0000-0000AC3F0000}"/>
    <cellStyle name="Comma 4 2 2 2 2 2 2 3" xfId="15599" xr:uid="{00000000-0005-0000-0000-0000AD3F0000}"/>
    <cellStyle name="Comma 4 2 2 2 2 2 3" xfId="15600" xr:uid="{00000000-0005-0000-0000-0000AE3F0000}"/>
    <cellStyle name="Comma 4 2 2 2 2 2 3 2" xfId="15601" xr:uid="{00000000-0005-0000-0000-0000AF3F0000}"/>
    <cellStyle name="Comma 4 2 2 2 2 2 4" xfId="15602" xr:uid="{00000000-0005-0000-0000-0000B03F0000}"/>
    <cellStyle name="Comma 4 2 2 2 2 3" xfId="2595" xr:uid="{00000000-0005-0000-0000-0000B13F0000}"/>
    <cellStyle name="Comma 4 2 2 2 2 3 2" xfId="15603" xr:uid="{00000000-0005-0000-0000-0000B23F0000}"/>
    <cellStyle name="Comma 4 2 2 2 2 3 2 2" xfId="15604" xr:uid="{00000000-0005-0000-0000-0000B33F0000}"/>
    <cellStyle name="Comma 4 2 2 2 2 3 3" xfId="15605" xr:uid="{00000000-0005-0000-0000-0000B43F0000}"/>
    <cellStyle name="Comma 4 2 2 2 2 4" xfId="15606" xr:uid="{00000000-0005-0000-0000-0000B53F0000}"/>
    <cellStyle name="Comma 4 2 2 2 2 4 2" xfId="15607" xr:uid="{00000000-0005-0000-0000-0000B63F0000}"/>
    <cellStyle name="Comma 4 2 2 2 2 5" xfId="15608" xr:uid="{00000000-0005-0000-0000-0000B73F0000}"/>
    <cellStyle name="Comma 4 2 2 2 3" xfId="2596" xr:uid="{00000000-0005-0000-0000-0000B83F0000}"/>
    <cellStyle name="Comma 4 2 2 2 3 2" xfId="2597" xr:uid="{00000000-0005-0000-0000-0000B93F0000}"/>
    <cellStyle name="Comma 4 2 2 2 3 2 2" xfId="2598" xr:uid="{00000000-0005-0000-0000-0000BA3F0000}"/>
    <cellStyle name="Comma 4 2 2 2 3 2 2 2" xfId="15609" xr:uid="{00000000-0005-0000-0000-0000BB3F0000}"/>
    <cellStyle name="Comma 4 2 2 2 3 2 2 2 2" xfId="15610" xr:uid="{00000000-0005-0000-0000-0000BC3F0000}"/>
    <cellStyle name="Comma 4 2 2 2 3 2 2 3" xfId="15611" xr:uid="{00000000-0005-0000-0000-0000BD3F0000}"/>
    <cellStyle name="Comma 4 2 2 2 3 2 3" xfId="15612" xr:uid="{00000000-0005-0000-0000-0000BE3F0000}"/>
    <cellStyle name="Comma 4 2 2 2 3 2 3 2" xfId="15613" xr:uid="{00000000-0005-0000-0000-0000BF3F0000}"/>
    <cellStyle name="Comma 4 2 2 2 3 2 4" xfId="15614" xr:uid="{00000000-0005-0000-0000-0000C03F0000}"/>
    <cellStyle name="Comma 4 2 2 2 3 3" xfId="2599" xr:uid="{00000000-0005-0000-0000-0000C13F0000}"/>
    <cellStyle name="Comma 4 2 2 2 3 3 2" xfId="15615" xr:uid="{00000000-0005-0000-0000-0000C23F0000}"/>
    <cellStyle name="Comma 4 2 2 2 3 3 2 2" xfId="15616" xr:uid="{00000000-0005-0000-0000-0000C33F0000}"/>
    <cellStyle name="Comma 4 2 2 2 3 3 3" xfId="15617" xr:uid="{00000000-0005-0000-0000-0000C43F0000}"/>
    <cellStyle name="Comma 4 2 2 2 3 4" xfId="15618" xr:uid="{00000000-0005-0000-0000-0000C53F0000}"/>
    <cellStyle name="Comma 4 2 2 2 3 4 2" xfId="15619" xr:uid="{00000000-0005-0000-0000-0000C63F0000}"/>
    <cellStyle name="Comma 4 2 2 2 3 5" xfId="15620" xr:uid="{00000000-0005-0000-0000-0000C73F0000}"/>
    <cellStyle name="Comma 4 2 2 2 4" xfId="2600" xr:uid="{00000000-0005-0000-0000-0000C83F0000}"/>
    <cellStyle name="Comma 4 2 2 2 4 2" xfId="2601" xr:uid="{00000000-0005-0000-0000-0000C93F0000}"/>
    <cellStyle name="Comma 4 2 2 2 4 2 2" xfId="15621" xr:uid="{00000000-0005-0000-0000-0000CA3F0000}"/>
    <cellStyle name="Comma 4 2 2 2 4 2 2 2" xfId="15622" xr:uid="{00000000-0005-0000-0000-0000CB3F0000}"/>
    <cellStyle name="Comma 4 2 2 2 4 2 3" xfId="15623" xr:uid="{00000000-0005-0000-0000-0000CC3F0000}"/>
    <cellStyle name="Comma 4 2 2 2 4 3" xfId="15624" xr:uid="{00000000-0005-0000-0000-0000CD3F0000}"/>
    <cellStyle name="Comma 4 2 2 2 4 3 2" xfId="15625" xr:uid="{00000000-0005-0000-0000-0000CE3F0000}"/>
    <cellStyle name="Comma 4 2 2 2 4 4" xfId="15626" xr:uid="{00000000-0005-0000-0000-0000CF3F0000}"/>
    <cellStyle name="Comma 4 2 2 2 5" xfId="2602" xr:uid="{00000000-0005-0000-0000-0000D03F0000}"/>
    <cellStyle name="Comma 4 2 2 2 5 2" xfId="15627" xr:uid="{00000000-0005-0000-0000-0000D13F0000}"/>
    <cellStyle name="Comma 4 2 2 2 5 2 2" xfId="15628" xr:uid="{00000000-0005-0000-0000-0000D23F0000}"/>
    <cellStyle name="Comma 4 2 2 2 5 3" xfId="15629" xr:uid="{00000000-0005-0000-0000-0000D33F0000}"/>
    <cellStyle name="Comma 4 2 2 2 6" xfId="15630" xr:uid="{00000000-0005-0000-0000-0000D43F0000}"/>
    <cellStyle name="Comma 4 2 2 2 6 2" xfId="15631" xr:uid="{00000000-0005-0000-0000-0000D53F0000}"/>
    <cellStyle name="Comma 4 2 2 2 7" xfId="15632" xr:uid="{00000000-0005-0000-0000-0000D63F0000}"/>
    <cellStyle name="Comma 4 2 2 3" xfId="2603" xr:uid="{00000000-0005-0000-0000-0000D73F0000}"/>
    <cellStyle name="Comma 4 2 2 3 2" xfId="2604" xr:uid="{00000000-0005-0000-0000-0000D83F0000}"/>
    <cellStyle name="Comma 4 2 2 3 2 2" xfId="2605" xr:uid="{00000000-0005-0000-0000-0000D93F0000}"/>
    <cellStyle name="Comma 4 2 2 3 2 2 2" xfId="15633" xr:uid="{00000000-0005-0000-0000-0000DA3F0000}"/>
    <cellStyle name="Comma 4 2 2 3 2 2 2 2" xfId="15634" xr:uid="{00000000-0005-0000-0000-0000DB3F0000}"/>
    <cellStyle name="Comma 4 2 2 3 2 2 3" xfId="15635" xr:uid="{00000000-0005-0000-0000-0000DC3F0000}"/>
    <cellStyle name="Comma 4 2 2 3 2 3" xfId="15636" xr:uid="{00000000-0005-0000-0000-0000DD3F0000}"/>
    <cellStyle name="Comma 4 2 2 3 2 3 2" xfId="15637" xr:uid="{00000000-0005-0000-0000-0000DE3F0000}"/>
    <cellStyle name="Comma 4 2 2 3 2 4" xfId="15638" xr:uid="{00000000-0005-0000-0000-0000DF3F0000}"/>
    <cellStyle name="Comma 4 2 2 3 3" xfId="2606" xr:uid="{00000000-0005-0000-0000-0000E03F0000}"/>
    <cellStyle name="Comma 4 2 2 3 3 2" xfId="15639" xr:uid="{00000000-0005-0000-0000-0000E13F0000}"/>
    <cellStyle name="Comma 4 2 2 3 3 2 2" xfId="15640" xr:uid="{00000000-0005-0000-0000-0000E23F0000}"/>
    <cellStyle name="Comma 4 2 2 3 3 3" xfId="15641" xr:uid="{00000000-0005-0000-0000-0000E33F0000}"/>
    <cellStyle name="Comma 4 2 2 3 4" xfId="15642" xr:uid="{00000000-0005-0000-0000-0000E43F0000}"/>
    <cellStyle name="Comma 4 2 2 3 4 2" xfId="15643" xr:uid="{00000000-0005-0000-0000-0000E53F0000}"/>
    <cellStyle name="Comma 4 2 2 3 5" xfId="15644" xr:uid="{00000000-0005-0000-0000-0000E63F0000}"/>
    <cellStyle name="Comma 4 2 2 4" xfId="2607" xr:uid="{00000000-0005-0000-0000-0000E73F0000}"/>
    <cellStyle name="Comma 4 2 2 4 2" xfId="2608" xr:uid="{00000000-0005-0000-0000-0000E83F0000}"/>
    <cellStyle name="Comma 4 2 2 4 2 2" xfId="2609" xr:uid="{00000000-0005-0000-0000-0000E93F0000}"/>
    <cellStyle name="Comma 4 2 2 4 2 2 2" xfId="15645" xr:uid="{00000000-0005-0000-0000-0000EA3F0000}"/>
    <cellStyle name="Comma 4 2 2 4 2 2 2 2" xfId="15646" xr:uid="{00000000-0005-0000-0000-0000EB3F0000}"/>
    <cellStyle name="Comma 4 2 2 4 2 2 3" xfId="15647" xr:uid="{00000000-0005-0000-0000-0000EC3F0000}"/>
    <cellStyle name="Comma 4 2 2 4 2 3" xfId="15648" xr:uid="{00000000-0005-0000-0000-0000ED3F0000}"/>
    <cellStyle name="Comma 4 2 2 4 2 3 2" xfId="15649" xr:uid="{00000000-0005-0000-0000-0000EE3F0000}"/>
    <cellStyle name="Comma 4 2 2 4 2 4" xfId="15650" xr:uid="{00000000-0005-0000-0000-0000EF3F0000}"/>
    <cellStyle name="Comma 4 2 2 4 3" xfId="2610" xr:uid="{00000000-0005-0000-0000-0000F03F0000}"/>
    <cellStyle name="Comma 4 2 2 4 3 2" xfId="15651" xr:uid="{00000000-0005-0000-0000-0000F13F0000}"/>
    <cellStyle name="Comma 4 2 2 4 3 2 2" xfId="15652" xr:uid="{00000000-0005-0000-0000-0000F23F0000}"/>
    <cellStyle name="Comma 4 2 2 4 3 3" xfId="15653" xr:uid="{00000000-0005-0000-0000-0000F33F0000}"/>
    <cellStyle name="Comma 4 2 2 4 4" xfId="15654" xr:uid="{00000000-0005-0000-0000-0000F43F0000}"/>
    <cellStyle name="Comma 4 2 2 4 4 2" xfId="15655" xr:uid="{00000000-0005-0000-0000-0000F53F0000}"/>
    <cellStyle name="Comma 4 2 2 4 5" xfId="15656" xr:uid="{00000000-0005-0000-0000-0000F63F0000}"/>
    <cellStyle name="Comma 4 2 2 5" xfId="2611" xr:uid="{00000000-0005-0000-0000-0000F73F0000}"/>
    <cellStyle name="Comma 4 2 2 5 2" xfId="2612" xr:uid="{00000000-0005-0000-0000-0000F83F0000}"/>
    <cellStyle name="Comma 4 2 2 5 2 2" xfId="15657" xr:uid="{00000000-0005-0000-0000-0000F93F0000}"/>
    <cellStyle name="Comma 4 2 2 5 2 2 2" xfId="15658" xr:uid="{00000000-0005-0000-0000-0000FA3F0000}"/>
    <cellStyle name="Comma 4 2 2 5 2 3" xfId="15659" xr:uid="{00000000-0005-0000-0000-0000FB3F0000}"/>
    <cellStyle name="Comma 4 2 2 5 3" xfId="15660" xr:uid="{00000000-0005-0000-0000-0000FC3F0000}"/>
    <cellStyle name="Comma 4 2 2 5 3 2" xfId="15661" xr:uid="{00000000-0005-0000-0000-0000FD3F0000}"/>
    <cellStyle name="Comma 4 2 2 5 4" xfId="15662" xr:uid="{00000000-0005-0000-0000-0000FE3F0000}"/>
    <cellStyle name="Comma 4 2 2 6" xfId="2613" xr:uid="{00000000-0005-0000-0000-0000FF3F0000}"/>
    <cellStyle name="Comma 4 2 2 6 2" xfId="15663" xr:uid="{00000000-0005-0000-0000-000000400000}"/>
    <cellStyle name="Comma 4 2 2 6 2 2" xfId="15664" xr:uid="{00000000-0005-0000-0000-000001400000}"/>
    <cellStyle name="Comma 4 2 2 6 3" xfId="15665" xr:uid="{00000000-0005-0000-0000-000002400000}"/>
    <cellStyle name="Comma 4 2 2 7" xfId="15666" xr:uid="{00000000-0005-0000-0000-000003400000}"/>
    <cellStyle name="Comma 4 2 2 7 2" xfId="15667" xr:uid="{00000000-0005-0000-0000-000004400000}"/>
    <cellStyle name="Comma 4 2 2 8" xfId="15668" xr:uid="{00000000-0005-0000-0000-000005400000}"/>
    <cellStyle name="Comma 4 2 2 9" xfId="15669" xr:uid="{00000000-0005-0000-0000-000006400000}"/>
    <cellStyle name="Comma 4 2 3" xfId="2614" xr:uid="{00000000-0005-0000-0000-000007400000}"/>
    <cellStyle name="Comma 4 2 3 2" xfId="2615" xr:uid="{00000000-0005-0000-0000-000008400000}"/>
    <cellStyle name="Comma 4 2 3 2 2" xfId="2616" xr:uid="{00000000-0005-0000-0000-000009400000}"/>
    <cellStyle name="Comma 4 2 3 2 2 2" xfId="2617" xr:uid="{00000000-0005-0000-0000-00000A400000}"/>
    <cellStyle name="Comma 4 2 3 2 2 2 2" xfId="2618" xr:uid="{00000000-0005-0000-0000-00000B400000}"/>
    <cellStyle name="Comma 4 2 3 2 2 2 2 2" xfId="15670" xr:uid="{00000000-0005-0000-0000-00000C400000}"/>
    <cellStyle name="Comma 4 2 3 2 2 2 2 2 2" xfId="15671" xr:uid="{00000000-0005-0000-0000-00000D400000}"/>
    <cellStyle name="Comma 4 2 3 2 2 2 2 3" xfId="15672" xr:uid="{00000000-0005-0000-0000-00000E400000}"/>
    <cellStyle name="Comma 4 2 3 2 2 2 3" xfId="15673" xr:uid="{00000000-0005-0000-0000-00000F400000}"/>
    <cellStyle name="Comma 4 2 3 2 2 2 3 2" xfId="15674" xr:uid="{00000000-0005-0000-0000-000010400000}"/>
    <cellStyle name="Comma 4 2 3 2 2 2 4" xfId="15675" xr:uid="{00000000-0005-0000-0000-000011400000}"/>
    <cellStyle name="Comma 4 2 3 2 2 3" xfId="2619" xr:uid="{00000000-0005-0000-0000-000012400000}"/>
    <cellStyle name="Comma 4 2 3 2 2 3 2" xfId="15676" xr:uid="{00000000-0005-0000-0000-000013400000}"/>
    <cellStyle name="Comma 4 2 3 2 2 3 2 2" xfId="15677" xr:uid="{00000000-0005-0000-0000-000014400000}"/>
    <cellStyle name="Comma 4 2 3 2 2 3 3" xfId="15678" xr:uid="{00000000-0005-0000-0000-000015400000}"/>
    <cellStyle name="Comma 4 2 3 2 2 4" xfId="15679" xr:uid="{00000000-0005-0000-0000-000016400000}"/>
    <cellStyle name="Comma 4 2 3 2 2 4 2" xfId="15680" xr:uid="{00000000-0005-0000-0000-000017400000}"/>
    <cellStyle name="Comma 4 2 3 2 2 5" xfId="15681" xr:uid="{00000000-0005-0000-0000-000018400000}"/>
    <cellStyle name="Comma 4 2 3 2 3" xfId="2620" xr:uid="{00000000-0005-0000-0000-000019400000}"/>
    <cellStyle name="Comma 4 2 3 2 3 2" xfId="2621" xr:uid="{00000000-0005-0000-0000-00001A400000}"/>
    <cellStyle name="Comma 4 2 3 2 3 2 2" xfId="2622" xr:uid="{00000000-0005-0000-0000-00001B400000}"/>
    <cellStyle name="Comma 4 2 3 2 3 2 2 2" xfId="15682" xr:uid="{00000000-0005-0000-0000-00001C400000}"/>
    <cellStyle name="Comma 4 2 3 2 3 2 2 2 2" xfId="15683" xr:uid="{00000000-0005-0000-0000-00001D400000}"/>
    <cellStyle name="Comma 4 2 3 2 3 2 2 3" xfId="15684" xr:uid="{00000000-0005-0000-0000-00001E400000}"/>
    <cellStyle name="Comma 4 2 3 2 3 2 3" xfId="15685" xr:uid="{00000000-0005-0000-0000-00001F400000}"/>
    <cellStyle name="Comma 4 2 3 2 3 2 3 2" xfId="15686" xr:uid="{00000000-0005-0000-0000-000020400000}"/>
    <cellStyle name="Comma 4 2 3 2 3 2 4" xfId="15687" xr:uid="{00000000-0005-0000-0000-000021400000}"/>
    <cellStyle name="Comma 4 2 3 2 3 3" xfId="2623" xr:uid="{00000000-0005-0000-0000-000022400000}"/>
    <cellStyle name="Comma 4 2 3 2 3 3 2" xfId="15688" xr:uid="{00000000-0005-0000-0000-000023400000}"/>
    <cellStyle name="Comma 4 2 3 2 3 3 2 2" xfId="15689" xr:uid="{00000000-0005-0000-0000-000024400000}"/>
    <cellStyle name="Comma 4 2 3 2 3 3 3" xfId="15690" xr:uid="{00000000-0005-0000-0000-000025400000}"/>
    <cellStyle name="Comma 4 2 3 2 3 4" xfId="15691" xr:uid="{00000000-0005-0000-0000-000026400000}"/>
    <cellStyle name="Comma 4 2 3 2 3 4 2" xfId="15692" xr:uid="{00000000-0005-0000-0000-000027400000}"/>
    <cellStyle name="Comma 4 2 3 2 3 5" xfId="15693" xr:uid="{00000000-0005-0000-0000-000028400000}"/>
    <cellStyle name="Comma 4 2 3 2 4" xfId="2624" xr:uid="{00000000-0005-0000-0000-000029400000}"/>
    <cellStyle name="Comma 4 2 3 2 4 2" xfId="2625" xr:uid="{00000000-0005-0000-0000-00002A400000}"/>
    <cellStyle name="Comma 4 2 3 2 4 2 2" xfId="15694" xr:uid="{00000000-0005-0000-0000-00002B400000}"/>
    <cellStyle name="Comma 4 2 3 2 4 2 2 2" xfId="15695" xr:uid="{00000000-0005-0000-0000-00002C400000}"/>
    <cellStyle name="Comma 4 2 3 2 4 2 3" xfId="15696" xr:uid="{00000000-0005-0000-0000-00002D400000}"/>
    <cellStyle name="Comma 4 2 3 2 4 3" xfId="15697" xr:uid="{00000000-0005-0000-0000-00002E400000}"/>
    <cellStyle name="Comma 4 2 3 2 4 3 2" xfId="15698" xr:uid="{00000000-0005-0000-0000-00002F400000}"/>
    <cellStyle name="Comma 4 2 3 2 4 4" xfId="15699" xr:uid="{00000000-0005-0000-0000-000030400000}"/>
    <cellStyle name="Comma 4 2 3 2 5" xfId="2626" xr:uid="{00000000-0005-0000-0000-000031400000}"/>
    <cellStyle name="Comma 4 2 3 2 5 2" xfId="15700" xr:uid="{00000000-0005-0000-0000-000032400000}"/>
    <cellStyle name="Comma 4 2 3 2 5 2 2" xfId="15701" xr:uid="{00000000-0005-0000-0000-000033400000}"/>
    <cellStyle name="Comma 4 2 3 2 5 3" xfId="15702" xr:uid="{00000000-0005-0000-0000-000034400000}"/>
    <cellStyle name="Comma 4 2 3 2 6" xfId="15703" xr:uid="{00000000-0005-0000-0000-000035400000}"/>
    <cellStyle name="Comma 4 2 3 2 6 2" xfId="15704" xr:uid="{00000000-0005-0000-0000-000036400000}"/>
    <cellStyle name="Comma 4 2 3 2 7" xfId="15705" xr:uid="{00000000-0005-0000-0000-000037400000}"/>
    <cellStyle name="Comma 4 2 3 3" xfId="2627" xr:uid="{00000000-0005-0000-0000-000038400000}"/>
    <cellStyle name="Comma 4 2 3 3 2" xfId="2628" xr:uid="{00000000-0005-0000-0000-000039400000}"/>
    <cellStyle name="Comma 4 2 3 3 2 2" xfId="2629" xr:uid="{00000000-0005-0000-0000-00003A400000}"/>
    <cellStyle name="Comma 4 2 3 3 2 2 2" xfId="15706" xr:uid="{00000000-0005-0000-0000-00003B400000}"/>
    <cellStyle name="Comma 4 2 3 3 2 2 2 2" xfId="15707" xr:uid="{00000000-0005-0000-0000-00003C400000}"/>
    <cellStyle name="Comma 4 2 3 3 2 2 3" xfId="15708" xr:uid="{00000000-0005-0000-0000-00003D400000}"/>
    <cellStyle name="Comma 4 2 3 3 2 3" xfId="15709" xr:uid="{00000000-0005-0000-0000-00003E400000}"/>
    <cellStyle name="Comma 4 2 3 3 2 3 2" xfId="15710" xr:uid="{00000000-0005-0000-0000-00003F400000}"/>
    <cellStyle name="Comma 4 2 3 3 2 4" xfId="15711" xr:uid="{00000000-0005-0000-0000-000040400000}"/>
    <cellStyle name="Comma 4 2 3 3 3" xfId="2630" xr:uid="{00000000-0005-0000-0000-000041400000}"/>
    <cellStyle name="Comma 4 2 3 3 3 2" xfId="15712" xr:uid="{00000000-0005-0000-0000-000042400000}"/>
    <cellStyle name="Comma 4 2 3 3 3 2 2" xfId="15713" xr:uid="{00000000-0005-0000-0000-000043400000}"/>
    <cellStyle name="Comma 4 2 3 3 3 3" xfId="15714" xr:uid="{00000000-0005-0000-0000-000044400000}"/>
    <cellStyle name="Comma 4 2 3 3 4" xfId="15715" xr:uid="{00000000-0005-0000-0000-000045400000}"/>
    <cellStyle name="Comma 4 2 3 3 4 2" xfId="15716" xr:uid="{00000000-0005-0000-0000-000046400000}"/>
    <cellStyle name="Comma 4 2 3 3 5" xfId="15717" xr:uid="{00000000-0005-0000-0000-000047400000}"/>
    <cellStyle name="Comma 4 2 3 4" xfId="2631" xr:uid="{00000000-0005-0000-0000-000048400000}"/>
    <cellStyle name="Comma 4 2 3 4 2" xfId="2632" xr:uid="{00000000-0005-0000-0000-000049400000}"/>
    <cellStyle name="Comma 4 2 3 4 2 2" xfId="2633" xr:uid="{00000000-0005-0000-0000-00004A400000}"/>
    <cellStyle name="Comma 4 2 3 4 2 2 2" xfId="15718" xr:uid="{00000000-0005-0000-0000-00004B400000}"/>
    <cellStyle name="Comma 4 2 3 4 2 2 2 2" xfId="15719" xr:uid="{00000000-0005-0000-0000-00004C400000}"/>
    <cellStyle name="Comma 4 2 3 4 2 2 3" xfId="15720" xr:uid="{00000000-0005-0000-0000-00004D400000}"/>
    <cellStyle name="Comma 4 2 3 4 2 3" xfId="15721" xr:uid="{00000000-0005-0000-0000-00004E400000}"/>
    <cellStyle name="Comma 4 2 3 4 2 3 2" xfId="15722" xr:uid="{00000000-0005-0000-0000-00004F400000}"/>
    <cellStyle name="Comma 4 2 3 4 2 4" xfId="15723" xr:uid="{00000000-0005-0000-0000-000050400000}"/>
    <cellStyle name="Comma 4 2 3 4 3" xfId="2634" xr:uid="{00000000-0005-0000-0000-000051400000}"/>
    <cellStyle name="Comma 4 2 3 4 3 2" xfId="15724" xr:uid="{00000000-0005-0000-0000-000052400000}"/>
    <cellStyle name="Comma 4 2 3 4 3 2 2" xfId="15725" xr:uid="{00000000-0005-0000-0000-000053400000}"/>
    <cellStyle name="Comma 4 2 3 4 3 3" xfId="15726" xr:uid="{00000000-0005-0000-0000-000054400000}"/>
    <cellStyle name="Comma 4 2 3 4 4" xfId="15727" xr:uid="{00000000-0005-0000-0000-000055400000}"/>
    <cellStyle name="Comma 4 2 3 4 4 2" xfId="15728" xr:uid="{00000000-0005-0000-0000-000056400000}"/>
    <cellStyle name="Comma 4 2 3 4 5" xfId="15729" xr:uid="{00000000-0005-0000-0000-000057400000}"/>
    <cellStyle name="Comma 4 2 3 5" xfId="2635" xr:uid="{00000000-0005-0000-0000-000058400000}"/>
    <cellStyle name="Comma 4 2 3 5 2" xfId="2636" xr:uid="{00000000-0005-0000-0000-000059400000}"/>
    <cellStyle name="Comma 4 2 3 5 2 2" xfId="15730" xr:uid="{00000000-0005-0000-0000-00005A400000}"/>
    <cellStyle name="Comma 4 2 3 5 2 2 2" xfId="15731" xr:uid="{00000000-0005-0000-0000-00005B400000}"/>
    <cellStyle name="Comma 4 2 3 5 2 3" xfId="15732" xr:uid="{00000000-0005-0000-0000-00005C400000}"/>
    <cellStyle name="Comma 4 2 3 5 3" xfId="15733" xr:uid="{00000000-0005-0000-0000-00005D400000}"/>
    <cellStyle name="Comma 4 2 3 5 3 2" xfId="15734" xr:uid="{00000000-0005-0000-0000-00005E400000}"/>
    <cellStyle name="Comma 4 2 3 5 4" xfId="15735" xr:uid="{00000000-0005-0000-0000-00005F400000}"/>
    <cellStyle name="Comma 4 2 3 6" xfId="2637" xr:uid="{00000000-0005-0000-0000-000060400000}"/>
    <cellStyle name="Comma 4 2 3 6 2" xfId="15736" xr:uid="{00000000-0005-0000-0000-000061400000}"/>
    <cellStyle name="Comma 4 2 3 6 2 2" xfId="15737" xr:uid="{00000000-0005-0000-0000-000062400000}"/>
    <cellStyle name="Comma 4 2 3 6 3" xfId="15738" xr:uid="{00000000-0005-0000-0000-000063400000}"/>
    <cellStyle name="Comma 4 2 3 7" xfId="15739" xr:uid="{00000000-0005-0000-0000-000064400000}"/>
    <cellStyle name="Comma 4 2 3 7 2" xfId="15740" xr:uid="{00000000-0005-0000-0000-000065400000}"/>
    <cellStyle name="Comma 4 2 3 8" xfId="15741" xr:uid="{00000000-0005-0000-0000-000066400000}"/>
    <cellStyle name="Comma 4 2 4" xfId="2638" xr:uid="{00000000-0005-0000-0000-000067400000}"/>
    <cellStyle name="Comma 4 2 4 2" xfId="2639" xr:uid="{00000000-0005-0000-0000-000068400000}"/>
    <cellStyle name="Comma 4 2 4 2 2" xfId="2640" xr:uid="{00000000-0005-0000-0000-000069400000}"/>
    <cellStyle name="Comma 4 2 4 2 2 2" xfId="2641" xr:uid="{00000000-0005-0000-0000-00006A400000}"/>
    <cellStyle name="Comma 4 2 4 2 2 2 2" xfId="2642" xr:uid="{00000000-0005-0000-0000-00006B400000}"/>
    <cellStyle name="Comma 4 2 4 2 2 2 2 2" xfId="15742" xr:uid="{00000000-0005-0000-0000-00006C400000}"/>
    <cellStyle name="Comma 4 2 4 2 2 2 2 2 2" xfId="15743" xr:uid="{00000000-0005-0000-0000-00006D400000}"/>
    <cellStyle name="Comma 4 2 4 2 2 2 2 3" xfId="15744" xr:uid="{00000000-0005-0000-0000-00006E400000}"/>
    <cellStyle name="Comma 4 2 4 2 2 2 3" xfId="15745" xr:uid="{00000000-0005-0000-0000-00006F400000}"/>
    <cellStyle name="Comma 4 2 4 2 2 2 3 2" xfId="15746" xr:uid="{00000000-0005-0000-0000-000070400000}"/>
    <cellStyle name="Comma 4 2 4 2 2 2 4" xfId="15747" xr:uid="{00000000-0005-0000-0000-000071400000}"/>
    <cellStyle name="Comma 4 2 4 2 2 3" xfId="2643" xr:uid="{00000000-0005-0000-0000-000072400000}"/>
    <cellStyle name="Comma 4 2 4 2 2 3 2" xfId="15748" xr:uid="{00000000-0005-0000-0000-000073400000}"/>
    <cellStyle name="Comma 4 2 4 2 2 3 2 2" xfId="15749" xr:uid="{00000000-0005-0000-0000-000074400000}"/>
    <cellStyle name="Comma 4 2 4 2 2 3 3" xfId="15750" xr:uid="{00000000-0005-0000-0000-000075400000}"/>
    <cellStyle name="Comma 4 2 4 2 2 4" xfId="15751" xr:uid="{00000000-0005-0000-0000-000076400000}"/>
    <cellStyle name="Comma 4 2 4 2 2 4 2" xfId="15752" xr:uid="{00000000-0005-0000-0000-000077400000}"/>
    <cellStyle name="Comma 4 2 4 2 2 5" xfId="15753" xr:uid="{00000000-0005-0000-0000-000078400000}"/>
    <cellStyle name="Comma 4 2 4 2 3" xfId="2644" xr:uid="{00000000-0005-0000-0000-000079400000}"/>
    <cellStyle name="Comma 4 2 4 2 3 2" xfId="2645" xr:uid="{00000000-0005-0000-0000-00007A400000}"/>
    <cellStyle name="Comma 4 2 4 2 3 2 2" xfId="2646" xr:uid="{00000000-0005-0000-0000-00007B400000}"/>
    <cellStyle name="Comma 4 2 4 2 3 2 2 2" xfId="15754" xr:uid="{00000000-0005-0000-0000-00007C400000}"/>
    <cellStyle name="Comma 4 2 4 2 3 2 2 2 2" xfId="15755" xr:uid="{00000000-0005-0000-0000-00007D400000}"/>
    <cellStyle name="Comma 4 2 4 2 3 2 2 3" xfId="15756" xr:uid="{00000000-0005-0000-0000-00007E400000}"/>
    <cellStyle name="Comma 4 2 4 2 3 2 3" xfId="15757" xr:uid="{00000000-0005-0000-0000-00007F400000}"/>
    <cellStyle name="Comma 4 2 4 2 3 2 3 2" xfId="15758" xr:uid="{00000000-0005-0000-0000-000080400000}"/>
    <cellStyle name="Comma 4 2 4 2 3 2 4" xfId="15759" xr:uid="{00000000-0005-0000-0000-000081400000}"/>
    <cellStyle name="Comma 4 2 4 2 3 3" xfId="2647" xr:uid="{00000000-0005-0000-0000-000082400000}"/>
    <cellStyle name="Comma 4 2 4 2 3 3 2" xfId="15760" xr:uid="{00000000-0005-0000-0000-000083400000}"/>
    <cellStyle name="Comma 4 2 4 2 3 3 2 2" xfId="15761" xr:uid="{00000000-0005-0000-0000-000084400000}"/>
    <cellStyle name="Comma 4 2 4 2 3 3 3" xfId="15762" xr:uid="{00000000-0005-0000-0000-000085400000}"/>
    <cellStyle name="Comma 4 2 4 2 3 4" xfId="15763" xr:uid="{00000000-0005-0000-0000-000086400000}"/>
    <cellStyle name="Comma 4 2 4 2 3 4 2" xfId="15764" xr:uid="{00000000-0005-0000-0000-000087400000}"/>
    <cellStyle name="Comma 4 2 4 2 3 5" xfId="15765" xr:uid="{00000000-0005-0000-0000-000088400000}"/>
    <cellStyle name="Comma 4 2 4 2 4" xfId="2648" xr:uid="{00000000-0005-0000-0000-000089400000}"/>
    <cellStyle name="Comma 4 2 4 2 4 2" xfId="2649" xr:uid="{00000000-0005-0000-0000-00008A400000}"/>
    <cellStyle name="Comma 4 2 4 2 4 2 2" xfId="15766" xr:uid="{00000000-0005-0000-0000-00008B400000}"/>
    <cellStyle name="Comma 4 2 4 2 4 2 2 2" xfId="15767" xr:uid="{00000000-0005-0000-0000-00008C400000}"/>
    <cellStyle name="Comma 4 2 4 2 4 2 3" xfId="15768" xr:uid="{00000000-0005-0000-0000-00008D400000}"/>
    <cellStyle name="Comma 4 2 4 2 4 3" xfId="15769" xr:uid="{00000000-0005-0000-0000-00008E400000}"/>
    <cellStyle name="Comma 4 2 4 2 4 3 2" xfId="15770" xr:uid="{00000000-0005-0000-0000-00008F400000}"/>
    <cellStyle name="Comma 4 2 4 2 4 4" xfId="15771" xr:uid="{00000000-0005-0000-0000-000090400000}"/>
    <cellStyle name="Comma 4 2 4 2 5" xfId="2650" xr:uid="{00000000-0005-0000-0000-000091400000}"/>
    <cellStyle name="Comma 4 2 4 2 5 2" xfId="15772" xr:uid="{00000000-0005-0000-0000-000092400000}"/>
    <cellStyle name="Comma 4 2 4 2 5 2 2" xfId="15773" xr:uid="{00000000-0005-0000-0000-000093400000}"/>
    <cellStyle name="Comma 4 2 4 2 5 3" xfId="15774" xr:uid="{00000000-0005-0000-0000-000094400000}"/>
    <cellStyle name="Comma 4 2 4 2 6" xfId="15775" xr:uid="{00000000-0005-0000-0000-000095400000}"/>
    <cellStyle name="Comma 4 2 4 2 6 2" xfId="15776" xr:uid="{00000000-0005-0000-0000-000096400000}"/>
    <cellStyle name="Comma 4 2 4 2 7" xfId="15777" xr:uid="{00000000-0005-0000-0000-000097400000}"/>
    <cellStyle name="Comma 4 2 4 3" xfId="2651" xr:uid="{00000000-0005-0000-0000-000098400000}"/>
    <cellStyle name="Comma 4 2 4 3 2" xfId="2652" xr:uid="{00000000-0005-0000-0000-000099400000}"/>
    <cellStyle name="Comma 4 2 4 3 2 2" xfId="2653" xr:uid="{00000000-0005-0000-0000-00009A400000}"/>
    <cellStyle name="Comma 4 2 4 3 2 2 2" xfId="15778" xr:uid="{00000000-0005-0000-0000-00009B400000}"/>
    <cellStyle name="Comma 4 2 4 3 2 2 2 2" xfId="15779" xr:uid="{00000000-0005-0000-0000-00009C400000}"/>
    <cellStyle name="Comma 4 2 4 3 2 2 3" xfId="15780" xr:uid="{00000000-0005-0000-0000-00009D400000}"/>
    <cellStyle name="Comma 4 2 4 3 2 3" xfId="15781" xr:uid="{00000000-0005-0000-0000-00009E400000}"/>
    <cellStyle name="Comma 4 2 4 3 2 3 2" xfId="15782" xr:uid="{00000000-0005-0000-0000-00009F400000}"/>
    <cellStyle name="Comma 4 2 4 3 2 4" xfId="15783" xr:uid="{00000000-0005-0000-0000-0000A0400000}"/>
    <cellStyle name="Comma 4 2 4 3 3" xfId="2654" xr:uid="{00000000-0005-0000-0000-0000A1400000}"/>
    <cellStyle name="Comma 4 2 4 3 3 2" xfId="15784" xr:uid="{00000000-0005-0000-0000-0000A2400000}"/>
    <cellStyle name="Comma 4 2 4 3 3 2 2" xfId="15785" xr:uid="{00000000-0005-0000-0000-0000A3400000}"/>
    <cellStyle name="Comma 4 2 4 3 3 3" xfId="15786" xr:uid="{00000000-0005-0000-0000-0000A4400000}"/>
    <cellStyle name="Comma 4 2 4 3 4" xfId="15787" xr:uid="{00000000-0005-0000-0000-0000A5400000}"/>
    <cellStyle name="Comma 4 2 4 3 4 2" xfId="15788" xr:uid="{00000000-0005-0000-0000-0000A6400000}"/>
    <cellStyle name="Comma 4 2 4 3 5" xfId="15789" xr:uid="{00000000-0005-0000-0000-0000A7400000}"/>
    <cellStyle name="Comma 4 2 4 4" xfId="2655" xr:uid="{00000000-0005-0000-0000-0000A8400000}"/>
    <cellStyle name="Comma 4 2 4 4 2" xfId="2656" xr:uid="{00000000-0005-0000-0000-0000A9400000}"/>
    <cellStyle name="Comma 4 2 4 4 2 2" xfId="2657" xr:uid="{00000000-0005-0000-0000-0000AA400000}"/>
    <cellStyle name="Comma 4 2 4 4 2 2 2" xfId="15790" xr:uid="{00000000-0005-0000-0000-0000AB400000}"/>
    <cellStyle name="Comma 4 2 4 4 2 2 2 2" xfId="15791" xr:uid="{00000000-0005-0000-0000-0000AC400000}"/>
    <cellStyle name="Comma 4 2 4 4 2 2 3" xfId="15792" xr:uid="{00000000-0005-0000-0000-0000AD400000}"/>
    <cellStyle name="Comma 4 2 4 4 2 3" xfId="15793" xr:uid="{00000000-0005-0000-0000-0000AE400000}"/>
    <cellStyle name="Comma 4 2 4 4 2 3 2" xfId="15794" xr:uid="{00000000-0005-0000-0000-0000AF400000}"/>
    <cellStyle name="Comma 4 2 4 4 2 4" xfId="15795" xr:uid="{00000000-0005-0000-0000-0000B0400000}"/>
    <cellStyle name="Comma 4 2 4 4 3" xfId="2658" xr:uid="{00000000-0005-0000-0000-0000B1400000}"/>
    <cellStyle name="Comma 4 2 4 4 3 2" xfId="15796" xr:uid="{00000000-0005-0000-0000-0000B2400000}"/>
    <cellStyle name="Comma 4 2 4 4 3 2 2" xfId="15797" xr:uid="{00000000-0005-0000-0000-0000B3400000}"/>
    <cellStyle name="Comma 4 2 4 4 3 3" xfId="15798" xr:uid="{00000000-0005-0000-0000-0000B4400000}"/>
    <cellStyle name="Comma 4 2 4 4 4" xfId="15799" xr:uid="{00000000-0005-0000-0000-0000B5400000}"/>
    <cellStyle name="Comma 4 2 4 4 4 2" xfId="15800" xr:uid="{00000000-0005-0000-0000-0000B6400000}"/>
    <cellStyle name="Comma 4 2 4 4 5" xfId="15801" xr:uid="{00000000-0005-0000-0000-0000B7400000}"/>
    <cellStyle name="Comma 4 2 4 5" xfId="2659" xr:uid="{00000000-0005-0000-0000-0000B8400000}"/>
    <cellStyle name="Comma 4 2 4 5 2" xfId="2660" xr:uid="{00000000-0005-0000-0000-0000B9400000}"/>
    <cellStyle name="Comma 4 2 4 5 2 2" xfId="15802" xr:uid="{00000000-0005-0000-0000-0000BA400000}"/>
    <cellStyle name="Comma 4 2 4 5 2 2 2" xfId="15803" xr:uid="{00000000-0005-0000-0000-0000BB400000}"/>
    <cellStyle name="Comma 4 2 4 5 2 3" xfId="15804" xr:uid="{00000000-0005-0000-0000-0000BC400000}"/>
    <cellStyle name="Comma 4 2 4 5 3" xfId="15805" xr:uid="{00000000-0005-0000-0000-0000BD400000}"/>
    <cellStyle name="Comma 4 2 4 5 3 2" xfId="15806" xr:uid="{00000000-0005-0000-0000-0000BE400000}"/>
    <cellStyle name="Comma 4 2 4 5 4" xfId="15807" xr:uid="{00000000-0005-0000-0000-0000BF400000}"/>
    <cellStyle name="Comma 4 2 4 6" xfId="2661" xr:uid="{00000000-0005-0000-0000-0000C0400000}"/>
    <cellStyle name="Comma 4 2 4 6 2" xfId="15808" xr:uid="{00000000-0005-0000-0000-0000C1400000}"/>
    <cellStyle name="Comma 4 2 4 6 2 2" xfId="15809" xr:uid="{00000000-0005-0000-0000-0000C2400000}"/>
    <cellStyle name="Comma 4 2 4 6 3" xfId="15810" xr:uid="{00000000-0005-0000-0000-0000C3400000}"/>
    <cellStyle name="Comma 4 2 4 7" xfId="15811" xr:uid="{00000000-0005-0000-0000-0000C4400000}"/>
    <cellStyle name="Comma 4 2 4 7 2" xfId="15812" xr:uid="{00000000-0005-0000-0000-0000C5400000}"/>
    <cellStyle name="Comma 4 2 4 8" xfId="15813" xr:uid="{00000000-0005-0000-0000-0000C6400000}"/>
    <cellStyle name="Comma 4 2 5" xfId="2662" xr:uid="{00000000-0005-0000-0000-0000C7400000}"/>
    <cellStyle name="Comma 4 2 5 2" xfId="2663" xr:uid="{00000000-0005-0000-0000-0000C8400000}"/>
    <cellStyle name="Comma 4 2 5 2 2" xfId="2664" xr:uid="{00000000-0005-0000-0000-0000C9400000}"/>
    <cellStyle name="Comma 4 2 5 2 2 2" xfId="2665" xr:uid="{00000000-0005-0000-0000-0000CA400000}"/>
    <cellStyle name="Comma 4 2 5 2 2 2 2" xfId="2666" xr:uid="{00000000-0005-0000-0000-0000CB400000}"/>
    <cellStyle name="Comma 4 2 5 2 2 2 2 2" xfId="15814" xr:uid="{00000000-0005-0000-0000-0000CC400000}"/>
    <cellStyle name="Comma 4 2 5 2 2 2 2 2 2" xfId="15815" xr:uid="{00000000-0005-0000-0000-0000CD400000}"/>
    <cellStyle name="Comma 4 2 5 2 2 2 2 3" xfId="15816" xr:uid="{00000000-0005-0000-0000-0000CE400000}"/>
    <cellStyle name="Comma 4 2 5 2 2 2 3" xfId="15817" xr:uid="{00000000-0005-0000-0000-0000CF400000}"/>
    <cellStyle name="Comma 4 2 5 2 2 2 3 2" xfId="15818" xr:uid="{00000000-0005-0000-0000-0000D0400000}"/>
    <cellStyle name="Comma 4 2 5 2 2 2 4" xfId="15819" xr:uid="{00000000-0005-0000-0000-0000D1400000}"/>
    <cellStyle name="Comma 4 2 5 2 2 3" xfId="2667" xr:uid="{00000000-0005-0000-0000-0000D2400000}"/>
    <cellStyle name="Comma 4 2 5 2 2 3 2" xfId="15820" xr:uid="{00000000-0005-0000-0000-0000D3400000}"/>
    <cellStyle name="Comma 4 2 5 2 2 3 2 2" xfId="15821" xr:uid="{00000000-0005-0000-0000-0000D4400000}"/>
    <cellStyle name="Comma 4 2 5 2 2 3 3" xfId="15822" xr:uid="{00000000-0005-0000-0000-0000D5400000}"/>
    <cellStyle name="Comma 4 2 5 2 2 4" xfId="15823" xr:uid="{00000000-0005-0000-0000-0000D6400000}"/>
    <cellStyle name="Comma 4 2 5 2 2 4 2" xfId="15824" xr:uid="{00000000-0005-0000-0000-0000D7400000}"/>
    <cellStyle name="Comma 4 2 5 2 2 5" xfId="15825" xr:uid="{00000000-0005-0000-0000-0000D8400000}"/>
    <cellStyle name="Comma 4 2 5 2 3" xfId="2668" xr:uid="{00000000-0005-0000-0000-0000D9400000}"/>
    <cellStyle name="Comma 4 2 5 2 3 2" xfId="2669" xr:uid="{00000000-0005-0000-0000-0000DA400000}"/>
    <cellStyle name="Comma 4 2 5 2 3 2 2" xfId="2670" xr:uid="{00000000-0005-0000-0000-0000DB400000}"/>
    <cellStyle name="Comma 4 2 5 2 3 2 2 2" xfId="15826" xr:uid="{00000000-0005-0000-0000-0000DC400000}"/>
    <cellStyle name="Comma 4 2 5 2 3 2 2 2 2" xfId="15827" xr:uid="{00000000-0005-0000-0000-0000DD400000}"/>
    <cellStyle name="Comma 4 2 5 2 3 2 2 3" xfId="15828" xr:uid="{00000000-0005-0000-0000-0000DE400000}"/>
    <cellStyle name="Comma 4 2 5 2 3 2 3" xfId="15829" xr:uid="{00000000-0005-0000-0000-0000DF400000}"/>
    <cellStyle name="Comma 4 2 5 2 3 2 3 2" xfId="15830" xr:uid="{00000000-0005-0000-0000-0000E0400000}"/>
    <cellStyle name="Comma 4 2 5 2 3 2 4" xfId="15831" xr:uid="{00000000-0005-0000-0000-0000E1400000}"/>
    <cellStyle name="Comma 4 2 5 2 3 3" xfId="2671" xr:uid="{00000000-0005-0000-0000-0000E2400000}"/>
    <cellStyle name="Comma 4 2 5 2 3 3 2" xfId="15832" xr:uid="{00000000-0005-0000-0000-0000E3400000}"/>
    <cellStyle name="Comma 4 2 5 2 3 3 2 2" xfId="15833" xr:uid="{00000000-0005-0000-0000-0000E4400000}"/>
    <cellStyle name="Comma 4 2 5 2 3 3 3" xfId="15834" xr:uid="{00000000-0005-0000-0000-0000E5400000}"/>
    <cellStyle name="Comma 4 2 5 2 3 4" xfId="15835" xr:uid="{00000000-0005-0000-0000-0000E6400000}"/>
    <cellStyle name="Comma 4 2 5 2 3 4 2" xfId="15836" xr:uid="{00000000-0005-0000-0000-0000E7400000}"/>
    <cellStyle name="Comma 4 2 5 2 3 5" xfId="15837" xr:uid="{00000000-0005-0000-0000-0000E8400000}"/>
    <cellStyle name="Comma 4 2 5 2 4" xfId="2672" xr:uid="{00000000-0005-0000-0000-0000E9400000}"/>
    <cellStyle name="Comma 4 2 5 2 4 2" xfId="2673" xr:uid="{00000000-0005-0000-0000-0000EA400000}"/>
    <cellStyle name="Comma 4 2 5 2 4 2 2" xfId="15838" xr:uid="{00000000-0005-0000-0000-0000EB400000}"/>
    <cellStyle name="Comma 4 2 5 2 4 2 2 2" xfId="15839" xr:uid="{00000000-0005-0000-0000-0000EC400000}"/>
    <cellStyle name="Comma 4 2 5 2 4 2 3" xfId="15840" xr:uid="{00000000-0005-0000-0000-0000ED400000}"/>
    <cellStyle name="Comma 4 2 5 2 4 3" xfId="15841" xr:uid="{00000000-0005-0000-0000-0000EE400000}"/>
    <cellStyle name="Comma 4 2 5 2 4 3 2" xfId="15842" xr:uid="{00000000-0005-0000-0000-0000EF400000}"/>
    <cellStyle name="Comma 4 2 5 2 4 4" xfId="15843" xr:uid="{00000000-0005-0000-0000-0000F0400000}"/>
    <cellStyle name="Comma 4 2 5 2 5" xfId="2674" xr:uid="{00000000-0005-0000-0000-0000F1400000}"/>
    <cellStyle name="Comma 4 2 5 2 5 2" xfId="15844" xr:uid="{00000000-0005-0000-0000-0000F2400000}"/>
    <cellStyle name="Comma 4 2 5 2 5 2 2" xfId="15845" xr:uid="{00000000-0005-0000-0000-0000F3400000}"/>
    <cellStyle name="Comma 4 2 5 2 5 3" xfId="15846" xr:uid="{00000000-0005-0000-0000-0000F4400000}"/>
    <cellStyle name="Comma 4 2 5 2 6" xfId="15847" xr:uid="{00000000-0005-0000-0000-0000F5400000}"/>
    <cellStyle name="Comma 4 2 5 2 6 2" xfId="15848" xr:uid="{00000000-0005-0000-0000-0000F6400000}"/>
    <cellStyle name="Comma 4 2 5 2 7" xfId="15849" xr:uid="{00000000-0005-0000-0000-0000F7400000}"/>
    <cellStyle name="Comma 4 2 5 3" xfId="2675" xr:uid="{00000000-0005-0000-0000-0000F8400000}"/>
    <cellStyle name="Comma 4 2 5 3 2" xfId="2676" xr:uid="{00000000-0005-0000-0000-0000F9400000}"/>
    <cellStyle name="Comma 4 2 5 3 2 2" xfId="2677" xr:uid="{00000000-0005-0000-0000-0000FA400000}"/>
    <cellStyle name="Comma 4 2 5 3 2 2 2" xfId="15850" xr:uid="{00000000-0005-0000-0000-0000FB400000}"/>
    <cellStyle name="Comma 4 2 5 3 2 2 2 2" xfId="15851" xr:uid="{00000000-0005-0000-0000-0000FC400000}"/>
    <cellStyle name="Comma 4 2 5 3 2 2 3" xfId="15852" xr:uid="{00000000-0005-0000-0000-0000FD400000}"/>
    <cellStyle name="Comma 4 2 5 3 2 3" xfId="15853" xr:uid="{00000000-0005-0000-0000-0000FE400000}"/>
    <cellStyle name="Comma 4 2 5 3 2 3 2" xfId="15854" xr:uid="{00000000-0005-0000-0000-0000FF400000}"/>
    <cellStyle name="Comma 4 2 5 3 2 4" xfId="15855" xr:uid="{00000000-0005-0000-0000-000000410000}"/>
    <cellStyle name="Comma 4 2 5 3 3" xfId="2678" xr:uid="{00000000-0005-0000-0000-000001410000}"/>
    <cellStyle name="Comma 4 2 5 3 3 2" xfId="15856" xr:uid="{00000000-0005-0000-0000-000002410000}"/>
    <cellStyle name="Comma 4 2 5 3 3 2 2" xfId="15857" xr:uid="{00000000-0005-0000-0000-000003410000}"/>
    <cellStyle name="Comma 4 2 5 3 3 3" xfId="15858" xr:uid="{00000000-0005-0000-0000-000004410000}"/>
    <cellStyle name="Comma 4 2 5 3 4" xfId="15859" xr:uid="{00000000-0005-0000-0000-000005410000}"/>
    <cellStyle name="Comma 4 2 5 3 4 2" xfId="15860" xr:uid="{00000000-0005-0000-0000-000006410000}"/>
    <cellStyle name="Comma 4 2 5 3 5" xfId="15861" xr:uid="{00000000-0005-0000-0000-000007410000}"/>
    <cellStyle name="Comma 4 2 5 4" xfId="2679" xr:uid="{00000000-0005-0000-0000-000008410000}"/>
    <cellStyle name="Comma 4 2 5 4 2" xfId="2680" xr:uid="{00000000-0005-0000-0000-000009410000}"/>
    <cellStyle name="Comma 4 2 5 4 2 2" xfId="2681" xr:uid="{00000000-0005-0000-0000-00000A410000}"/>
    <cellStyle name="Comma 4 2 5 4 2 2 2" xfId="15862" xr:uid="{00000000-0005-0000-0000-00000B410000}"/>
    <cellStyle name="Comma 4 2 5 4 2 2 2 2" xfId="15863" xr:uid="{00000000-0005-0000-0000-00000C410000}"/>
    <cellStyle name="Comma 4 2 5 4 2 2 3" xfId="15864" xr:uid="{00000000-0005-0000-0000-00000D410000}"/>
    <cellStyle name="Comma 4 2 5 4 2 3" xfId="15865" xr:uid="{00000000-0005-0000-0000-00000E410000}"/>
    <cellStyle name="Comma 4 2 5 4 2 3 2" xfId="15866" xr:uid="{00000000-0005-0000-0000-00000F410000}"/>
    <cellStyle name="Comma 4 2 5 4 2 4" xfId="15867" xr:uid="{00000000-0005-0000-0000-000010410000}"/>
    <cellStyle name="Comma 4 2 5 4 3" xfId="2682" xr:uid="{00000000-0005-0000-0000-000011410000}"/>
    <cellStyle name="Comma 4 2 5 4 3 2" xfId="15868" xr:uid="{00000000-0005-0000-0000-000012410000}"/>
    <cellStyle name="Comma 4 2 5 4 3 2 2" xfId="15869" xr:uid="{00000000-0005-0000-0000-000013410000}"/>
    <cellStyle name="Comma 4 2 5 4 3 3" xfId="15870" xr:uid="{00000000-0005-0000-0000-000014410000}"/>
    <cellStyle name="Comma 4 2 5 4 4" xfId="15871" xr:uid="{00000000-0005-0000-0000-000015410000}"/>
    <cellStyle name="Comma 4 2 5 4 4 2" xfId="15872" xr:uid="{00000000-0005-0000-0000-000016410000}"/>
    <cellStyle name="Comma 4 2 5 4 5" xfId="15873" xr:uid="{00000000-0005-0000-0000-000017410000}"/>
    <cellStyle name="Comma 4 2 5 5" xfId="2683" xr:uid="{00000000-0005-0000-0000-000018410000}"/>
    <cellStyle name="Comma 4 2 5 5 2" xfId="2684" xr:uid="{00000000-0005-0000-0000-000019410000}"/>
    <cellStyle name="Comma 4 2 5 5 2 2" xfId="15874" xr:uid="{00000000-0005-0000-0000-00001A410000}"/>
    <cellStyle name="Comma 4 2 5 5 2 2 2" xfId="15875" xr:uid="{00000000-0005-0000-0000-00001B410000}"/>
    <cellStyle name="Comma 4 2 5 5 2 3" xfId="15876" xr:uid="{00000000-0005-0000-0000-00001C410000}"/>
    <cellStyle name="Comma 4 2 5 5 3" xfId="15877" xr:uid="{00000000-0005-0000-0000-00001D410000}"/>
    <cellStyle name="Comma 4 2 5 5 3 2" xfId="15878" xr:uid="{00000000-0005-0000-0000-00001E410000}"/>
    <cellStyle name="Comma 4 2 5 5 4" xfId="15879" xr:uid="{00000000-0005-0000-0000-00001F410000}"/>
    <cellStyle name="Comma 4 2 5 6" xfId="2685" xr:uid="{00000000-0005-0000-0000-000020410000}"/>
    <cellStyle name="Comma 4 2 5 6 2" xfId="15880" xr:uid="{00000000-0005-0000-0000-000021410000}"/>
    <cellStyle name="Comma 4 2 5 6 2 2" xfId="15881" xr:uid="{00000000-0005-0000-0000-000022410000}"/>
    <cellStyle name="Comma 4 2 5 6 3" xfId="15882" xr:uid="{00000000-0005-0000-0000-000023410000}"/>
    <cellStyle name="Comma 4 2 5 7" xfId="15883" xr:uid="{00000000-0005-0000-0000-000024410000}"/>
    <cellStyle name="Comma 4 2 5 7 2" xfId="15884" xr:uid="{00000000-0005-0000-0000-000025410000}"/>
    <cellStyle name="Comma 4 2 5 8" xfId="15885" xr:uid="{00000000-0005-0000-0000-000026410000}"/>
    <cellStyle name="Comma 4 2 6" xfId="2686" xr:uid="{00000000-0005-0000-0000-000027410000}"/>
    <cellStyle name="Comma 4 2 6 2" xfId="2687" xr:uid="{00000000-0005-0000-0000-000028410000}"/>
    <cellStyle name="Comma 4 2 6 2 2" xfId="2688" xr:uid="{00000000-0005-0000-0000-000029410000}"/>
    <cellStyle name="Comma 4 2 6 2 2 2" xfId="2689" xr:uid="{00000000-0005-0000-0000-00002A410000}"/>
    <cellStyle name="Comma 4 2 6 2 2 2 2" xfId="15886" xr:uid="{00000000-0005-0000-0000-00002B410000}"/>
    <cellStyle name="Comma 4 2 6 2 2 2 2 2" xfId="15887" xr:uid="{00000000-0005-0000-0000-00002C410000}"/>
    <cellStyle name="Comma 4 2 6 2 2 2 3" xfId="15888" xr:uid="{00000000-0005-0000-0000-00002D410000}"/>
    <cellStyle name="Comma 4 2 6 2 2 3" xfId="15889" xr:uid="{00000000-0005-0000-0000-00002E410000}"/>
    <cellStyle name="Comma 4 2 6 2 2 3 2" xfId="15890" xr:uid="{00000000-0005-0000-0000-00002F410000}"/>
    <cellStyle name="Comma 4 2 6 2 2 4" xfId="15891" xr:uid="{00000000-0005-0000-0000-000030410000}"/>
    <cellStyle name="Comma 4 2 6 2 3" xfId="2690" xr:uid="{00000000-0005-0000-0000-000031410000}"/>
    <cellStyle name="Comma 4 2 6 2 3 2" xfId="15892" xr:uid="{00000000-0005-0000-0000-000032410000}"/>
    <cellStyle name="Comma 4 2 6 2 3 2 2" xfId="15893" xr:uid="{00000000-0005-0000-0000-000033410000}"/>
    <cellStyle name="Comma 4 2 6 2 3 3" xfId="15894" xr:uid="{00000000-0005-0000-0000-000034410000}"/>
    <cellStyle name="Comma 4 2 6 2 4" xfId="15895" xr:uid="{00000000-0005-0000-0000-000035410000}"/>
    <cellStyle name="Comma 4 2 6 2 4 2" xfId="15896" xr:uid="{00000000-0005-0000-0000-000036410000}"/>
    <cellStyle name="Comma 4 2 6 2 5" xfId="15897" xr:uid="{00000000-0005-0000-0000-000037410000}"/>
    <cellStyle name="Comma 4 2 6 3" xfId="2691" xr:uid="{00000000-0005-0000-0000-000038410000}"/>
    <cellStyle name="Comma 4 2 6 3 2" xfId="2692" xr:uid="{00000000-0005-0000-0000-000039410000}"/>
    <cellStyle name="Comma 4 2 6 3 2 2" xfId="2693" xr:uid="{00000000-0005-0000-0000-00003A410000}"/>
    <cellStyle name="Comma 4 2 6 3 2 2 2" xfId="15898" xr:uid="{00000000-0005-0000-0000-00003B410000}"/>
    <cellStyle name="Comma 4 2 6 3 2 2 2 2" xfId="15899" xr:uid="{00000000-0005-0000-0000-00003C410000}"/>
    <cellStyle name="Comma 4 2 6 3 2 2 3" xfId="15900" xr:uid="{00000000-0005-0000-0000-00003D410000}"/>
    <cellStyle name="Comma 4 2 6 3 2 3" xfId="15901" xr:uid="{00000000-0005-0000-0000-00003E410000}"/>
    <cellStyle name="Comma 4 2 6 3 2 3 2" xfId="15902" xr:uid="{00000000-0005-0000-0000-00003F410000}"/>
    <cellStyle name="Comma 4 2 6 3 2 4" xfId="15903" xr:uid="{00000000-0005-0000-0000-000040410000}"/>
    <cellStyle name="Comma 4 2 6 3 3" xfId="2694" xr:uid="{00000000-0005-0000-0000-000041410000}"/>
    <cellStyle name="Comma 4 2 6 3 3 2" xfId="15904" xr:uid="{00000000-0005-0000-0000-000042410000}"/>
    <cellStyle name="Comma 4 2 6 3 3 2 2" xfId="15905" xr:uid="{00000000-0005-0000-0000-000043410000}"/>
    <cellStyle name="Comma 4 2 6 3 3 3" xfId="15906" xr:uid="{00000000-0005-0000-0000-000044410000}"/>
    <cellStyle name="Comma 4 2 6 3 4" xfId="15907" xr:uid="{00000000-0005-0000-0000-000045410000}"/>
    <cellStyle name="Comma 4 2 6 3 4 2" xfId="15908" xr:uid="{00000000-0005-0000-0000-000046410000}"/>
    <cellStyle name="Comma 4 2 6 3 5" xfId="15909" xr:uid="{00000000-0005-0000-0000-000047410000}"/>
    <cellStyle name="Comma 4 2 6 4" xfId="2695" xr:uid="{00000000-0005-0000-0000-000048410000}"/>
    <cellStyle name="Comma 4 2 6 4 2" xfId="2696" xr:uid="{00000000-0005-0000-0000-000049410000}"/>
    <cellStyle name="Comma 4 2 6 4 2 2" xfId="15910" xr:uid="{00000000-0005-0000-0000-00004A410000}"/>
    <cellStyle name="Comma 4 2 6 4 2 2 2" xfId="15911" xr:uid="{00000000-0005-0000-0000-00004B410000}"/>
    <cellStyle name="Comma 4 2 6 4 2 3" xfId="15912" xr:uid="{00000000-0005-0000-0000-00004C410000}"/>
    <cellStyle name="Comma 4 2 6 4 3" xfId="15913" xr:uid="{00000000-0005-0000-0000-00004D410000}"/>
    <cellStyle name="Comma 4 2 6 4 3 2" xfId="15914" xr:uid="{00000000-0005-0000-0000-00004E410000}"/>
    <cellStyle name="Comma 4 2 6 4 4" xfId="15915" xr:uid="{00000000-0005-0000-0000-00004F410000}"/>
    <cellStyle name="Comma 4 2 6 5" xfId="2697" xr:uid="{00000000-0005-0000-0000-000050410000}"/>
    <cellStyle name="Comma 4 2 6 5 2" xfId="15916" xr:uid="{00000000-0005-0000-0000-000051410000}"/>
    <cellStyle name="Comma 4 2 6 5 2 2" xfId="15917" xr:uid="{00000000-0005-0000-0000-000052410000}"/>
    <cellStyle name="Comma 4 2 6 5 3" xfId="15918" xr:uid="{00000000-0005-0000-0000-000053410000}"/>
    <cellStyle name="Comma 4 2 6 6" xfId="15919" xr:uid="{00000000-0005-0000-0000-000054410000}"/>
    <cellStyle name="Comma 4 2 6 6 2" xfId="15920" xr:uid="{00000000-0005-0000-0000-000055410000}"/>
    <cellStyle name="Comma 4 2 6 7" xfId="15921" xr:uid="{00000000-0005-0000-0000-000056410000}"/>
    <cellStyle name="Comma 4 2 7" xfId="2698" xr:uid="{00000000-0005-0000-0000-000057410000}"/>
    <cellStyle name="Comma 4 2 7 2" xfId="2699" xr:uid="{00000000-0005-0000-0000-000058410000}"/>
    <cellStyle name="Comma 4 2 7 2 2" xfId="2700" xr:uid="{00000000-0005-0000-0000-000059410000}"/>
    <cellStyle name="Comma 4 2 7 2 2 2" xfId="15922" xr:uid="{00000000-0005-0000-0000-00005A410000}"/>
    <cellStyle name="Comma 4 2 7 2 2 2 2" xfId="15923" xr:uid="{00000000-0005-0000-0000-00005B410000}"/>
    <cellStyle name="Comma 4 2 7 2 2 3" xfId="15924" xr:uid="{00000000-0005-0000-0000-00005C410000}"/>
    <cellStyle name="Comma 4 2 7 2 3" xfId="15925" xr:uid="{00000000-0005-0000-0000-00005D410000}"/>
    <cellStyle name="Comma 4 2 7 2 3 2" xfId="15926" xr:uid="{00000000-0005-0000-0000-00005E410000}"/>
    <cellStyle name="Comma 4 2 7 2 4" xfId="15927" xr:uid="{00000000-0005-0000-0000-00005F410000}"/>
    <cellStyle name="Comma 4 2 7 3" xfId="2701" xr:uid="{00000000-0005-0000-0000-000060410000}"/>
    <cellStyle name="Comma 4 2 7 3 2" xfId="15928" xr:uid="{00000000-0005-0000-0000-000061410000}"/>
    <cellStyle name="Comma 4 2 7 3 2 2" xfId="15929" xr:uid="{00000000-0005-0000-0000-000062410000}"/>
    <cellStyle name="Comma 4 2 7 3 3" xfId="15930" xr:uid="{00000000-0005-0000-0000-000063410000}"/>
    <cellStyle name="Comma 4 2 7 4" xfId="15931" xr:uid="{00000000-0005-0000-0000-000064410000}"/>
    <cellStyle name="Comma 4 2 7 4 2" xfId="15932" xr:uid="{00000000-0005-0000-0000-000065410000}"/>
    <cellStyle name="Comma 4 2 7 5" xfId="15933" xr:uid="{00000000-0005-0000-0000-000066410000}"/>
    <cellStyle name="Comma 4 2 8" xfId="2702" xr:uid="{00000000-0005-0000-0000-000067410000}"/>
    <cellStyle name="Comma 4 2 8 2" xfId="2703" xr:uid="{00000000-0005-0000-0000-000068410000}"/>
    <cellStyle name="Comma 4 2 8 2 2" xfId="2704" xr:uid="{00000000-0005-0000-0000-000069410000}"/>
    <cellStyle name="Comma 4 2 8 2 2 2" xfId="15934" xr:uid="{00000000-0005-0000-0000-00006A410000}"/>
    <cellStyle name="Comma 4 2 8 2 2 2 2" xfId="15935" xr:uid="{00000000-0005-0000-0000-00006B410000}"/>
    <cellStyle name="Comma 4 2 8 2 2 3" xfId="15936" xr:uid="{00000000-0005-0000-0000-00006C410000}"/>
    <cellStyle name="Comma 4 2 8 2 3" xfId="15937" xr:uid="{00000000-0005-0000-0000-00006D410000}"/>
    <cellStyle name="Comma 4 2 8 2 3 2" xfId="15938" xr:uid="{00000000-0005-0000-0000-00006E410000}"/>
    <cellStyle name="Comma 4 2 8 2 4" xfId="15939" xr:uid="{00000000-0005-0000-0000-00006F410000}"/>
    <cellStyle name="Comma 4 2 8 3" xfId="2705" xr:uid="{00000000-0005-0000-0000-000070410000}"/>
    <cellStyle name="Comma 4 2 8 3 2" xfId="15940" xr:uid="{00000000-0005-0000-0000-000071410000}"/>
    <cellStyle name="Comma 4 2 8 3 2 2" xfId="15941" xr:uid="{00000000-0005-0000-0000-000072410000}"/>
    <cellStyle name="Comma 4 2 8 3 3" xfId="15942" xr:uid="{00000000-0005-0000-0000-000073410000}"/>
    <cellStyle name="Comma 4 2 8 4" xfId="15943" xr:uid="{00000000-0005-0000-0000-000074410000}"/>
    <cellStyle name="Comma 4 2 8 4 2" xfId="15944" xr:uid="{00000000-0005-0000-0000-000075410000}"/>
    <cellStyle name="Comma 4 2 8 5" xfId="15945" xr:uid="{00000000-0005-0000-0000-000076410000}"/>
    <cellStyle name="Comma 4 2 9" xfId="2706" xr:uid="{00000000-0005-0000-0000-000077410000}"/>
    <cellStyle name="Comma 4 2 9 2" xfId="2707" xr:uid="{00000000-0005-0000-0000-000078410000}"/>
    <cellStyle name="Comma 4 2 9 2 2" xfId="15946" xr:uid="{00000000-0005-0000-0000-000079410000}"/>
    <cellStyle name="Comma 4 2 9 2 2 2" xfId="15947" xr:uid="{00000000-0005-0000-0000-00007A410000}"/>
    <cellStyle name="Comma 4 2 9 2 3" xfId="15948" xr:uid="{00000000-0005-0000-0000-00007B410000}"/>
    <cellStyle name="Comma 4 2 9 3" xfId="15949" xr:uid="{00000000-0005-0000-0000-00007C410000}"/>
    <cellStyle name="Comma 4 2 9 3 2" xfId="15950" xr:uid="{00000000-0005-0000-0000-00007D410000}"/>
    <cellStyle name="Comma 4 2 9 4" xfId="15951" xr:uid="{00000000-0005-0000-0000-00007E410000}"/>
    <cellStyle name="Comma 4 3" xfId="2708" xr:uid="{00000000-0005-0000-0000-00007F410000}"/>
    <cellStyle name="Comma 4 3 2" xfId="2709" xr:uid="{00000000-0005-0000-0000-000080410000}"/>
    <cellStyle name="Comma 4 3 2 2" xfId="2710" xr:uid="{00000000-0005-0000-0000-000081410000}"/>
    <cellStyle name="Comma 4 3 2 2 2" xfId="2711" xr:uid="{00000000-0005-0000-0000-000082410000}"/>
    <cellStyle name="Comma 4 3 2 2 2 2" xfId="2712" xr:uid="{00000000-0005-0000-0000-000083410000}"/>
    <cellStyle name="Comma 4 3 2 2 2 2 2" xfId="15952" xr:uid="{00000000-0005-0000-0000-000084410000}"/>
    <cellStyle name="Comma 4 3 2 2 2 2 2 2" xfId="15953" xr:uid="{00000000-0005-0000-0000-000085410000}"/>
    <cellStyle name="Comma 4 3 2 2 2 2 3" xfId="15954" xr:uid="{00000000-0005-0000-0000-000086410000}"/>
    <cellStyle name="Comma 4 3 2 2 2 3" xfId="15955" xr:uid="{00000000-0005-0000-0000-000087410000}"/>
    <cellStyle name="Comma 4 3 2 2 2 3 2" xfId="15956" xr:uid="{00000000-0005-0000-0000-000088410000}"/>
    <cellStyle name="Comma 4 3 2 2 2 4" xfId="15957" xr:uid="{00000000-0005-0000-0000-000089410000}"/>
    <cellStyle name="Comma 4 3 2 2 3" xfId="2713" xr:uid="{00000000-0005-0000-0000-00008A410000}"/>
    <cellStyle name="Comma 4 3 2 2 3 2" xfId="15958" xr:uid="{00000000-0005-0000-0000-00008B410000}"/>
    <cellStyle name="Comma 4 3 2 2 3 2 2" xfId="15959" xr:uid="{00000000-0005-0000-0000-00008C410000}"/>
    <cellStyle name="Comma 4 3 2 2 3 3" xfId="15960" xr:uid="{00000000-0005-0000-0000-00008D410000}"/>
    <cellStyle name="Comma 4 3 2 2 4" xfId="15961" xr:uid="{00000000-0005-0000-0000-00008E410000}"/>
    <cellStyle name="Comma 4 3 2 2 4 2" xfId="15962" xr:uid="{00000000-0005-0000-0000-00008F410000}"/>
    <cellStyle name="Comma 4 3 2 2 5" xfId="15963" xr:uid="{00000000-0005-0000-0000-000090410000}"/>
    <cellStyle name="Comma 4 3 2 3" xfId="2714" xr:uid="{00000000-0005-0000-0000-000091410000}"/>
    <cellStyle name="Comma 4 3 2 3 2" xfId="2715" xr:uid="{00000000-0005-0000-0000-000092410000}"/>
    <cellStyle name="Comma 4 3 2 3 2 2" xfId="2716" xr:uid="{00000000-0005-0000-0000-000093410000}"/>
    <cellStyle name="Comma 4 3 2 3 2 2 2" xfId="15964" xr:uid="{00000000-0005-0000-0000-000094410000}"/>
    <cellStyle name="Comma 4 3 2 3 2 2 2 2" xfId="15965" xr:uid="{00000000-0005-0000-0000-000095410000}"/>
    <cellStyle name="Comma 4 3 2 3 2 2 3" xfId="15966" xr:uid="{00000000-0005-0000-0000-000096410000}"/>
    <cellStyle name="Comma 4 3 2 3 2 3" xfId="15967" xr:uid="{00000000-0005-0000-0000-000097410000}"/>
    <cellStyle name="Comma 4 3 2 3 2 3 2" xfId="15968" xr:uid="{00000000-0005-0000-0000-000098410000}"/>
    <cellStyle name="Comma 4 3 2 3 2 4" xfId="15969" xr:uid="{00000000-0005-0000-0000-000099410000}"/>
    <cellStyle name="Comma 4 3 2 3 3" xfId="2717" xr:uid="{00000000-0005-0000-0000-00009A410000}"/>
    <cellStyle name="Comma 4 3 2 3 3 2" xfId="15970" xr:uid="{00000000-0005-0000-0000-00009B410000}"/>
    <cellStyle name="Comma 4 3 2 3 3 2 2" xfId="15971" xr:uid="{00000000-0005-0000-0000-00009C410000}"/>
    <cellStyle name="Comma 4 3 2 3 3 3" xfId="15972" xr:uid="{00000000-0005-0000-0000-00009D410000}"/>
    <cellStyle name="Comma 4 3 2 3 4" xfId="15973" xr:uid="{00000000-0005-0000-0000-00009E410000}"/>
    <cellStyle name="Comma 4 3 2 3 4 2" xfId="15974" xr:uid="{00000000-0005-0000-0000-00009F410000}"/>
    <cellStyle name="Comma 4 3 2 3 5" xfId="15975" xr:uid="{00000000-0005-0000-0000-0000A0410000}"/>
    <cellStyle name="Comma 4 3 2 4" xfId="2718" xr:uid="{00000000-0005-0000-0000-0000A1410000}"/>
    <cellStyle name="Comma 4 3 2 4 2" xfId="2719" xr:uid="{00000000-0005-0000-0000-0000A2410000}"/>
    <cellStyle name="Comma 4 3 2 4 2 2" xfId="15976" xr:uid="{00000000-0005-0000-0000-0000A3410000}"/>
    <cellStyle name="Comma 4 3 2 4 2 2 2" xfId="15977" xr:uid="{00000000-0005-0000-0000-0000A4410000}"/>
    <cellStyle name="Comma 4 3 2 4 2 3" xfId="15978" xr:uid="{00000000-0005-0000-0000-0000A5410000}"/>
    <cellStyle name="Comma 4 3 2 4 3" xfId="15979" xr:uid="{00000000-0005-0000-0000-0000A6410000}"/>
    <cellStyle name="Comma 4 3 2 4 3 2" xfId="15980" xr:uid="{00000000-0005-0000-0000-0000A7410000}"/>
    <cellStyle name="Comma 4 3 2 4 4" xfId="15981" xr:uid="{00000000-0005-0000-0000-0000A8410000}"/>
    <cellStyle name="Comma 4 3 2 5" xfId="2720" xr:uid="{00000000-0005-0000-0000-0000A9410000}"/>
    <cellStyle name="Comma 4 3 2 5 2" xfId="15982" xr:uid="{00000000-0005-0000-0000-0000AA410000}"/>
    <cellStyle name="Comma 4 3 2 5 2 2" xfId="15983" xr:uid="{00000000-0005-0000-0000-0000AB410000}"/>
    <cellStyle name="Comma 4 3 2 5 3" xfId="15984" xr:uid="{00000000-0005-0000-0000-0000AC410000}"/>
    <cellStyle name="Comma 4 3 2 6" xfId="15985" xr:uid="{00000000-0005-0000-0000-0000AD410000}"/>
    <cellStyle name="Comma 4 3 2 6 2" xfId="15986" xr:uid="{00000000-0005-0000-0000-0000AE410000}"/>
    <cellStyle name="Comma 4 3 2 7" xfId="15987" xr:uid="{00000000-0005-0000-0000-0000AF410000}"/>
    <cellStyle name="Comma 4 3 3" xfId="2721" xr:uid="{00000000-0005-0000-0000-0000B0410000}"/>
    <cellStyle name="Comma 4 3 3 2" xfId="2722" xr:uid="{00000000-0005-0000-0000-0000B1410000}"/>
    <cellStyle name="Comma 4 3 3 2 2" xfId="2723" xr:uid="{00000000-0005-0000-0000-0000B2410000}"/>
    <cellStyle name="Comma 4 3 3 2 2 2" xfId="15988" xr:uid="{00000000-0005-0000-0000-0000B3410000}"/>
    <cellStyle name="Comma 4 3 3 2 2 2 2" xfId="15989" xr:uid="{00000000-0005-0000-0000-0000B4410000}"/>
    <cellStyle name="Comma 4 3 3 2 2 3" xfId="15990" xr:uid="{00000000-0005-0000-0000-0000B5410000}"/>
    <cellStyle name="Comma 4 3 3 2 3" xfId="15991" xr:uid="{00000000-0005-0000-0000-0000B6410000}"/>
    <cellStyle name="Comma 4 3 3 2 3 2" xfId="15992" xr:uid="{00000000-0005-0000-0000-0000B7410000}"/>
    <cellStyle name="Comma 4 3 3 2 4" xfId="15993" xr:uid="{00000000-0005-0000-0000-0000B8410000}"/>
    <cellStyle name="Comma 4 3 3 3" xfId="2724" xr:uid="{00000000-0005-0000-0000-0000B9410000}"/>
    <cellStyle name="Comma 4 3 3 3 2" xfId="15994" xr:uid="{00000000-0005-0000-0000-0000BA410000}"/>
    <cellStyle name="Comma 4 3 3 3 2 2" xfId="15995" xr:uid="{00000000-0005-0000-0000-0000BB410000}"/>
    <cellStyle name="Comma 4 3 3 3 3" xfId="15996" xr:uid="{00000000-0005-0000-0000-0000BC410000}"/>
    <cellStyle name="Comma 4 3 3 4" xfId="15997" xr:uid="{00000000-0005-0000-0000-0000BD410000}"/>
    <cellStyle name="Comma 4 3 3 4 2" xfId="15998" xr:uid="{00000000-0005-0000-0000-0000BE410000}"/>
    <cellStyle name="Comma 4 3 3 5" xfId="15999" xr:uid="{00000000-0005-0000-0000-0000BF410000}"/>
    <cellStyle name="Comma 4 3 4" xfId="2725" xr:uid="{00000000-0005-0000-0000-0000C0410000}"/>
    <cellStyle name="Comma 4 3 4 2" xfId="2726" xr:uid="{00000000-0005-0000-0000-0000C1410000}"/>
    <cellStyle name="Comma 4 3 4 2 2" xfId="2727" xr:uid="{00000000-0005-0000-0000-0000C2410000}"/>
    <cellStyle name="Comma 4 3 4 2 2 2" xfId="16000" xr:uid="{00000000-0005-0000-0000-0000C3410000}"/>
    <cellStyle name="Comma 4 3 4 2 2 2 2" xfId="16001" xr:uid="{00000000-0005-0000-0000-0000C4410000}"/>
    <cellStyle name="Comma 4 3 4 2 2 3" xfId="16002" xr:uid="{00000000-0005-0000-0000-0000C5410000}"/>
    <cellStyle name="Comma 4 3 4 2 3" xfId="16003" xr:uid="{00000000-0005-0000-0000-0000C6410000}"/>
    <cellStyle name="Comma 4 3 4 2 3 2" xfId="16004" xr:uid="{00000000-0005-0000-0000-0000C7410000}"/>
    <cellStyle name="Comma 4 3 4 2 4" xfId="16005" xr:uid="{00000000-0005-0000-0000-0000C8410000}"/>
    <cellStyle name="Comma 4 3 4 3" xfId="2728" xr:uid="{00000000-0005-0000-0000-0000C9410000}"/>
    <cellStyle name="Comma 4 3 4 3 2" xfId="16006" xr:uid="{00000000-0005-0000-0000-0000CA410000}"/>
    <cellStyle name="Comma 4 3 4 3 2 2" xfId="16007" xr:uid="{00000000-0005-0000-0000-0000CB410000}"/>
    <cellStyle name="Comma 4 3 4 3 3" xfId="16008" xr:uid="{00000000-0005-0000-0000-0000CC410000}"/>
    <cellStyle name="Comma 4 3 4 4" xfId="16009" xr:uid="{00000000-0005-0000-0000-0000CD410000}"/>
    <cellStyle name="Comma 4 3 4 4 2" xfId="16010" xr:uid="{00000000-0005-0000-0000-0000CE410000}"/>
    <cellStyle name="Comma 4 3 4 5" xfId="16011" xr:uid="{00000000-0005-0000-0000-0000CF410000}"/>
    <cellStyle name="Comma 4 3 5" xfId="2729" xr:uid="{00000000-0005-0000-0000-0000D0410000}"/>
    <cellStyle name="Comma 4 3 5 2" xfId="2730" xr:uid="{00000000-0005-0000-0000-0000D1410000}"/>
    <cellStyle name="Comma 4 3 5 2 2" xfId="16012" xr:uid="{00000000-0005-0000-0000-0000D2410000}"/>
    <cellStyle name="Comma 4 3 5 2 2 2" xfId="16013" xr:uid="{00000000-0005-0000-0000-0000D3410000}"/>
    <cellStyle name="Comma 4 3 5 2 3" xfId="16014" xr:uid="{00000000-0005-0000-0000-0000D4410000}"/>
    <cellStyle name="Comma 4 3 5 3" xfId="16015" xr:uid="{00000000-0005-0000-0000-0000D5410000}"/>
    <cellStyle name="Comma 4 3 5 3 2" xfId="16016" xr:uid="{00000000-0005-0000-0000-0000D6410000}"/>
    <cellStyle name="Comma 4 3 5 4" xfId="16017" xr:uid="{00000000-0005-0000-0000-0000D7410000}"/>
    <cellStyle name="Comma 4 3 6" xfId="2731" xr:uid="{00000000-0005-0000-0000-0000D8410000}"/>
    <cellStyle name="Comma 4 3 6 2" xfId="16018" xr:uid="{00000000-0005-0000-0000-0000D9410000}"/>
    <cellStyle name="Comma 4 3 6 2 2" xfId="16019" xr:uid="{00000000-0005-0000-0000-0000DA410000}"/>
    <cellStyle name="Comma 4 3 6 3" xfId="16020" xr:uid="{00000000-0005-0000-0000-0000DB410000}"/>
    <cellStyle name="Comma 4 3 7" xfId="16021" xr:uid="{00000000-0005-0000-0000-0000DC410000}"/>
    <cellStyle name="Comma 4 3 7 2" xfId="16022" xr:uid="{00000000-0005-0000-0000-0000DD410000}"/>
    <cellStyle name="Comma 4 3 8" xfId="16023" xr:uid="{00000000-0005-0000-0000-0000DE410000}"/>
    <cellStyle name="Comma 4 3 9" xfId="16024" xr:uid="{00000000-0005-0000-0000-0000DF410000}"/>
    <cellStyle name="Comma 4 4" xfId="2732" xr:uid="{00000000-0005-0000-0000-0000E0410000}"/>
    <cellStyle name="Comma 4 4 10" xfId="39991" xr:uid="{00000000-0005-0000-0000-0000E1410000}"/>
    <cellStyle name="Comma 4 4 2" xfId="2733" xr:uid="{00000000-0005-0000-0000-0000E2410000}"/>
    <cellStyle name="Comma 4 4 2 2" xfId="2734" xr:uid="{00000000-0005-0000-0000-0000E3410000}"/>
    <cellStyle name="Comma 4 4 2 2 2" xfId="2735" xr:uid="{00000000-0005-0000-0000-0000E4410000}"/>
    <cellStyle name="Comma 4 4 2 2 2 2" xfId="2736" xr:uid="{00000000-0005-0000-0000-0000E5410000}"/>
    <cellStyle name="Comma 4 4 2 2 2 2 2" xfId="16025" xr:uid="{00000000-0005-0000-0000-0000E6410000}"/>
    <cellStyle name="Comma 4 4 2 2 2 2 2 2" xfId="16026" xr:uid="{00000000-0005-0000-0000-0000E7410000}"/>
    <cellStyle name="Comma 4 4 2 2 2 2 3" xfId="16027" xr:uid="{00000000-0005-0000-0000-0000E8410000}"/>
    <cellStyle name="Comma 4 4 2 2 2 3" xfId="16028" xr:uid="{00000000-0005-0000-0000-0000E9410000}"/>
    <cellStyle name="Comma 4 4 2 2 2 3 2" xfId="16029" xr:uid="{00000000-0005-0000-0000-0000EA410000}"/>
    <cellStyle name="Comma 4 4 2 2 2 4" xfId="16030" xr:uid="{00000000-0005-0000-0000-0000EB410000}"/>
    <cellStyle name="Comma 4 4 2 2 3" xfId="2737" xr:uid="{00000000-0005-0000-0000-0000EC410000}"/>
    <cellStyle name="Comma 4 4 2 2 3 2" xfId="16031" xr:uid="{00000000-0005-0000-0000-0000ED410000}"/>
    <cellStyle name="Comma 4 4 2 2 3 2 2" xfId="16032" xr:uid="{00000000-0005-0000-0000-0000EE410000}"/>
    <cellStyle name="Comma 4 4 2 2 3 3" xfId="16033" xr:uid="{00000000-0005-0000-0000-0000EF410000}"/>
    <cellStyle name="Comma 4 4 2 2 4" xfId="16034" xr:uid="{00000000-0005-0000-0000-0000F0410000}"/>
    <cellStyle name="Comma 4 4 2 2 4 2" xfId="16035" xr:uid="{00000000-0005-0000-0000-0000F1410000}"/>
    <cellStyle name="Comma 4 4 2 2 5" xfId="16036" xr:uid="{00000000-0005-0000-0000-0000F2410000}"/>
    <cellStyle name="Comma 4 4 2 3" xfId="2738" xr:uid="{00000000-0005-0000-0000-0000F3410000}"/>
    <cellStyle name="Comma 4 4 2 3 2" xfId="2739" xr:uid="{00000000-0005-0000-0000-0000F4410000}"/>
    <cellStyle name="Comma 4 4 2 3 2 2" xfId="2740" xr:uid="{00000000-0005-0000-0000-0000F5410000}"/>
    <cellStyle name="Comma 4 4 2 3 2 2 2" xfId="16037" xr:uid="{00000000-0005-0000-0000-0000F6410000}"/>
    <cellStyle name="Comma 4 4 2 3 2 2 2 2" xfId="16038" xr:uid="{00000000-0005-0000-0000-0000F7410000}"/>
    <cellStyle name="Comma 4 4 2 3 2 2 3" xfId="16039" xr:uid="{00000000-0005-0000-0000-0000F8410000}"/>
    <cellStyle name="Comma 4 4 2 3 2 3" xfId="16040" xr:uid="{00000000-0005-0000-0000-0000F9410000}"/>
    <cellStyle name="Comma 4 4 2 3 2 3 2" xfId="16041" xr:uid="{00000000-0005-0000-0000-0000FA410000}"/>
    <cellStyle name="Comma 4 4 2 3 2 4" xfId="16042" xr:uid="{00000000-0005-0000-0000-0000FB410000}"/>
    <cellStyle name="Comma 4 4 2 3 3" xfId="2741" xr:uid="{00000000-0005-0000-0000-0000FC410000}"/>
    <cellStyle name="Comma 4 4 2 3 3 2" xfId="16043" xr:uid="{00000000-0005-0000-0000-0000FD410000}"/>
    <cellStyle name="Comma 4 4 2 3 3 2 2" xfId="16044" xr:uid="{00000000-0005-0000-0000-0000FE410000}"/>
    <cellStyle name="Comma 4 4 2 3 3 3" xfId="16045" xr:uid="{00000000-0005-0000-0000-0000FF410000}"/>
    <cellStyle name="Comma 4 4 2 3 4" xfId="16046" xr:uid="{00000000-0005-0000-0000-000000420000}"/>
    <cellStyle name="Comma 4 4 2 3 4 2" xfId="16047" xr:uid="{00000000-0005-0000-0000-000001420000}"/>
    <cellStyle name="Comma 4 4 2 3 5" xfId="16048" xr:uid="{00000000-0005-0000-0000-000002420000}"/>
    <cellStyle name="Comma 4 4 2 4" xfId="2742" xr:uid="{00000000-0005-0000-0000-000003420000}"/>
    <cellStyle name="Comma 4 4 2 4 2" xfId="2743" xr:uid="{00000000-0005-0000-0000-000004420000}"/>
    <cellStyle name="Comma 4 4 2 4 2 2" xfId="16049" xr:uid="{00000000-0005-0000-0000-000005420000}"/>
    <cellStyle name="Comma 4 4 2 4 2 2 2" xfId="16050" xr:uid="{00000000-0005-0000-0000-000006420000}"/>
    <cellStyle name="Comma 4 4 2 4 2 3" xfId="16051" xr:uid="{00000000-0005-0000-0000-000007420000}"/>
    <cellStyle name="Comma 4 4 2 4 3" xfId="16052" xr:uid="{00000000-0005-0000-0000-000008420000}"/>
    <cellStyle name="Comma 4 4 2 4 3 2" xfId="16053" xr:uid="{00000000-0005-0000-0000-000009420000}"/>
    <cellStyle name="Comma 4 4 2 4 4" xfId="16054" xr:uid="{00000000-0005-0000-0000-00000A420000}"/>
    <cellStyle name="Comma 4 4 2 5" xfId="2744" xr:uid="{00000000-0005-0000-0000-00000B420000}"/>
    <cellStyle name="Comma 4 4 2 5 2" xfId="16055" xr:uid="{00000000-0005-0000-0000-00000C420000}"/>
    <cellStyle name="Comma 4 4 2 5 2 2" xfId="16056" xr:uid="{00000000-0005-0000-0000-00000D420000}"/>
    <cellStyle name="Comma 4 4 2 5 3" xfId="16057" xr:uid="{00000000-0005-0000-0000-00000E420000}"/>
    <cellStyle name="Comma 4 4 2 6" xfId="16058" xr:uid="{00000000-0005-0000-0000-00000F420000}"/>
    <cellStyle name="Comma 4 4 2 6 2" xfId="16059" xr:uid="{00000000-0005-0000-0000-000010420000}"/>
    <cellStyle name="Comma 4 4 2 7" xfId="16060" xr:uid="{00000000-0005-0000-0000-000011420000}"/>
    <cellStyle name="Comma 4 4 3" xfId="2745" xr:uid="{00000000-0005-0000-0000-000012420000}"/>
    <cellStyle name="Comma 4 4 3 2" xfId="2746" xr:uid="{00000000-0005-0000-0000-000013420000}"/>
    <cellStyle name="Comma 4 4 3 2 2" xfId="2747" xr:uid="{00000000-0005-0000-0000-000014420000}"/>
    <cellStyle name="Comma 4 4 3 2 2 2" xfId="16061" xr:uid="{00000000-0005-0000-0000-000015420000}"/>
    <cellStyle name="Comma 4 4 3 2 2 2 2" xfId="16062" xr:uid="{00000000-0005-0000-0000-000016420000}"/>
    <cellStyle name="Comma 4 4 3 2 2 3" xfId="16063" xr:uid="{00000000-0005-0000-0000-000017420000}"/>
    <cellStyle name="Comma 4 4 3 2 3" xfId="16064" xr:uid="{00000000-0005-0000-0000-000018420000}"/>
    <cellStyle name="Comma 4 4 3 2 3 2" xfId="16065" xr:uid="{00000000-0005-0000-0000-000019420000}"/>
    <cellStyle name="Comma 4 4 3 2 4" xfId="16066" xr:uid="{00000000-0005-0000-0000-00001A420000}"/>
    <cellStyle name="Comma 4 4 3 3" xfId="2748" xr:uid="{00000000-0005-0000-0000-00001B420000}"/>
    <cellStyle name="Comma 4 4 3 3 2" xfId="16067" xr:uid="{00000000-0005-0000-0000-00001C420000}"/>
    <cellStyle name="Comma 4 4 3 3 2 2" xfId="16068" xr:uid="{00000000-0005-0000-0000-00001D420000}"/>
    <cellStyle name="Comma 4 4 3 3 3" xfId="16069" xr:uid="{00000000-0005-0000-0000-00001E420000}"/>
    <cellStyle name="Comma 4 4 3 4" xfId="16070" xr:uid="{00000000-0005-0000-0000-00001F420000}"/>
    <cellStyle name="Comma 4 4 3 4 2" xfId="16071" xr:uid="{00000000-0005-0000-0000-000020420000}"/>
    <cellStyle name="Comma 4 4 3 5" xfId="16072" xr:uid="{00000000-0005-0000-0000-000021420000}"/>
    <cellStyle name="Comma 4 4 4" xfId="2749" xr:uid="{00000000-0005-0000-0000-000022420000}"/>
    <cellStyle name="Comma 4 4 4 2" xfId="2750" xr:uid="{00000000-0005-0000-0000-000023420000}"/>
    <cellStyle name="Comma 4 4 4 2 2" xfId="2751" xr:uid="{00000000-0005-0000-0000-000024420000}"/>
    <cellStyle name="Comma 4 4 4 2 2 2" xfId="16073" xr:uid="{00000000-0005-0000-0000-000025420000}"/>
    <cellStyle name="Comma 4 4 4 2 2 2 2" xfId="16074" xr:uid="{00000000-0005-0000-0000-000026420000}"/>
    <cellStyle name="Comma 4 4 4 2 2 3" xfId="16075" xr:uid="{00000000-0005-0000-0000-000027420000}"/>
    <cellStyle name="Comma 4 4 4 2 3" xfId="16076" xr:uid="{00000000-0005-0000-0000-000028420000}"/>
    <cellStyle name="Comma 4 4 4 2 3 2" xfId="16077" xr:uid="{00000000-0005-0000-0000-000029420000}"/>
    <cellStyle name="Comma 4 4 4 2 4" xfId="16078" xr:uid="{00000000-0005-0000-0000-00002A420000}"/>
    <cellStyle name="Comma 4 4 4 3" xfId="2752" xr:uid="{00000000-0005-0000-0000-00002B420000}"/>
    <cellStyle name="Comma 4 4 4 3 2" xfId="16079" xr:uid="{00000000-0005-0000-0000-00002C420000}"/>
    <cellStyle name="Comma 4 4 4 3 2 2" xfId="16080" xr:uid="{00000000-0005-0000-0000-00002D420000}"/>
    <cellStyle name="Comma 4 4 4 3 3" xfId="16081" xr:uid="{00000000-0005-0000-0000-00002E420000}"/>
    <cellStyle name="Comma 4 4 4 4" xfId="16082" xr:uid="{00000000-0005-0000-0000-00002F420000}"/>
    <cellStyle name="Comma 4 4 4 4 2" xfId="16083" xr:uid="{00000000-0005-0000-0000-000030420000}"/>
    <cellStyle name="Comma 4 4 4 5" xfId="16084" xr:uid="{00000000-0005-0000-0000-000031420000}"/>
    <cellStyle name="Comma 4 4 5" xfId="2753" xr:uid="{00000000-0005-0000-0000-000032420000}"/>
    <cellStyle name="Comma 4 4 5 2" xfId="2754" xr:uid="{00000000-0005-0000-0000-000033420000}"/>
    <cellStyle name="Comma 4 4 5 2 2" xfId="16085" xr:uid="{00000000-0005-0000-0000-000034420000}"/>
    <cellStyle name="Comma 4 4 5 2 2 2" xfId="16086" xr:uid="{00000000-0005-0000-0000-000035420000}"/>
    <cellStyle name="Comma 4 4 5 2 3" xfId="16087" xr:uid="{00000000-0005-0000-0000-000036420000}"/>
    <cellStyle name="Comma 4 4 5 3" xfId="16088" xr:uid="{00000000-0005-0000-0000-000037420000}"/>
    <cellStyle name="Comma 4 4 5 3 2" xfId="16089" xr:uid="{00000000-0005-0000-0000-000038420000}"/>
    <cellStyle name="Comma 4 4 5 4" xfId="16090" xr:uid="{00000000-0005-0000-0000-000039420000}"/>
    <cellStyle name="Comma 4 4 6" xfId="2755" xr:uid="{00000000-0005-0000-0000-00003A420000}"/>
    <cellStyle name="Comma 4 4 6 2" xfId="16091" xr:uid="{00000000-0005-0000-0000-00003B420000}"/>
    <cellStyle name="Comma 4 4 6 2 2" xfId="16092" xr:uid="{00000000-0005-0000-0000-00003C420000}"/>
    <cellStyle name="Comma 4 4 6 3" xfId="16093" xr:uid="{00000000-0005-0000-0000-00003D420000}"/>
    <cellStyle name="Comma 4 4 7" xfId="16094" xr:uid="{00000000-0005-0000-0000-00003E420000}"/>
    <cellStyle name="Comma 4 4 7 2" xfId="16095" xr:uid="{00000000-0005-0000-0000-00003F420000}"/>
    <cellStyle name="Comma 4 4 8" xfId="16096" xr:uid="{00000000-0005-0000-0000-000040420000}"/>
    <cellStyle name="Comma 4 4 9" xfId="16097" xr:uid="{00000000-0005-0000-0000-000041420000}"/>
    <cellStyle name="Comma 4 5" xfId="2756" xr:uid="{00000000-0005-0000-0000-000042420000}"/>
    <cellStyle name="Comma 4 5 10" xfId="39992" xr:uid="{00000000-0005-0000-0000-000043420000}"/>
    <cellStyle name="Comma 4 5 2" xfId="2757" xr:uid="{00000000-0005-0000-0000-000044420000}"/>
    <cellStyle name="Comma 4 5 2 2" xfId="2758" xr:uid="{00000000-0005-0000-0000-000045420000}"/>
    <cellStyle name="Comma 4 5 2 2 2" xfId="2759" xr:uid="{00000000-0005-0000-0000-000046420000}"/>
    <cellStyle name="Comma 4 5 2 2 2 2" xfId="2760" xr:uid="{00000000-0005-0000-0000-000047420000}"/>
    <cellStyle name="Comma 4 5 2 2 2 2 2" xfId="16098" xr:uid="{00000000-0005-0000-0000-000048420000}"/>
    <cellStyle name="Comma 4 5 2 2 2 2 2 2" xfId="16099" xr:uid="{00000000-0005-0000-0000-000049420000}"/>
    <cellStyle name="Comma 4 5 2 2 2 2 3" xfId="16100" xr:uid="{00000000-0005-0000-0000-00004A420000}"/>
    <cellStyle name="Comma 4 5 2 2 2 3" xfId="16101" xr:uid="{00000000-0005-0000-0000-00004B420000}"/>
    <cellStyle name="Comma 4 5 2 2 2 3 2" xfId="16102" xr:uid="{00000000-0005-0000-0000-00004C420000}"/>
    <cellStyle name="Comma 4 5 2 2 2 4" xfId="16103" xr:uid="{00000000-0005-0000-0000-00004D420000}"/>
    <cellStyle name="Comma 4 5 2 2 3" xfId="2761" xr:uid="{00000000-0005-0000-0000-00004E420000}"/>
    <cellStyle name="Comma 4 5 2 2 3 2" xfId="16104" xr:uid="{00000000-0005-0000-0000-00004F420000}"/>
    <cellStyle name="Comma 4 5 2 2 3 2 2" xfId="16105" xr:uid="{00000000-0005-0000-0000-000050420000}"/>
    <cellStyle name="Comma 4 5 2 2 3 3" xfId="16106" xr:uid="{00000000-0005-0000-0000-000051420000}"/>
    <cellStyle name="Comma 4 5 2 2 4" xfId="16107" xr:uid="{00000000-0005-0000-0000-000052420000}"/>
    <cellStyle name="Comma 4 5 2 2 4 2" xfId="16108" xr:uid="{00000000-0005-0000-0000-000053420000}"/>
    <cellStyle name="Comma 4 5 2 2 5" xfId="16109" xr:uid="{00000000-0005-0000-0000-000054420000}"/>
    <cellStyle name="Comma 4 5 2 3" xfId="2762" xr:uid="{00000000-0005-0000-0000-000055420000}"/>
    <cellStyle name="Comma 4 5 2 3 2" xfId="2763" xr:uid="{00000000-0005-0000-0000-000056420000}"/>
    <cellStyle name="Comma 4 5 2 3 2 2" xfId="2764" xr:uid="{00000000-0005-0000-0000-000057420000}"/>
    <cellStyle name="Comma 4 5 2 3 2 2 2" xfId="16110" xr:uid="{00000000-0005-0000-0000-000058420000}"/>
    <cellStyle name="Comma 4 5 2 3 2 2 2 2" xfId="16111" xr:uid="{00000000-0005-0000-0000-000059420000}"/>
    <cellStyle name="Comma 4 5 2 3 2 2 3" xfId="16112" xr:uid="{00000000-0005-0000-0000-00005A420000}"/>
    <cellStyle name="Comma 4 5 2 3 2 3" xfId="16113" xr:uid="{00000000-0005-0000-0000-00005B420000}"/>
    <cellStyle name="Comma 4 5 2 3 2 3 2" xfId="16114" xr:uid="{00000000-0005-0000-0000-00005C420000}"/>
    <cellStyle name="Comma 4 5 2 3 2 4" xfId="16115" xr:uid="{00000000-0005-0000-0000-00005D420000}"/>
    <cellStyle name="Comma 4 5 2 3 3" xfId="2765" xr:uid="{00000000-0005-0000-0000-00005E420000}"/>
    <cellStyle name="Comma 4 5 2 3 3 2" xfId="16116" xr:uid="{00000000-0005-0000-0000-00005F420000}"/>
    <cellStyle name="Comma 4 5 2 3 3 2 2" xfId="16117" xr:uid="{00000000-0005-0000-0000-000060420000}"/>
    <cellStyle name="Comma 4 5 2 3 3 3" xfId="16118" xr:uid="{00000000-0005-0000-0000-000061420000}"/>
    <cellStyle name="Comma 4 5 2 3 4" xfId="16119" xr:uid="{00000000-0005-0000-0000-000062420000}"/>
    <cellStyle name="Comma 4 5 2 3 4 2" xfId="16120" xr:uid="{00000000-0005-0000-0000-000063420000}"/>
    <cellStyle name="Comma 4 5 2 3 5" xfId="16121" xr:uid="{00000000-0005-0000-0000-000064420000}"/>
    <cellStyle name="Comma 4 5 2 4" xfId="2766" xr:uid="{00000000-0005-0000-0000-000065420000}"/>
    <cellStyle name="Comma 4 5 2 4 2" xfId="2767" xr:uid="{00000000-0005-0000-0000-000066420000}"/>
    <cellStyle name="Comma 4 5 2 4 2 2" xfId="16122" xr:uid="{00000000-0005-0000-0000-000067420000}"/>
    <cellStyle name="Comma 4 5 2 4 2 2 2" xfId="16123" xr:uid="{00000000-0005-0000-0000-000068420000}"/>
    <cellStyle name="Comma 4 5 2 4 2 3" xfId="16124" xr:uid="{00000000-0005-0000-0000-000069420000}"/>
    <cellStyle name="Comma 4 5 2 4 3" xfId="16125" xr:uid="{00000000-0005-0000-0000-00006A420000}"/>
    <cellStyle name="Comma 4 5 2 4 3 2" xfId="16126" xr:uid="{00000000-0005-0000-0000-00006B420000}"/>
    <cellStyle name="Comma 4 5 2 4 4" xfId="16127" xr:uid="{00000000-0005-0000-0000-00006C420000}"/>
    <cellStyle name="Comma 4 5 2 5" xfId="2768" xr:uid="{00000000-0005-0000-0000-00006D420000}"/>
    <cellStyle name="Comma 4 5 2 5 2" xfId="16128" xr:uid="{00000000-0005-0000-0000-00006E420000}"/>
    <cellStyle name="Comma 4 5 2 5 2 2" xfId="16129" xr:uid="{00000000-0005-0000-0000-00006F420000}"/>
    <cellStyle name="Comma 4 5 2 5 3" xfId="16130" xr:uid="{00000000-0005-0000-0000-000070420000}"/>
    <cellStyle name="Comma 4 5 2 6" xfId="16131" xr:uid="{00000000-0005-0000-0000-000071420000}"/>
    <cellStyle name="Comma 4 5 2 6 2" xfId="16132" xr:uid="{00000000-0005-0000-0000-000072420000}"/>
    <cellStyle name="Comma 4 5 2 7" xfId="16133" xr:uid="{00000000-0005-0000-0000-000073420000}"/>
    <cellStyle name="Comma 4 5 3" xfId="2769" xr:uid="{00000000-0005-0000-0000-000074420000}"/>
    <cellStyle name="Comma 4 5 3 2" xfId="2770" xr:uid="{00000000-0005-0000-0000-000075420000}"/>
    <cellStyle name="Comma 4 5 3 2 2" xfId="2771" xr:uid="{00000000-0005-0000-0000-000076420000}"/>
    <cellStyle name="Comma 4 5 3 2 2 2" xfId="16134" xr:uid="{00000000-0005-0000-0000-000077420000}"/>
    <cellStyle name="Comma 4 5 3 2 2 2 2" xfId="16135" xr:uid="{00000000-0005-0000-0000-000078420000}"/>
    <cellStyle name="Comma 4 5 3 2 2 3" xfId="16136" xr:uid="{00000000-0005-0000-0000-000079420000}"/>
    <cellStyle name="Comma 4 5 3 2 3" xfId="16137" xr:uid="{00000000-0005-0000-0000-00007A420000}"/>
    <cellStyle name="Comma 4 5 3 2 3 2" xfId="16138" xr:uid="{00000000-0005-0000-0000-00007B420000}"/>
    <cellStyle name="Comma 4 5 3 2 4" xfId="16139" xr:uid="{00000000-0005-0000-0000-00007C420000}"/>
    <cellStyle name="Comma 4 5 3 3" xfId="2772" xr:uid="{00000000-0005-0000-0000-00007D420000}"/>
    <cellStyle name="Comma 4 5 3 3 2" xfId="16140" xr:uid="{00000000-0005-0000-0000-00007E420000}"/>
    <cellStyle name="Comma 4 5 3 3 2 2" xfId="16141" xr:uid="{00000000-0005-0000-0000-00007F420000}"/>
    <cellStyle name="Comma 4 5 3 3 3" xfId="16142" xr:uid="{00000000-0005-0000-0000-000080420000}"/>
    <cellStyle name="Comma 4 5 3 4" xfId="16143" xr:uid="{00000000-0005-0000-0000-000081420000}"/>
    <cellStyle name="Comma 4 5 3 4 2" xfId="16144" xr:uid="{00000000-0005-0000-0000-000082420000}"/>
    <cellStyle name="Comma 4 5 3 5" xfId="16145" xr:uid="{00000000-0005-0000-0000-000083420000}"/>
    <cellStyle name="Comma 4 5 4" xfId="2773" xr:uid="{00000000-0005-0000-0000-000084420000}"/>
    <cellStyle name="Comma 4 5 4 2" xfId="2774" xr:uid="{00000000-0005-0000-0000-000085420000}"/>
    <cellStyle name="Comma 4 5 4 2 2" xfId="2775" xr:uid="{00000000-0005-0000-0000-000086420000}"/>
    <cellStyle name="Comma 4 5 4 2 2 2" xfId="16146" xr:uid="{00000000-0005-0000-0000-000087420000}"/>
    <cellStyle name="Comma 4 5 4 2 2 2 2" xfId="16147" xr:uid="{00000000-0005-0000-0000-000088420000}"/>
    <cellStyle name="Comma 4 5 4 2 2 3" xfId="16148" xr:uid="{00000000-0005-0000-0000-000089420000}"/>
    <cellStyle name="Comma 4 5 4 2 3" xfId="16149" xr:uid="{00000000-0005-0000-0000-00008A420000}"/>
    <cellStyle name="Comma 4 5 4 2 3 2" xfId="16150" xr:uid="{00000000-0005-0000-0000-00008B420000}"/>
    <cellStyle name="Comma 4 5 4 2 4" xfId="16151" xr:uid="{00000000-0005-0000-0000-00008C420000}"/>
    <cellStyle name="Comma 4 5 4 3" xfId="2776" xr:uid="{00000000-0005-0000-0000-00008D420000}"/>
    <cellStyle name="Comma 4 5 4 3 2" xfId="16152" xr:uid="{00000000-0005-0000-0000-00008E420000}"/>
    <cellStyle name="Comma 4 5 4 3 2 2" xfId="16153" xr:uid="{00000000-0005-0000-0000-00008F420000}"/>
    <cellStyle name="Comma 4 5 4 3 3" xfId="16154" xr:uid="{00000000-0005-0000-0000-000090420000}"/>
    <cellStyle name="Comma 4 5 4 4" xfId="16155" xr:uid="{00000000-0005-0000-0000-000091420000}"/>
    <cellStyle name="Comma 4 5 4 4 2" xfId="16156" xr:uid="{00000000-0005-0000-0000-000092420000}"/>
    <cellStyle name="Comma 4 5 4 5" xfId="16157" xr:uid="{00000000-0005-0000-0000-000093420000}"/>
    <cellStyle name="Comma 4 5 5" xfId="2777" xr:uid="{00000000-0005-0000-0000-000094420000}"/>
    <cellStyle name="Comma 4 5 5 2" xfId="2778" xr:uid="{00000000-0005-0000-0000-000095420000}"/>
    <cellStyle name="Comma 4 5 5 2 2" xfId="16158" xr:uid="{00000000-0005-0000-0000-000096420000}"/>
    <cellStyle name="Comma 4 5 5 2 2 2" xfId="16159" xr:uid="{00000000-0005-0000-0000-000097420000}"/>
    <cellStyle name="Comma 4 5 5 2 3" xfId="16160" xr:uid="{00000000-0005-0000-0000-000098420000}"/>
    <cellStyle name="Comma 4 5 5 3" xfId="16161" xr:uid="{00000000-0005-0000-0000-000099420000}"/>
    <cellStyle name="Comma 4 5 5 3 2" xfId="16162" xr:uid="{00000000-0005-0000-0000-00009A420000}"/>
    <cellStyle name="Comma 4 5 5 4" xfId="16163" xr:uid="{00000000-0005-0000-0000-00009B420000}"/>
    <cellStyle name="Comma 4 5 6" xfId="2779" xr:uid="{00000000-0005-0000-0000-00009C420000}"/>
    <cellStyle name="Comma 4 5 6 2" xfId="16164" xr:uid="{00000000-0005-0000-0000-00009D420000}"/>
    <cellStyle name="Comma 4 5 6 2 2" xfId="16165" xr:uid="{00000000-0005-0000-0000-00009E420000}"/>
    <cellStyle name="Comma 4 5 6 3" xfId="16166" xr:uid="{00000000-0005-0000-0000-00009F420000}"/>
    <cellStyle name="Comma 4 5 7" xfId="16167" xr:uid="{00000000-0005-0000-0000-0000A0420000}"/>
    <cellStyle name="Comma 4 5 7 2" xfId="16168" xr:uid="{00000000-0005-0000-0000-0000A1420000}"/>
    <cellStyle name="Comma 4 5 8" xfId="16169" xr:uid="{00000000-0005-0000-0000-0000A2420000}"/>
    <cellStyle name="Comma 4 5 9" xfId="39993" xr:uid="{00000000-0005-0000-0000-0000A3420000}"/>
    <cellStyle name="Comma 4 6" xfId="2780" xr:uid="{00000000-0005-0000-0000-0000A4420000}"/>
    <cellStyle name="Comma 4 6 10" xfId="39994" xr:uid="{00000000-0005-0000-0000-0000A5420000}"/>
    <cellStyle name="Comma 4 6 2" xfId="2781" xr:uid="{00000000-0005-0000-0000-0000A6420000}"/>
    <cellStyle name="Comma 4 6 2 2" xfId="2782" xr:uid="{00000000-0005-0000-0000-0000A7420000}"/>
    <cellStyle name="Comma 4 6 2 2 2" xfId="2783" xr:uid="{00000000-0005-0000-0000-0000A8420000}"/>
    <cellStyle name="Comma 4 6 2 2 2 2" xfId="2784" xr:uid="{00000000-0005-0000-0000-0000A9420000}"/>
    <cellStyle name="Comma 4 6 2 2 2 2 2" xfId="16170" xr:uid="{00000000-0005-0000-0000-0000AA420000}"/>
    <cellStyle name="Comma 4 6 2 2 2 2 2 2" xfId="16171" xr:uid="{00000000-0005-0000-0000-0000AB420000}"/>
    <cellStyle name="Comma 4 6 2 2 2 2 3" xfId="16172" xr:uid="{00000000-0005-0000-0000-0000AC420000}"/>
    <cellStyle name="Comma 4 6 2 2 2 3" xfId="16173" xr:uid="{00000000-0005-0000-0000-0000AD420000}"/>
    <cellStyle name="Comma 4 6 2 2 2 3 2" xfId="16174" xr:uid="{00000000-0005-0000-0000-0000AE420000}"/>
    <cellStyle name="Comma 4 6 2 2 2 4" xfId="16175" xr:uid="{00000000-0005-0000-0000-0000AF420000}"/>
    <cellStyle name="Comma 4 6 2 2 3" xfId="2785" xr:uid="{00000000-0005-0000-0000-0000B0420000}"/>
    <cellStyle name="Comma 4 6 2 2 3 2" xfId="16176" xr:uid="{00000000-0005-0000-0000-0000B1420000}"/>
    <cellStyle name="Comma 4 6 2 2 3 2 2" xfId="16177" xr:uid="{00000000-0005-0000-0000-0000B2420000}"/>
    <cellStyle name="Comma 4 6 2 2 3 3" xfId="16178" xr:uid="{00000000-0005-0000-0000-0000B3420000}"/>
    <cellStyle name="Comma 4 6 2 2 4" xfId="16179" xr:uid="{00000000-0005-0000-0000-0000B4420000}"/>
    <cellStyle name="Comma 4 6 2 2 4 2" xfId="16180" xr:uid="{00000000-0005-0000-0000-0000B5420000}"/>
    <cellStyle name="Comma 4 6 2 2 5" xfId="16181" xr:uid="{00000000-0005-0000-0000-0000B6420000}"/>
    <cellStyle name="Comma 4 6 2 3" xfId="2786" xr:uid="{00000000-0005-0000-0000-0000B7420000}"/>
    <cellStyle name="Comma 4 6 2 3 2" xfId="2787" xr:uid="{00000000-0005-0000-0000-0000B8420000}"/>
    <cellStyle name="Comma 4 6 2 3 2 2" xfId="2788" xr:uid="{00000000-0005-0000-0000-0000B9420000}"/>
    <cellStyle name="Comma 4 6 2 3 2 2 2" xfId="16182" xr:uid="{00000000-0005-0000-0000-0000BA420000}"/>
    <cellStyle name="Comma 4 6 2 3 2 2 2 2" xfId="16183" xr:uid="{00000000-0005-0000-0000-0000BB420000}"/>
    <cellStyle name="Comma 4 6 2 3 2 2 3" xfId="16184" xr:uid="{00000000-0005-0000-0000-0000BC420000}"/>
    <cellStyle name="Comma 4 6 2 3 2 3" xfId="16185" xr:uid="{00000000-0005-0000-0000-0000BD420000}"/>
    <cellStyle name="Comma 4 6 2 3 2 3 2" xfId="16186" xr:uid="{00000000-0005-0000-0000-0000BE420000}"/>
    <cellStyle name="Comma 4 6 2 3 2 4" xfId="16187" xr:uid="{00000000-0005-0000-0000-0000BF420000}"/>
    <cellStyle name="Comma 4 6 2 3 3" xfId="2789" xr:uid="{00000000-0005-0000-0000-0000C0420000}"/>
    <cellStyle name="Comma 4 6 2 3 3 2" xfId="16188" xr:uid="{00000000-0005-0000-0000-0000C1420000}"/>
    <cellStyle name="Comma 4 6 2 3 3 2 2" xfId="16189" xr:uid="{00000000-0005-0000-0000-0000C2420000}"/>
    <cellStyle name="Comma 4 6 2 3 3 3" xfId="16190" xr:uid="{00000000-0005-0000-0000-0000C3420000}"/>
    <cellStyle name="Comma 4 6 2 3 4" xfId="16191" xr:uid="{00000000-0005-0000-0000-0000C4420000}"/>
    <cellStyle name="Comma 4 6 2 3 4 2" xfId="16192" xr:uid="{00000000-0005-0000-0000-0000C5420000}"/>
    <cellStyle name="Comma 4 6 2 3 5" xfId="16193" xr:uid="{00000000-0005-0000-0000-0000C6420000}"/>
    <cellStyle name="Comma 4 6 2 4" xfId="2790" xr:uid="{00000000-0005-0000-0000-0000C7420000}"/>
    <cellStyle name="Comma 4 6 2 4 2" xfId="2791" xr:uid="{00000000-0005-0000-0000-0000C8420000}"/>
    <cellStyle name="Comma 4 6 2 4 2 2" xfId="16194" xr:uid="{00000000-0005-0000-0000-0000C9420000}"/>
    <cellStyle name="Comma 4 6 2 4 2 2 2" xfId="16195" xr:uid="{00000000-0005-0000-0000-0000CA420000}"/>
    <cellStyle name="Comma 4 6 2 4 2 3" xfId="16196" xr:uid="{00000000-0005-0000-0000-0000CB420000}"/>
    <cellStyle name="Comma 4 6 2 4 3" xfId="16197" xr:uid="{00000000-0005-0000-0000-0000CC420000}"/>
    <cellStyle name="Comma 4 6 2 4 3 2" xfId="16198" xr:uid="{00000000-0005-0000-0000-0000CD420000}"/>
    <cellStyle name="Comma 4 6 2 4 4" xfId="16199" xr:uid="{00000000-0005-0000-0000-0000CE420000}"/>
    <cellStyle name="Comma 4 6 2 5" xfId="2792" xr:uid="{00000000-0005-0000-0000-0000CF420000}"/>
    <cellStyle name="Comma 4 6 2 5 2" xfId="16200" xr:uid="{00000000-0005-0000-0000-0000D0420000}"/>
    <cellStyle name="Comma 4 6 2 5 2 2" xfId="16201" xr:uid="{00000000-0005-0000-0000-0000D1420000}"/>
    <cellStyle name="Comma 4 6 2 5 3" xfId="16202" xr:uid="{00000000-0005-0000-0000-0000D2420000}"/>
    <cellStyle name="Comma 4 6 2 6" xfId="16203" xr:uid="{00000000-0005-0000-0000-0000D3420000}"/>
    <cellStyle name="Comma 4 6 2 6 2" xfId="16204" xr:uid="{00000000-0005-0000-0000-0000D4420000}"/>
    <cellStyle name="Comma 4 6 2 7" xfId="16205" xr:uid="{00000000-0005-0000-0000-0000D5420000}"/>
    <cellStyle name="Comma 4 6 3" xfId="2793" xr:uid="{00000000-0005-0000-0000-0000D6420000}"/>
    <cellStyle name="Comma 4 6 3 2" xfId="2794" xr:uid="{00000000-0005-0000-0000-0000D7420000}"/>
    <cellStyle name="Comma 4 6 3 2 2" xfId="2795" xr:uid="{00000000-0005-0000-0000-0000D8420000}"/>
    <cellStyle name="Comma 4 6 3 2 2 2" xfId="16206" xr:uid="{00000000-0005-0000-0000-0000D9420000}"/>
    <cellStyle name="Comma 4 6 3 2 2 2 2" xfId="16207" xr:uid="{00000000-0005-0000-0000-0000DA420000}"/>
    <cellStyle name="Comma 4 6 3 2 2 3" xfId="16208" xr:uid="{00000000-0005-0000-0000-0000DB420000}"/>
    <cellStyle name="Comma 4 6 3 2 3" xfId="16209" xr:uid="{00000000-0005-0000-0000-0000DC420000}"/>
    <cellStyle name="Comma 4 6 3 2 3 2" xfId="16210" xr:uid="{00000000-0005-0000-0000-0000DD420000}"/>
    <cellStyle name="Comma 4 6 3 2 4" xfId="16211" xr:uid="{00000000-0005-0000-0000-0000DE420000}"/>
    <cellStyle name="Comma 4 6 3 3" xfId="2796" xr:uid="{00000000-0005-0000-0000-0000DF420000}"/>
    <cellStyle name="Comma 4 6 3 3 2" xfId="16212" xr:uid="{00000000-0005-0000-0000-0000E0420000}"/>
    <cellStyle name="Comma 4 6 3 3 2 2" xfId="16213" xr:uid="{00000000-0005-0000-0000-0000E1420000}"/>
    <cellStyle name="Comma 4 6 3 3 3" xfId="16214" xr:uid="{00000000-0005-0000-0000-0000E2420000}"/>
    <cellStyle name="Comma 4 6 3 4" xfId="16215" xr:uid="{00000000-0005-0000-0000-0000E3420000}"/>
    <cellStyle name="Comma 4 6 3 4 2" xfId="16216" xr:uid="{00000000-0005-0000-0000-0000E4420000}"/>
    <cellStyle name="Comma 4 6 3 5" xfId="16217" xr:uid="{00000000-0005-0000-0000-0000E5420000}"/>
    <cellStyle name="Comma 4 6 4" xfId="2797" xr:uid="{00000000-0005-0000-0000-0000E6420000}"/>
    <cellStyle name="Comma 4 6 4 2" xfId="2798" xr:uid="{00000000-0005-0000-0000-0000E7420000}"/>
    <cellStyle name="Comma 4 6 4 2 2" xfId="2799" xr:uid="{00000000-0005-0000-0000-0000E8420000}"/>
    <cellStyle name="Comma 4 6 4 2 2 2" xfId="16218" xr:uid="{00000000-0005-0000-0000-0000E9420000}"/>
    <cellStyle name="Comma 4 6 4 2 2 2 2" xfId="16219" xr:uid="{00000000-0005-0000-0000-0000EA420000}"/>
    <cellStyle name="Comma 4 6 4 2 2 3" xfId="16220" xr:uid="{00000000-0005-0000-0000-0000EB420000}"/>
    <cellStyle name="Comma 4 6 4 2 3" xfId="16221" xr:uid="{00000000-0005-0000-0000-0000EC420000}"/>
    <cellStyle name="Comma 4 6 4 2 3 2" xfId="16222" xr:uid="{00000000-0005-0000-0000-0000ED420000}"/>
    <cellStyle name="Comma 4 6 4 2 4" xfId="16223" xr:uid="{00000000-0005-0000-0000-0000EE420000}"/>
    <cellStyle name="Comma 4 6 4 3" xfId="2800" xr:uid="{00000000-0005-0000-0000-0000EF420000}"/>
    <cellStyle name="Comma 4 6 4 3 2" xfId="16224" xr:uid="{00000000-0005-0000-0000-0000F0420000}"/>
    <cellStyle name="Comma 4 6 4 3 2 2" xfId="16225" xr:uid="{00000000-0005-0000-0000-0000F1420000}"/>
    <cellStyle name="Comma 4 6 4 3 3" xfId="16226" xr:uid="{00000000-0005-0000-0000-0000F2420000}"/>
    <cellStyle name="Comma 4 6 4 4" xfId="16227" xr:uid="{00000000-0005-0000-0000-0000F3420000}"/>
    <cellStyle name="Comma 4 6 4 4 2" xfId="16228" xr:uid="{00000000-0005-0000-0000-0000F4420000}"/>
    <cellStyle name="Comma 4 6 4 5" xfId="16229" xr:uid="{00000000-0005-0000-0000-0000F5420000}"/>
    <cellStyle name="Comma 4 6 5" xfId="2801" xr:uid="{00000000-0005-0000-0000-0000F6420000}"/>
    <cellStyle name="Comma 4 6 5 2" xfId="2802" xr:uid="{00000000-0005-0000-0000-0000F7420000}"/>
    <cellStyle name="Comma 4 6 5 2 2" xfId="16230" xr:uid="{00000000-0005-0000-0000-0000F8420000}"/>
    <cellStyle name="Comma 4 6 5 2 2 2" xfId="16231" xr:uid="{00000000-0005-0000-0000-0000F9420000}"/>
    <cellStyle name="Comma 4 6 5 2 3" xfId="16232" xr:uid="{00000000-0005-0000-0000-0000FA420000}"/>
    <cellStyle name="Comma 4 6 5 3" xfId="16233" xr:uid="{00000000-0005-0000-0000-0000FB420000}"/>
    <cellStyle name="Comma 4 6 5 3 2" xfId="16234" xr:uid="{00000000-0005-0000-0000-0000FC420000}"/>
    <cellStyle name="Comma 4 6 5 4" xfId="16235" xr:uid="{00000000-0005-0000-0000-0000FD420000}"/>
    <cellStyle name="Comma 4 6 6" xfId="2803" xr:uid="{00000000-0005-0000-0000-0000FE420000}"/>
    <cellStyle name="Comma 4 6 6 2" xfId="16236" xr:uid="{00000000-0005-0000-0000-0000FF420000}"/>
    <cellStyle name="Comma 4 6 6 2 2" xfId="16237" xr:uid="{00000000-0005-0000-0000-000000430000}"/>
    <cellStyle name="Comma 4 6 6 3" xfId="16238" xr:uid="{00000000-0005-0000-0000-000001430000}"/>
    <cellStyle name="Comma 4 6 7" xfId="16239" xr:uid="{00000000-0005-0000-0000-000002430000}"/>
    <cellStyle name="Comma 4 6 7 2" xfId="16240" xr:uid="{00000000-0005-0000-0000-000003430000}"/>
    <cellStyle name="Comma 4 6 8" xfId="16241" xr:uid="{00000000-0005-0000-0000-000004430000}"/>
    <cellStyle name="Comma 4 6 9" xfId="39995" xr:uid="{00000000-0005-0000-0000-000005430000}"/>
    <cellStyle name="Comma 4 7" xfId="2804" xr:uid="{00000000-0005-0000-0000-000006430000}"/>
    <cellStyle name="Comma 4 7 10" xfId="39996" xr:uid="{00000000-0005-0000-0000-000007430000}"/>
    <cellStyle name="Comma 4 7 2" xfId="2805" xr:uid="{00000000-0005-0000-0000-000008430000}"/>
    <cellStyle name="Comma 4 7 2 2" xfId="2806" xr:uid="{00000000-0005-0000-0000-000009430000}"/>
    <cellStyle name="Comma 4 7 2 2 2" xfId="2807" xr:uid="{00000000-0005-0000-0000-00000A430000}"/>
    <cellStyle name="Comma 4 7 2 2 2 2" xfId="16242" xr:uid="{00000000-0005-0000-0000-00000B430000}"/>
    <cellStyle name="Comma 4 7 2 2 2 2 2" xfId="16243" xr:uid="{00000000-0005-0000-0000-00000C430000}"/>
    <cellStyle name="Comma 4 7 2 2 2 3" xfId="16244" xr:uid="{00000000-0005-0000-0000-00000D430000}"/>
    <cellStyle name="Comma 4 7 2 2 3" xfId="16245" xr:uid="{00000000-0005-0000-0000-00000E430000}"/>
    <cellStyle name="Comma 4 7 2 2 3 2" xfId="16246" xr:uid="{00000000-0005-0000-0000-00000F430000}"/>
    <cellStyle name="Comma 4 7 2 2 4" xfId="16247" xr:uid="{00000000-0005-0000-0000-000010430000}"/>
    <cellStyle name="Comma 4 7 2 3" xfId="2808" xr:uid="{00000000-0005-0000-0000-000011430000}"/>
    <cellStyle name="Comma 4 7 2 3 2" xfId="16248" xr:uid="{00000000-0005-0000-0000-000012430000}"/>
    <cellStyle name="Comma 4 7 2 3 2 2" xfId="16249" xr:uid="{00000000-0005-0000-0000-000013430000}"/>
    <cellStyle name="Comma 4 7 2 3 3" xfId="16250" xr:uid="{00000000-0005-0000-0000-000014430000}"/>
    <cellStyle name="Comma 4 7 2 4" xfId="16251" xr:uid="{00000000-0005-0000-0000-000015430000}"/>
    <cellStyle name="Comma 4 7 2 4 2" xfId="16252" xr:uid="{00000000-0005-0000-0000-000016430000}"/>
    <cellStyle name="Comma 4 7 2 5" xfId="16253" xr:uid="{00000000-0005-0000-0000-000017430000}"/>
    <cellStyle name="Comma 4 7 3" xfId="2809" xr:uid="{00000000-0005-0000-0000-000018430000}"/>
    <cellStyle name="Comma 4 7 3 2" xfId="2810" xr:uid="{00000000-0005-0000-0000-000019430000}"/>
    <cellStyle name="Comma 4 7 3 2 2" xfId="2811" xr:uid="{00000000-0005-0000-0000-00001A430000}"/>
    <cellStyle name="Comma 4 7 3 2 2 2" xfId="16254" xr:uid="{00000000-0005-0000-0000-00001B430000}"/>
    <cellStyle name="Comma 4 7 3 2 2 2 2" xfId="16255" xr:uid="{00000000-0005-0000-0000-00001C430000}"/>
    <cellStyle name="Comma 4 7 3 2 2 3" xfId="16256" xr:uid="{00000000-0005-0000-0000-00001D430000}"/>
    <cellStyle name="Comma 4 7 3 2 3" xfId="16257" xr:uid="{00000000-0005-0000-0000-00001E430000}"/>
    <cellStyle name="Comma 4 7 3 2 3 2" xfId="16258" xr:uid="{00000000-0005-0000-0000-00001F430000}"/>
    <cellStyle name="Comma 4 7 3 2 4" xfId="16259" xr:uid="{00000000-0005-0000-0000-000020430000}"/>
    <cellStyle name="Comma 4 7 3 3" xfId="2812" xr:uid="{00000000-0005-0000-0000-000021430000}"/>
    <cellStyle name="Comma 4 7 3 3 2" xfId="16260" xr:uid="{00000000-0005-0000-0000-000022430000}"/>
    <cellStyle name="Comma 4 7 3 3 2 2" xfId="16261" xr:uid="{00000000-0005-0000-0000-000023430000}"/>
    <cellStyle name="Comma 4 7 3 3 3" xfId="16262" xr:uid="{00000000-0005-0000-0000-000024430000}"/>
    <cellStyle name="Comma 4 7 3 4" xfId="16263" xr:uid="{00000000-0005-0000-0000-000025430000}"/>
    <cellStyle name="Comma 4 7 3 4 2" xfId="16264" xr:uid="{00000000-0005-0000-0000-000026430000}"/>
    <cellStyle name="Comma 4 7 3 5" xfId="16265" xr:uid="{00000000-0005-0000-0000-000027430000}"/>
    <cellStyle name="Comma 4 7 4" xfId="2813" xr:uid="{00000000-0005-0000-0000-000028430000}"/>
    <cellStyle name="Comma 4 7 4 2" xfId="2814" xr:uid="{00000000-0005-0000-0000-000029430000}"/>
    <cellStyle name="Comma 4 7 4 2 2" xfId="16266" xr:uid="{00000000-0005-0000-0000-00002A430000}"/>
    <cellStyle name="Comma 4 7 4 2 2 2" xfId="16267" xr:uid="{00000000-0005-0000-0000-00002B430000}"/>
    <cellStyle name="Comma 4 7 4 2 3" xfId="16268" xr:uid="{00000000-0005-0000-0000-00002C430000}"/>
    <cellStyle name="Comma 4 7 4 3" xfId="16269" xr:uid="{00000000-0005-0000-0000-00002D430000}"/>
    <cellStyle name="Comma 4 7 4 3 2" xfId="16270" xr:uid="{00000000-0005-0000-0000-00002E430000}"/>
    <cellStyle name="Comma 4 7 4 4" xfId="16271" xr:uid="{00000000-0005-0000-0000-00002F430000}"/>
    <cellStyle name="Comma 4 7 5" xfId="2815" xr:uid="{00000000-0005-0000-0000-000030430000}"/>
    <cellStyle name="Comma 4 7 5 2" xfId="16272" xr:uid="{00000000-0005-0000-0000-000031430000}"/>
    <cellStyle name="Comma 4 7 5 2 2" xfId="16273" xr:uid="{00000000-0005-0000-0000-000032430000}"/>
    <cellStyle name="Comma 4 7 5 3" xfId="16274" xr:uid="{00000000-0005-0000-0000-000033430000}"/>
    <cellStyle name="Comma 4 7 6" xfId="16275" xr:uid="{00000000-0005-0000-0000-000034430000}"/>
    <cellStyle name="Comma 4 7 6 2" xfId="16276" xr:uid="{00000000-0005-0000-0000-000035430000}"/>
    <cellStyle name="Comma 4 7 7" xfId="16277" xr:uid="{00000000-0005-0000-0000-000036430000}"/>
    <cellStyle name="Comma 4 7 8" xfId="39997" xr:uid="{00000000-0005-0000-0000-000037430000}"/>
    <cellStyle name="Comma 4 7 9" xfId="39998" xr:uid="{00000000-0005-0000-0000-000038430000}"/>
    <cellStyle name="Comma 4 8" xfId="2816" xr:uid="{00000000-0005-0000-0000-000039430000}"/>
    <cellStyle name="Comma 4 8 10" xfId="39999" xr:uid="{00000000-0005-0000-0000-00003A430000}"/>
    <cellStyle name="Comma 4 8 2" xfId="2817" xr:uid="{00000000-0005-0000-0000-00003B430000}"/>
    <cellStyle name="Comma 4 8 2 2" xfId="2818" xr:uid="{00000000-0005-0000-0000-00003C430000}"/>
    <cellStyle name="Comma 4 8 2 2 2" xfId="16278" xr:uid="{00000000-0005-0000-0000-00003D430000}"/>
    <cellStyle name="Comma 4 8 2 2 2 2" xfId="16279" xr:uid="{00000000-0005-0000-0000-00003E430000}"/>
    <cellStyle name="Comma 4 8 2 2 3" xfId="16280" xr:uid="{00000000-0005-0000-0000-00003F430000}"/>
    <cellStyle name="Comma 4 8 2 3" xfId="16281" xr:uid="{00000000-0005-0000-0000-000040430000}"/>
    <cellStyle name="Comma 4 8 2 3 2" xfId="16282" xr:uid="{00000000-0005-0000-0000-000041430000}"/>
    <cellStyle name="Comma 4 8 2 4" xfId="16283" xr:uid="{00000000-0005-0000-0000-000042430000}"/>
    <cellStyle name="Comma 4 8 3" xfId="2819" xr:uid="{00000000-0005-0000-0000-000043430000}"/>
    <cellStyle name="Comma 4 8 3 2" xfId="16284" xr:uid="{00000000-0005-0000-0000-000044430000}"/>
    <cellStyle name="Comma 4 8 3 2 2" xfId="16285" xr:uid="{00000000-0005-0000-0000-000045430000}"/>
    <cellStyle name="Comma 4 8 3 3" xfId="16286" xr:uid="{00000000-0005-0000-0000-000046430000}"/>
    <cellStyle name="Comma 4 8 4" xfId="16287" xr:uid="{00000000-0005-0000-0000-000047430000}"/>
    <cellStyle name="Comma 4 8 4 2" xfId="16288" xr:uid="{00000000-0005-0000-0000-000048430000}"/>
    <cellStyle name="Comma 4 8 5" xfId="16289" xr:uid="{00000000-0005-0000-0000-000049430000}"/>
    <cellStyle name="Comma 4 8 6" xfId="40000" xr:uid="{00000000-0005-0000-0000-00004A430000}"/>
    <cellStyle name="Comma 4 8 7" xfId="40001" xr:uid="{00000000-0005-0000-0000-00004B430000}"/>
    <cellStyle name="Comma 4 8 8" xfId="40002" xr:uid="{00000000-0005-0000-0000-00004C430000}"/>
    <cellStyle name="Comma 4 8 9" xfId="40003" xr:uid="{00000000-0005-0000-0000-00004D430000}"/>
    <cellStyle name="Comma 4 9" xfId="2820" xr:uid="{00000000-0005-0000-0000-00004E430000}"/>
    <cellStyle name="Comma 4 9 2" xfId="2821" xr:uid="{00000000-0005-0000-0000-00004F430000}"/>
    <cellStyle name="Comma 4 9 2 2" xfId="2822" xr:uid="{00000000-0005-0000-0000-000050430000}"/>
    <cellStyle name="Comma 4 9 2 2 2" xfId="16290" xr:uid="{00000000-0005-0000-0000-000051430000}"/>
    <cellStyle name="Comma 4 9 2 2 2 2" xfId="16291" xr:uid="{00000000-0005-0000-0000-000052430000}"/>
    <cellStyle name="Comma 4 9 2 2 3" xfId="16292" xr:uid="{00000000-0005-0000-0000-000053430000}"/>
    <cellStyle name="Comma 4 9 2 3" xfId="16293" xr:uid="{00000000-0005-0000-0000-000054430000}"/>
    <cellStyle name="Comma 4 9 2 3 2" xfId="16294" xr:uid="{00000000-0005-0000-0000-000055430000}"/>
    <cellStyle name="Comma 4 9 2 4" xfId="16295" xr:uid="{00000000-0005-0000-0000-000056430000}"/>
    <cellStyle name="Comma 4 9 3" xfId="2823" xr:uid="{00000000-0005-0000-0000-000057430000}"/>
    <cellStyle name="Comma 4 9 3 2" xfId="16296" xr:uid="{00000000-0005-0000-0000-000058430000}"/>
    <cellStyle name="Comma 4 9 3 2 2" xfId="16297" xr:uid="{00000000-0005-0000-0000-000059430000}"/>
    <cellStyle name="Comma 4 9 3 3" xfId="16298" xr:uid="{00000000-0005-0000-0000-00005A430000}"/>
    <cellStyle name="Comma 4 9 4" xfId="16299" xr:uid="{00000000-0005-0000-0000-00005B430000}"/>
    <cellStyle name="Comma 4 9 4 2" xfId="16300" xr:uid="{00000000-0005-0000-0000-00005C430000}"/>
    <cellStyle name="Comma 4 9 5" xfId="16301" xr:uid="{00000000-0005-0000-0000-00005D430000}"/>
    <cellStyle name="Comma 4_RB GDP fcast Fig 2.5" xfId="40004" xr:uid="{00000000-0005-0000-0000-00005E430000}"/>
    <cellStyle name="Comma 40" xfId="16302" xr:uid="{00000000-0005-0000-0000-00005F430000}"/>
    <cellStyle name="Comma 41" xfId="16303" xr:uid="{00000000-0005-0000-0000-000060430000}"/>
    <cellStyle name="Comma 42" xfId="16304" xr:uid="{00000000-0005-0000-0000-000061430000}"/>
    <cellStyle name="Comma 43" xfId="16305" xr:uid="{00000000-0005-0000-0000-000062430000}"/>
    <cellStyle name="Comma 44" xfId="36387" xr:uid="{00000000-0005-0000-0000-000063430000}"/>
    <cellStyle name="Comma 45" xfId="36388" xr:uid="{00000000-0005-0000-0000-000064430000}"/>
    <cellStyle name="Comma 46" xfId="40005" xr:uid="{00000000-0005-0000-0000-000065430000}"/>
    <cellStyle name="Comma 47" xfId="40006" xr:uid="{00000000-0005-0000-0000-000066430000}"/>
    <cellStyle name="Comma 48" xfId="40007" xr:uid="{00000000-0005-0000-0000-000067430000}"/>
    <cellStyle name="Comma 49" xfId="40008" xr:uid="{00000000-0005-0000-0000-000068430000}"/>
    <cellStyle name="Comma 5" xfId="2824" xr:uid="{00000000-0005-0000-0000-000069430000}"/>
    <cellStyle name="Comma 5 2" xfId="2825" xr:uid="{00000000-0005-0000-0000-00006A430000}"/>
    <cellStyle name="Comma 5 2 10" xfId="40009" xr:uid="{00000000-0005-0000-0000-00006B430000}"/>
    <cellStyle name="Comma 5 2 11" xfId="40010" xr:uid="{00000000-0005-0000-0000-00006C430000}"/>
    <cellStyle name="Comma 5 2 11 2" xfId="40011" xr:uid="{00000000-0005-0000-0000-00006D430000}"/>
    <cellStyle name="Comma 5 2 2" xfId="2826" xr:uid="{00000000-0005-0000-0000-00006E430000}"/>
    <cellStyle name="Comma 5 2 2 2" xfId="2827" xr:uid="{00000000-0005-0000-0000-00006F430000}"/>
    <cellStyle name="Comma 5 2 2 2 2" xfId="16306" xr:uid="{00000000-0005-0000-0000-000070430000}"/>
    <cellStyle name="Comma 5 2 2 2 2 2" xfId="16307" xr:uid="{00000000-0005-0000-0000-000071430000}"/>
    <cellStyle name="Comma 5 2 2 2 2 2 2" xfId="16308" xr:uid="{00000000-0005-0000-0000-000072430000}"/>
    <cellStyle name="Comma 5 2 2 2 2 3" xfId="16309" xr:uid="{00000000-0005-0000-0000-000073430000}"/>
    <cellStyle name="Comma 5 2 2 2 3" xfId="16310" xr:uid="{00000000-0005-0000-0000-000074430000}"/>
    <cellStyle name="Comma 5 2 2 2 3 2" xfId="16311" xr:uid="{00000000-0005-0000-0000-000075430000}"/>
    <cellStyle name="Comma 5 2 2 2 4" xfId="16312" xr:uid="{00000000-0005-0000-0000-000076430000}"/>
    <cellStyle name="Comma 5 2 2 3" xfId="16313" xr:uid="{00000000-0005-0000-0000-000077430000}"/>
    <cellStyle name="Comma 5 2 2 3 2" xfId="16314" xr:uid="{00000000-0005-0000-0000-000078430000}"/>
    <cellStyle name="Comma 5 2 2 3 2 2" xfId="16315" xr:uid="{00000000-0005-0000-0000-000079430000}"/>
    <cellStyle name="Comma 5 2 2 3 3" xfId="16316" xr:uid="{00000000-0005-0000-0000-00007A430000}"/>
    <cellStyle name="Comma 5 2 2 4" xfId="16317" xr:uid="{00000000-0005-0000-0000-00007B430000}"/>
    <cellStyle name="Comma 5 2 2 4 2" xfId="16318" xr:uid="{00000000-0005-0000-0000-00007C430000}"/>
    <cellStyle name="Comma 5 2 2 5" xfId="16319" xr:uid="{00000000-0005-0000-0000-00007D430000}"/>
    <cellStyle name="Comma 5 2 3" xfId="2828" xr:uid="{00000000-0005-0000-0000-00007E430000}"/>
    <cellStyle name="Comma 5 2 3 2" xfId="16320" xr:uid="{00000000-0005-0000-0000-00007F430000}"/>
    <cellStyle name="Comma 5 2 3 2 2" xfId="16321" xr:uid="{00000000-0005-0000-0000-000080430000}"/>
    <cellStyle name="Comma 5 2 3 2 2 2" xfId="16322" xr:uid="{00000000-0005-0000-0000-000081430000}"/>
    <cellStyle name="Comma 5 2 3 2 3" xfId="16323" xr:uid="{00000000-0005-0000-0000-000082430000}"/>
    <cellStyle name="Comma 5 2 3 3" xfId="16324" xr:uid="{00000000-0005-0000-0000-000083430000}"/>
    <cellStyle name="Comma 5 2 3 3 2" xfId="16325" xr:uid="{00000000-0005-0000-0000-000084430000}"/>
    <cellStyle name="Comma 5 2 3 4" xfId="16326" xr:uid="{00000000-0005-0000-0000-000085430000}"/>
    <cellStyle name="Comma 5 2 4" xfId="2829" xr:uid="{00000000-0005-0000-0000-000086430000}"/>
    <cellStyle name="Comma 5 2 4 2" xfId="16327" xr:uid="{00000000-0005-0000-0000-000087430000}"/>
    <cellStyle name="Comma 5 2 4 2 2" xfId="16328" xr:uid="{00000000-0005-0000-0000-000088430000}"/>
    <cellStyle name="Comma 5 2 4 3" xfId="16329" xr:uid="{00000000-0005-0000-0000-000089430000}"/>
    <cellStyle name="Comma 5 2 5" xfId="16330" xr:uid="{00000000-0005-0000-0000-00008A430000}"/>
    <cellStyle name="Comma 5 2 5 2" xfId="16331" xr:uid="{00000000-0005-0000-0000-00008B430000}"/>
    <cellStyle name="Comma 5 2 6" xfId="16332" xr:uid="{00000000-0005-0000-0000-00008C430000}"/>
    <cellStyle name="Comma 5 2 7" xfId="40012" xr:uid="{00000000-0005-0000-0000-00008D430000}"/>
    <cellStyle name="Comma 5 2 8" xfId="40013" xr:uid="{00000000-0005-0000-0000-00008E430000}"/>
    <cellStyle name="Comma 5 2 9" xfId="40014" xr:uid="{00000000-0005-0000-0000-00008F430000}"/>
    <cellStyle name="Comma 5 3" xfId="2830" xr:uid="{00000000-0005-0000-0000-000090430000}"/>
    <cellStyle name="Comma 5 3 10" xfId="40015" xr:uid="{00000000-0005-0000-0000-000091430000}"/>
    <cellStyle name="Comma 5 3 2" xfId="2831" xr:uid="{00000000-0005-0000-0000-000092430000}"/>
    <cellStyle name="Comma 5 3 2 2" xfId="16333" xr:uid="{00000000-0005-0000-0000-000093430000}"/>
    <cellStyle name="Comma 5 3 3" xfId="16334" xr:uid="{00000000-0005-0000-0000-000094430000}"/>
    <cellStyle name="Comma 5 3 4" xfId="40016" xr:uid="{00000000-0005-0000-0000-000095430000}"/>
    <cellStyle name="Comma 5 3 5" xfId="40017" xr:uid="{00000000-0005-0000-0000-000096430000}"/>
    <cellStyle name="Comma 5 3 6" xfId="40018" xr:uid="{00000000-0005-0000-0000-000097430000}"/>
    <cellStyle name="Comma 5 3 7" xfId="40019" xr:uid="{00000000-0005-0000-0000-000098430000}"/>
    <cellStyle name="Comma 5 3 8" xfId="40020" xr:uid="{00000000-0005-0000-0000-000099430000}"/>
    <cellStyle name="Comma 5 3 9" xfId="40021" xr:uid="{00000000-0005-0000-0000-00009A430000}"/>
    <cellStyle name="Comma 5 4" xfId="2832" xr:uid="{00000000-0005-0000-0000-00009B430000}"/>
    <cellStyle name="Comma 5 4 2" xfId="16335" xr:uid="{00000000-0005-0000-0000-00009C430000}"/>
    <cellStyle name="Comma 5 5" xfId="16336" xr:uid="{00000000-0005-0000-0000-00009D430000}"/>
    <cellStyle name="Comma 5 6" xfId="16337" xr:uid="{00000000-0005-0000-0000-00009E430000}"/>
    <cellStyle name="Comma 5 7" xfId="16338" xr:uid="{00000000-0005-0000-0000-00009F430000}"/>
    <cellStyle name="Comma 5 8" xfId="40022" xr:uid="{00000000-0005-0000-0000-0000A0430000}"/>
    <cellStyle name="Comma 5 8 2" xfId="40023" xr:uid="{00000000-0005-0000-0000-0000A1430000}"/>
    <cellStyle name="Comma 50" xfId="40024" xr:uid="{00000000-0005-0000-0000-0000A2430000}"/>
    <cellStyle name="Comma 51" xfId="40025" xr:uid="{00000000-0005-0000-0000-0000A3430000}"/>
    <cellStyle name="Comma 52" xfId="40026" xr:uid="{00000000-0005-0000-0000-0000A4430000}"/>
    <cellStyle name="Comma 53" xfId="40027" xr:uid="{00000000-0005-0000-0000-0000A5430000}"/>
    <cellStyle name="Comma 54" xfId="40028" xr:uid="{00000000-0005-0000-0000-0000A6430000}"/>
    <cellStyle name="Comma 55" xfId="40029" xr:uid="{00000000-0005-0000-0000-0000A7430000}"/>
    <cellStyle name="Comma 56" xfId="40030" xr:uid="{00000000-0005-0000-0000-0000A8430000}"/>
    <cellStyle name="Comma 57" xfId="40031" xr:uid="{00000000-0005-0000-0000-0000A9430000}"/>
    <cellStyle name="Comma 58" xfId="40032" xr:uid="{00000000-0005-0000-0000-0000AA430000}"/>
    <cellStyle name="Comma 59" xfId="40033" xr:uid="{00000000-0005-0000-0000-0000AB430000}"/>
    <cellStyle name="Comma 6" xfId="2833" xr:uid="{00000000-0005-0000-0000-0000AC430000}"/>
    <cellStyle name="Comma 6 2" xfId="2834" xr:uid="{00000000-0005-0000-0000-0000AD430000}"/>
    <cellStyle name="Comma 6 2 10" xfId="40034" xr:uid="{00000000-0005-0000-0000-0000AE430000}"/>
    <cellStyle name="Comma 6 2 2" xfId="2835" xr:uid="{00000000-0005-0000-0000-0000AF430000}"/>
    <cellStyle name="Comma 6 2 2 2" xfId="2836" xr:uid="{00000000-0005-0000-0000-0000B0430000}"/>
    <cellStyle name="Comma 6 2 2 2 2" xfId="2837" xr:uid="{00000000-0005-0000-0000-0000B1430000}"/>
    <cellStyle name="Comma 6 2 2 2 2 2" xfId="16339" xr:uid="{00000000-0005-0000-0000-0000B2430000}"/>
    <cellStyle name="Comma 6 2 2 2 2 2 2" xfId="16340" xr:uid="{00000000-0005-0000-0000-0000B3430000}"/>
    <cellStyle name="Comma 6 2 2 2 2 3" xfId="16341" xr:uid="{00000000-0005-0000-0000-0000B4430000}"/>
    <cellStyle name="Comma 6 2 2 2 3" xfId="16342" xr:uid="{00000000-0005-0000-0000-0000B5430000}"/>
    <cellStyle name="Comma 6 2 2 2 3 2" xfId="16343" xr:uid="{00000000-0005-0000-0000-0000B6430000}"/>
    <cellStyle name="Comma 6 2 2 2 4" xfId="16344" xr:uid="{00000000-0005-0000-0000-0000B7430000}"/>
    <cellStyle name="Comma 6 2 2 3" xfId="2838" xr:uid="{00000000-0005-0000-0000-0000B8430000}"/>
    <cellStyle name="Comma 6 2 2 3 2" xfId="16345" xr:uid="{00000000-0005-0000-0000-0000B9430000}"/>
    <cellStyle name="Comma 6 2 2 3 2 2" xfId="16346" xr:uid="{00000000-0005-0000-0000-0000BA430000}"/>
    <cellStyle name="Comma 6 2 2 3 3" xfId="16347" xr:uid="{00000000-0005-0000-0000-0000BB430000}"/>
    <cellStyle name="Comma 6 2 2 4" xfId="16348" xr:uid="{00000000-0005-0000-0000-0000BC430000}"/>
    <cellStyle name="Comma 6 2 2 4 2" xfId="16349" xr:uid="{00000000-0005-0000-0000-0000BD430000}"/>
    <cellStyle name="Comma 6 2 2 5" xfId="16350" xr:uid="{00000000-0005-0000-0000-0000BE430000}"/>
    <cellStyle name="Comma 6 2 3" xfId="2839" xr:uid="{00000000-0005-0000-0000-0000BF430000}"/>
    <cellStyle name="Comma 6 2 3 2" xfId="2840" xr:uid="{00000000-0005-0000-0000-0000C0430000}"/>
    <cellStyle name="Comma 6 2 3 2 2" xfId="2841" xr:uid="{00000000-0005-0000-0000-0000C1430000}"/>
    <cellStyle name="Comma 6 2 3 2 2 2" xfId="16351" xr:uid="{00000000-0005-0000-0000-0000C2430000}"/>
    <cellStyle name="Comma 6 2 3 2 2 2 2" xfId="16352" xr:uid="{00000000-0005-0000-0000-0000C3430000}"/>
    <cellStyle name="Comma 6 2 3 2 2 3" xfId="16353" xr:uid="{00000000-0005-0000-0000-0000C4430000}"/>
    <cellStyle name="Comma 6 2 3 2 3" xfId="16354" xr:uid="{00000000-0005-0000-0000-0000C5430000}"/>
    <cellStyle name="Comma 6 2 3 2 3 2" xfId="16355" xr:uid="{00000000-0005-0000-0000-0000C6430000}"/>
    <cellStyle name="Comma 6 2 3 2 4" xfId="16356" xr:uid="{00000000-0005-0000-0000-0000C7430000}"/>
    <cellStyle name="Comma 6 2 3 3" xfId="2842" xr:uid="{00000000-0005-0000-0000-0000C8430000}"/>
    <cellStyle name="Comma 6 2 3 3 2" xfId="16357" xr:uid="{00000000-0005-0000-0000-0000C9430000}"/>
    <cellStyle name="Comma 6 2 3 3 2 2" xfId="16358" xr:uid="{00000000-0005-0000-0000-0000CA430000}"/>
    <cellStyle name="Comma 6 2 3 3 3" xfId="16359" xr:uid="{00000000-0005-0000-0000-0000CB430000}"/>
    <cellStyle name="Comma 6 2 3 4" xfId="16360" xr:uid="{00000000-0005-0000-0000-0000CC430000}"/>
    <cellStyle name="Comma 6 2 3 4 2" xfId="16361" xr:uid="{00000000-0005-0000-0000-0000CD430000}"/>
    <cellStyle name="Comma 6 2 3 5" xfId="16362" xr:uid="{00000000-0005-0000-0000-0000CE430000}"/>
    <cellStyle name="Comma 6 2 4" xfId="2843" xr:uid="{00000000-0005-0000-0000-0000CF430000}"/>
    <cellStyle name="Comma 6 2 4 2" xfId="2844" xr:uid="{00000000-0005-0000-0000-0000D0430000}"/>
    <cellStyle name="Comma 6 2 4 2 2" xfId="16363" xr:uid="{00000000-0005-0000-0000-0000D1430000}"/>
    <cellStyle name="Comma 6 2 4 2 2 2" xfId="16364" xr:uid="{00000000-0005-0000-0000-0000D2430000}"/>
    <cellStyle name="Comma 6 2 4 2 3" xfId="16365" xr:uid="{00000000-0005-0000-0000-0000D3430000}"/>
    <cellStyle name="Comma 6 2 4 3" xfId="16366" xr:uid="{00000000-0005-0000-0000-0000D4430000}"/>
    <cellStyle name="Comma 6 2 4 3 2" xfId="16367" xr:uid="{00000000-0005-0000-0000-0000D5430000}"/>
    <cellStyle name="Comma 6 2 4 4" xfId="16368" xr:uid="{00000000-0005-0000-0000-0000D6430000}"/>
    <cellStyle name="Comma 6 2 5" xfId="2845" xr:uid="{00000000-0005-0000-0000-0000D7430000}"/>
    <cellStyle name="Comma 6 2 5 2" xfId="16369" xr:uid="{00000000-0005-0000-0000-0000D8430000}"/>
    <cellStyle name="Comma 6 2 6" xfId="16370" xr:uid="{00000000-0005-0000-0000-0000D9430000}"/>
    <cellStyle name="Comma 6 2 7" xfId="40035" xr:uid="{00000000-0005-0000-0000-0000DA430000}"/>
    <cellStyle name="Comma 6 2 8" xfId="40036" xr:uid="{00000000-0005-0000-0000-0000DB430000}"/>
    <cellStyle name="Comma 6 2 9" xfId="40037" xr:uid="{00000000-0005-0000-0000-0000DC430000}"/>
    <cellStyle name="Comma 6 3" xfId="2846" xr:uid="{00000000-0005-0000-0000-0000DD430000}"/>
    <cellStyle name="Comma 6 3 2" xfId="2847" xr:uid="{00000000-0005-0000-0000-0000DE430000}"/>
    <cellStyle name="Comma 6 3 2 2" xfId="2848" xr:uid="{00000000-0005-0000-0000-0000DF430000}"/>
    <cellStyle name="Comma 6 3 2 2 2" xfId="16371" xr:uid="{00000000-0005-0000-0000-0000E0430000}"/>
    <cellStyle name="Comma 6 3 2 2 2 2" xfId="16372" xr:uid="{00000000-0005-0000-0000-0000E1430000}"/>
    <cellStyle name="Comma 6 3 2 2 3" xfId="16373" xr:uid="{00000000-0005-0000-0000-0000E2430000}"/>
    <cellStyle name="Comma 6 3 2 3" xfId="16374" xr:uid="{00000000-0005-0000-0000-0000E3430000}"/>
    <cellStyle name="Comma 6 3 2 3 2" xfId="16375" xr:uid="{00000000-0005-0000-0000-0000E4430000}"/>
    <cellStyle name="Comma 6 3 2 4" xfId="16376" xr:uid="{00000000-0005-0000-0000-0000E5430000}"/>
    <cellStyle name="Comma 6 3 3" xfId="2849" xr:uid="{00000000-0005-0000-0000-0000E6430000}"/>
    <cellStyle name="Comma 6 3 3 2" xfId="16377" xr:uid="{00000000-0005-0000-0000-0000E7430000}"/>
    <cellStyle name="Comma 6 3 3 2 2" xfId="16378" xr:uid="{00000000-0005-0000-0000-0000E8430000}"/>
    <cellStyle name="Comma 6 3 3 3" xfId="16379" xr:uid="{00000000-0005-0000-0000-0000E9430000}"/>
    <cellStyle name="Comma 6 3 4" xfId="16380" xr:uid="{00000000-0005-0000-0000-0000EA430000}"/>
    <cellStyle name="Comma 6 3 4 2" xfId="16381" xr:uid="{00000000-0005-0000-0000-0000EB430000}"/>
    <cellStyle name="Comma 6 3 5" xfId="16382" xr:uid="{00000000-0005-0000-0000-0000EC430000}"/>
    <cellStyle name="Comma 6 4" xfId="2850" xr:uid="{00000000-0005-0000-0000-0000ED430000}"/>
    <cellStyle name="Comma 6 4 2" xfId="2851" xr:uid="{00000000-0005-0000-0000-0000EE430000}"/>
    <cellStyle name="Comma 6 4 2 2" xfId="2852" xr:uid="{00000000-0005-0000-0000-0000EF430000}"/>
    <cellStyle name="Comma 6 4 2 2 2" xfId="16383" xr:uid="{00000000-0005-0000-0000-0000F0430000}"/>
    <cellStyle name="Comma 6 4 2 2 2 2" xfId="16384" xr:uid="{00000000-0005-0000-0000-0000F1430000}"/>
    <cellStyle name="Comma 6 4 2 2 3" xfId="16385" xr:uid="{00000000-0005-0000-0000-0000F2430000}"/>
    <cellStyle name="Comma 6 4 2 3" xfId="16386" xr:uid="{00000000-0005-0000-0000-0000F3430000}"/>
    <cellStyle name="Comma 6 4 2 3 2" xfId="16387" xr:uid="{00000000-0005-0000-0000-0000F4430000}"/>
    <cellStyle name="Comma 6 4 2 4" xfId="16388" xr:uid="{00000000-0005-0000-0000-0000F5430000}"/>
    <cellStyle name="Comma 6 4 3" xfId="2853" xr:uid="{00000000-0005-0000-0000-0000F6430000}"/>
    <cellStyle name="Comma 6 4 3 2" xfId="16389" xr:uid="{00000000-0005-0000-0000-0000F7430000}"/>
    <cellStyle name="Comma 6 4 3 2 2" xfId="16390" xr:uid="{00000000-0005-0000-0000-0000F8430000}"/>
    <cellStyle name="Comma 6 4 3 3" xfId="16391" xr:uid="{00000000-0005-0000-0000-0000F9430000}"/>
    <cellStyle name="Comma 6 4 4" xfId="16392" xr:uid="{00000000-0005-0000-0000-0000FA430000}"/>
    <cellStyle name="Comma 6 4 4 2" xfId="16393" xr:uid="{00000000-0005-0000-0000-0000FB430000}"/>
    <cellStyle name="Comma 6 4 5" xfId="16394" xr:uid="{00000000-0005-0000-0000-0000FC430000}"/>
    <cellStyle name="Comma 6 5" xfId="2854" xr:uid="{00000000-0005-0000-0000-0000FD430000}"/>
    <cellStyle name="Comma 6 5 2" xfId="2855" xr:uid="{00000000-0005-0000-0000-0000FE430000}"/>
    <cellStyle name="Comma 6 5 2 2" xfId="16395" xr:uid="{00000000-0005-0000-0000-0000FF430000}"/>
    <cellStyle name="Comma 6 5 2 2 2" xfId="16396" xr:uid="{00000000-0005-0000-0000-000000440000}"/>
    <cellStyle name="Comma 6 5 2 3" xfId="16397" xr:uid="{00000000-0005-0000-0000-000001440000}"/>
    <cellStyle name="Comma 6 5 3" xfId="16398" xr:uid="{00000000-0005-0000-0000-000002440000}"/>
    <cellStyle name="Comma 6 5 3 2" xfId="16399" xr:uid="{00000000-0005-0000-0000-000003440000}"/>
    <cellStyle name="Comma 6 5 4" xfId="16400" xr:uid="{00000000-0005-0000-0000-000004440000}"/>
    <cellStyle name="Comma 6 5 4 2" xfId="40038" xr:uid="{00000000-0005-0000-0000-000005440000}"/>
    <cellStyle name="Comma 6 6" xfId="2856" xr:uid="{00000000-0005-0000-0000-000006440000}"/>
    <cellStyle name="Comma 6 6 2" xfId="16401" xr:uid="{00000000-0005-0000-0000-000007440000}"/>
    <cellStyle name="Comma 6 7" xfId="16402" xr:uid="{00000000-0005-0000-0000-000008440000}"/>
    <cellStyle name="Comma 60" xfId="40039" xr:uid="{00000000-0005-0000-0000-000009440000}"/>
    <cellStyle name="Comma 61" xfId="40040" xr:uid="{00000000-0005-0000-0000-00000A440000}"/>
    <cellStyle name="Comma 62" xfId="40041" xr:uid="{00000000-0005-0000-0000-00000B440000}"/>
    <cellStyle name="Comma 63" xfId="40042" xr:uid="{00000000-0005-0000-0000-00000C440000}"/>
    <cellStyle name="Comma 64" xfId="40043" xr:uid="{00000000-0005-0000-0000-00000D440000}"/>
    <cellStyle name="Comma 65" xfId="40044" xr:uid="{00000000-0005-0000-0000-00000E440000}"/>
    <cellStyle name="Comma 66" xfId="40045" xr:uid="{00000000-0005-0000-0000-00000F440000}"/>
    <cellStyle name="Comma 67" xfId="40046" xr:uid="{00000000-0005-0000-0000-000010440000}"/>
    <cellStyle name="Comma 68" xfId="40047" xr:uid="{00000000-0005-0000-0000-000011440000}"/>
    <cellStyle name="Comma 69" xfId="40048" xr:uid="{00000000-0005-0000-0000-000012440000}"/>
    <cellStyle name="Comma 7" xfId="2857" xr:uid="{00000000-0005-0000-0000-000013440000}"/>
    <cellStyle name="Comma 7 10" xfId="40049" xr:uid="{00000000-0005-0000-0000-000014440000}"/>
    <cellStyle name="Comma 7 11" xfId="40050" xr:uid="{00000000-0005-0000-0000-000015440000}"/>
    <cellStyle name="Comma 7 12" xfId="40051" xr:uid="{00000000-0005-0000-0000-000016440000}"/>
    <cellStyle name="Comma 7 12 2" xfId="40052" xr:uid="{00000000-0005-0000-0000-000017440000}"/>
    <cellStyle name="Comma 7 13" xfId="40053" xr:uid="{00000000-0005-0000-0000-000018440000}"/>
    <cellStyle name="Comma 7 2" xfId="2858" xr:uid="{00000000-0005-0000-0000-000019440000}"/>
    <cellStyle name="Comma 7 2 2" xfId="2859" xr:uid="{00000000-0005-0000-0000-00001A440000}"/>
    <cellStyle name="Comma 7 2 2 2" xfId="2860" xr:uid="{00000000-0005-0000-0000-00001B440000}"/>
    <cellStyle name="Comma 7 2 2 2 2" xfId="2861" xr:uid="{00000000-0005-0000-0000-00001C440000}"/>
    <cellStyle name="Comma 7 2 2 2 2 2" xfId="16403" xr:uid="{00000000-0005-0000-0000-00001D440000}"/>
    <cellStyle name="Comma 7 2 2 2 2 2 2" xfId="16404" xr:uid="{00000000-0005-0000-0000-00001E440000}"/>
    <cellStyle name="Comma 7 2 2 2 2 3" xfId="16405" xr:uid="{00000000-0005-0000-0000-00001F440000}"/>
    <cellStyle name="Comma 7 2 2 2 3" xfId="16406" xr:uid="{00000000-0005-0000-0000-000020440000}"/>
    <cellStyle name="Comma 7 2 2 2 3 2" xfId="16407" xr:uid="{00000000-0005-0000-0000-000021440000}"/>
    <cellStyle name="Comma 7 2 2 2 4" xfId="16408" xr:uid="{00000000-0005-0000-0000-000022440000}"/>
    <cellStyle name="Comma 7 2 2 3" xfId="2862" xr:uid="{00000000-0005-0000-0000-000023440000}"/>
    <cellStyle name="Comma 7 2 2 3 2" xfId="16409" xr:uid="{00000000-0005-0000-0000-000024440000}"/>
    <cellStyle name="Comma 7 2 2 3 2 2" xfId="16410" xr:uid="{00000000-0005-0000-0000-000025440000}"/>
    <cellStyle name="Comma 7 2 2 3 3" xfId="16411" xr:uid="{00000000-0005-0000-0000-000026440000}"/>
    <cellStyle name="Comma 7 2 2 4" xfId="16412" xr:uid="{00000000-0005-0000-0000-000027440000}"/>
    <cellStyle name="Comma 7 2 2 4 2" xfId="16413" xr:uid="{00000000-0005-0000-0000-000028440000}"/>
    <cellStyle name="Comma 7 2 2 5" xfId="16414" xr:uid="{00000000-0005-0000-0000-000029440000}"/>
    <cellStyle name="Comma 7 2 3" xfId="2863" xr:uid="{00000000-0005-0000-0000-00002A440000}"/>
    <cellStyle name="Comma 7 2 3 2" xfId="2864" xr:uid="{00000000-0005-0000-0000-00002B440000}"/>
    <cellStyle name="Comma 7 2 3 2 2" xfId="2865" xr:uid="{00000000-0005-0000-0000-00002C440000}"/>
    <cellStyle name="Comma 7 2 3 2 2 2" xfId="16415" xr:uid="{00000000-0005-0000-0000-00002D440000}"/>
    <cellStyle name="Comma 7 2 3 2 2 2 2" xfId="16416" xr:uid="{00000000-0005-0000-0000-00002E440000}"/>
    <cellStyle name="Comma 7 2 3 2 2 3" xfId="16417" xr:uid="{00000000-0005-0000-0000-00002F440000}"/>
    <cellStyle name="Comma 7 2 3 2 3" xfId="16418" xr:uid="{00000000-0005-0000-0000-000030440000}"/>
    <cellStyle name="Comma 7 2 3 2 3 2" xfId="16419" xr:uid="{00000000-0005-0000-0000-000031440000}"/>
    <cellStyle name="Comma 7 2 3 2 4" xfId="16420" xr:uid="{00000000-0005-0000-0000-000032440000}"/>
    <cellStyle name="Comma 7 2 3 3" xfId="2866" xr:uid="{00000000-0005-0000-0000-000033440000}"/>
    <cellStyle name="Comma 7 2 3 3 2" xfId="16421" xr:uid="{00000000-0005-0000-0000-000034440000}"/>
    <cellStyle name="Comma 7 2 3 3 2 2" xfId="16422" xr:uid="{00000000-0005-0000-0000-000035440000}"/>
    <cellStyle name="Comma 7 2 3 3 3" xfId="16423" xr:uid="{00000000-0005-0000-0000-000036440000}"/>
    <cellStyle name="Comma 7 2 3 4" xfId="16424" xr:uid="{00000000-0005-0000-0000-000037440000}"/>
    <cellStyle name="Comma 7 2 3 4 2" xfId="16425" xr:uid="{00000000-0005-0000-0000-000038440000}"/>
    <cellStyle name="Comma 7 2 3 5" xfId="16426" xr:uid="{00000000-0005-0000-0000-000039440000}"/>
    <cellStyle name="Comma 7 2 4" xfId="2867" xr:uid="{00000000-0005-0000-0000-00003A440000}"/>
    <cellStyle name="Comma 7 2 4 2" xfId="2868" xr:uid="{00000000-0005-0000-0000-00003B440000}"/>
    <cellStyle name="Comma 7 2 4 2 2" xfId="16427" xr:uid="{00000000-0005-0000-0000-00003C440000}"/>
    <cellStyle name="Comma 7 2 4 2 2 2" xfId="16428" xr:uid="{00000000-0005-0000-0000-00003D440000}"/>
    <cellStyle name="Comma 7 2 4 2 3" xfId="16429" xr:uid="{00000000-0005-0000-0000-00003E440000}"/>
    <cellStyle name="Comma 7 2 4 3" xfId="16430" xr:uid="{00000000-0005-0000-0000-00003F440000}"/>
    <cellStyle name="Comma 7 2 4 3 2" xfId="16431" xr:uid="{00000000-0005-0000-0000-000040440000}"/>
    <cellStyle name="Comma 7 2 4 4" xfId="16432" xr:uid="{00000000-0005-0000-0000-000041440000}"/>
    <cellStyle name="Comma 7 2 5" xfId="2869" xr:uid="{00000000-0005-0000-0000-000042440000}"/>
    <cellStyle name="Comma 7 2 5 2" xfId="16433" xr:uid="{00000000-0005-0000-0000-000043440000}"/>
    <cellStyle name="Comma 7 2 6" xfId="2870" xr:uid="{00000000-0005-0000-0000-000044440000}"/>
    <cellStyle name="Comma 7 2 7" xfId="16434" xr:uid="{00000000-0005-0000-0000-000045440000}"/>
    <cellStyle name="Comma 7 3" xfId="2871" xr:uid="{00000000-0005-0000-0000-000046440000}"/>
    <cellStyle name="Comma 7 3 2" xfId="2872" xr:uid="{00000000-0005-0000-0000-000047440000}"/>
    <cellStyle name="Comma 7 3 2 2" xfId="2873" xr:uid="{00000000-0005-0000-0000-000048440000}"/>
    <cellStyle name="Comma 7 3 2 2 2" xfId="16435" xr:uid="{00000000-0005-0000-0000-000049440000}"/>
    <cellStyle name="Comma 7 3 2 2 2 2" xfId="16436" xr:uid="{00000000-0005-0000-0000-00004A440000}"/>
    <cellStyle name="Comma 7 3 2 2 3" xfId="16437" xr:uid="{00000000-0005-0000-0000-00004B440000}"/>
    <cellStyle name="Comma 7 3 2 3" xfId="16438" xr:uid="{00000000-0005-0000-0000-00004C440000}"/>
    <cellStyle name="Comma 7 3 2 3 2" xfId="16439" xr:uid="{00000000-0005-0000-0000-00004D440000}"/>
    <cellStyle name="Comma 7 3 2 4" xfId="16440" xr:uid="{00000000-0005-0000-0000-00004E440000}"/>
    <cellStyle name="Comma 7 3 3" xfId="2874" xr:uid="{00000000-0005-0000-0000-00004F440000}"/>
    <cellStyle name="Comma 7 3 3 2" xfId="16441" xr:uid="{00000000-0005-0000-0000-000050440000}"/>
    <cellStyle name="Comma 7 3 3 2 2" xfId="16442" xr:uid="{00000000-0005-0000-0000-000051440000}"/>
    <cellStyle name="Comma 7 3 3 3" xfId="16443" xr:uid="{00000000-0005-0000-0000-000052440000}"/>
    <cellStyle name="Comma 7 3 4" xfId="16444" xr:uid="{00000000-0005-0000-0000-000053440000}"/>
    <cellStyle name="Comma 7 3 4 2" xfId="16445" xr:uid="{00000000-0005-0000-0000-000054440000}"/>
    <cellStyle name="Comma 7 3 5" xfId="16446" xr:uid="{00000000-0005-0000-0000-000055440000}"/>
    <cellStyle name="Comma 7 4" xfId="2875" xr:uid="{00000000-0005-0000-0000-000056440000}"/>
    <cellStyle name="Comma 7 4 2" xfId="2876" xr:uid="{00000000-0005-0000-0000-000057440000}"/>
    <cellStyle name="Comma 7 4 2 2" xfId="2877" xr:uid="{00000000-0005-0000-0000-000058440000}"/>
    <cellStyle name="Comma 7 4 2 2 2" xfId="16447" xr:uid="{00000000-0005-0000-0000-000059440000}"/>
    <cellStyle name="Comma 7 4 2 2 2 2" xfId="16448" xr:uid="{00000000-0005-0000-0000-00005A440000}"/>
    <cellStyle name="Comma 7 4 2 2 3" xfId="16449" xr:uid="{00000000-0005-0000-0000-00005B440000}"/>
    <cellStyle name="Comma 7 4 2 3" xfId="16450" xr:uid="{00000000-0005-0000-0000-00005C440000}"/>
    <cellStyle name="Comma 7 4 2 3 2" xfId="16451" xr:uid="{00000000-0005-0000-0000-00005D440000}"/>
    <cellStyle name="Comma 7 4 2 4" xfId="16452" xr:uid="{00000000-0005-0000-0000-00005E440000}"/>
    <cellStyle name="Comma 7 4 3" xfId="2878" xr:uid="{00000000-0005-0000-0000-00005F440000}"/>
    <cellStyle name="Comma 7 4 3 2" xfId="16453" xr:uid="{00000000-0005-0000-0000-000060440000}"/>
    <cellStyle name="Comma 7 4 3 2 2" xfId="16454" xr:uid="{00000000-0005-0000-0000-000061440000}"/>
    <cellStyle name="Comma 7 4 3 3" xfId="16455" xr:uid="{00000000-0005-0000-0000-000062440000}"/>
    <cellStyle name="Comma 7 4 4" xfId="16456" xr:uid="{00000000-0005-0000-0000-000063440000}"/>
    <cellStyle name="Comma 7 4 4 2" xfId="16457" xr:uid="{00000000-0005-0000-0000-000064440000}"/>
    <cellStyle name="Comma 7 4 5" xfId="16458" xr:uid="{00000000-0005-0000-0000-000065440000}"/>
    <cellStyle name="Comma 7 5" xfId="2879" xr:uid="{00000000-0005-0000-0000-000066440000}"/>
    <cellStyle name="Comma 7 5 2" xfId="2880" xr:uid="{00000000-0005-0000-0000-000067440000}"/>
    <cellStyle name="Comma 7 5 2 2" xfId="16459" xr:uid="{00000000-0005-0000-0000-000068440000}"/>
    <cellStyle name="Comma 7 5 2 2 2" xfId="16460" xr:uid="{00000000-0005-0000-0000-000069440000}"/>
    <cellStyle name="Comma 7 5 2 3" xfId="16461" xr:uid="{00000000-0005-0000-0000-00006A440000}"/>
    <cellStyle name="Comma 7 5 3" xfId="16462" xr:uid="{00000000-0005-0000-0000-00006B440000}"/>
    <cellStyle name="Comma 7 5 3 2" xfId="16463" xr:uid="{00000000-0005-0000-0000-00006C440000}"/>
    <cellStyle name="Comma 7 5 4" xfId="16464" xr:uid="{00000000-0005-0000-0000-00006D440000}"/>
    <cellStyle name="Comma 7 6" xfId="2881" xr:uid="{00000000-0005-0000-0000-00006E440000}"/>
    <cellStyle name="Comma 7 6 2" xfId="16465" xr:uid="{00000000-0005-0000-0000-00006F440000}"/>
    <cellStyle name="Comma 7 7" xfId="2882" xr:uid="{00000000-0005-0000-0000-000070440000}"/>
    <cellStyle name="Comma 7 8" xfId="16466" xr:uid="{00000000-0005-0000-0000-000071440000}"/>
    <cellStyle name="Comma 7 9" xfId="40054" xr:uid="{00000000-0005-0000-0000-000072440000}"/>
    <cellStyle name="Comma 70" xfId="40055" xr:uid="{00000000-0005-0000-0000-000073440000}"/>
    <cellStyle name="Comma 71" xfId="40056" xr:uid="{00000000-0005-0000-0000-000074440000}"/>
    <cellStyle name="Comma 72" xfId="40057" xr:uid="{00000000-0005-0000-0000-000075440000}"/>
    <cellStyle name="Comma 73" xfId="40058" xr:uid="{00000000-0005-0000-0000-000076440000}"/>
    <cellStyle name="Comma 74" xfId="40059" xr:uid="{00000000-0005-0000-0000-000077440000}"/>
    <cellStyle name="Comma 75" xfId="40060" xr:uid="{00000000-0005-0000-0000-000078440000}"/>
    <cellStyle name="Comma 76" xfId="40061" xr:uid="{00000000-0005-0000-0000-000079440000}"/>
    <cellStyle name="Comma 77" xfId="40062" xr:uid="{00000000-0005-0000-0000-00007A440000}"/>
    <cellStyle name="Comma 78" xfId="40063" xr:uid="{00000000-0005-0000-0000-00007B440000}"/>
    <cellStyle name="Comma 79" xfId="40064" xr:uid="{00000000-0005-0000-0000-00007C440000}"/>
    <cellStyle name="Comma 8" xfId="2883" xr:uid="{00000000-0005-0000-0000-00007D440000}"/>
    <cellStyle name="Comma 8 2" xfId="2884" xr:uid="{00000000-0005-0000-0000-00007E440000}"/>
    <cellStyle name="Comma 8 2 2" xfId="2885" xr:uid="{00000000-0005-0000-0000-00007F440000}"/>
    <cellStyle name="Comma 8 2 2 2" xfId="16467" xr:uid="{00000000-0005-0000-0000-000080440000}"/>
    <cellStyle name="Comma 8 2 2 2 2" xfId="16468" xr:uid="{00000000-0005-0000-0000-000081440000}"/>
    <cellStyle name="Comma 8 2 2 2 2 2" xfId="16469" xr:uid="{00000000-0005-0000-0000-000082440000}"/>
    <cellStyle name="Comma 8 2 2 2 3" xfId="16470" xr:uid="{00000000-0005-0000-0000-000083440000}"/>
    <cellStyle name="Comma 8 2 2 3" xfId="16471" xr:uid="{00000000-0005-0000-0000-000084440000}"/>
    <cellStyle name="Comma 8 2 2 3 2" xfId="16472" xr:uid="{00000000-0005-0000-0000-000085440000}"/>
    <cellStyle name="Comma 8 2 2 4" xfId="16473" xr:uid="{00000000-0005-0000-0000-000086440000}"/>
    <cellStyle name="Comma 8 2 3" xfId="16474" xr:uid="{00000000-0005-0000-0000-000087440000}"/>
    <cellStyle name="Comma 8 2 3 2" xfId="16475" xr:uid="{00000000-0005-0000-0000-000088440000}"/>
    <cellStyle name="Comma 8 2 3 2 2" xfId="16476" xr:uid="{00000000-0005-0000-0000-000089440000}"/>
    <cellStyle name="Comma 8 2 3 3" xfId="16477" xr:uid="{00000000-0005-0000-0000-00008A440000}"/>
    <cellStyle name="Comma 8 2 4" xfId="16478" xr:uid="{00000000-0005-0000-0000-00008B440000}"/>
    <cellStyle name="Comma 8 2 4 2" xfId="16479" xr:uid="{00000000-0005-0000-0000-00008C440000}"/>
    <cellStyle name="Comma 8 2 5" xfId="16480" xr:uid="{00000000-0005-0000-0000-00008D440000}"/>
    <cellStyle name="Comma 8 3" xfId="2886" xr:uid="{00000000-0005-0000-0000-00008E440000}"/>
    <cellStyle name="Comma 8 3 2" xfId="16481" xr:uid="{00000000-0005-0000-0000-00008F440000}"/>
    <cellStyle name="Comma 8 3 2 2" xfId="16482" xr:uid="{00000000-0005-0000-0000-000090440000}"/>
    <cellStyle name="Comma 8 3 2 2 2" xfId="16483" xr:uid="{00000000-0005-0000-0000-000091440000}"/>
    <cellStyle name="Comma 8 3 2 3" xfId="16484" xr:uid="{00000000-0005-0000-0000-000092440000}"/>
    <cellStyle name="Comma 8 3 3" xfId="16485" xr:uid="{00000000-0005-0000-0000-000093440000}"/>
    <cellStyle name="Comma 8 3 3 2" xfId="16486" xr:uid="{00000000-0005-0000-0000-000094440000}"/>
    <cellStyle name="Comma 8 3 4" xfId="16487" xr:uid="{00000000-0005-0000-0000-000095440000}"/>
    <cellStyle name="Comma 8 4" xfId="16488" xr:uid="{00000000-0005-0000-0000-000096440000}"/>
    <cellStyle name="Comma 8 4 2" xfId="16489" xr:uid="{00000000-0005-0000-0000-000097440000}"/>
    <cellStyle name="Comma 8 4 2 2" xfId="16490" xr:uid="{00000000-0005-0000-0000-000098440000}"/>
    <cellStyle name="Comma 8 4 3" xfId="16491" xr:uid="{00000000-0005-0000-0000-000099440000}"/>
    <cellStyle name="Comma 8 5" xfId="16492" xr:uid="{00000000-0005-0000-0000-00009A440000}"/>
    <cellStyle name="Comma 8 5 2" xfId="16493" xr:uid="{00000000-0005-0000-0000-00009B440000}"/>
    <cellStyle name="Comma 8 6" xfId="16494" xr:uid="{00000000-0005-0000-0000-00009C440000}"/>
    <cellStyle name="Comma 80" xfId="40065" xr:uid="{00000000-0005-0000-0000-00009D440000}"/>
    <cellStyle name="Comma 81" xfId="40066" xr:uid="{00000000-0005-0000-0000-00009E440000}"/>
    <cellStyle name="Comma 82" xfId="40067" xr:uid="{00000000-0005-0000-0000-00009F440000}"/>
    <cellStyle name="Comma 83" xfId="40068" xr:uid="{00000000-0005-0000-0000-0000A0440000}"/>
    <cellStyle name="Comma 84" xfId="40069" xr:uid="{00000000-0005-0000-0000-0000A1440000}"/>
    <cellStyle name="Comma 85" xfId="40070" xr:uid="{00000000-0005-0000-0000-0000A2440000}"/>
    <cellStyle name="Comma 86" xfId="40071" xr:uid="{00000000-0005-0000-0000-0000A3440000}"/>
    <cellStyle name="Comma 87" xfId="40072" xr:uid="{00000000-0005-0000-0000-0000A4440000}"/>
    <cellStyle name="Comma 88" xfId="40073" xr:uid="{00000000-0005-0000-0000-0000A5440000}"/>
    <cellStyle name="Comma 89" xfId="40074" xr:uid="{00000000-0005-0000-0000-0000A6440000}"/>
    <cellStyle name="Comma 9" xfId="2887" xr:uid="{00000000-0005-0000-0000-0000A7440000}"/>
    <cellStyle name="Comma 9 2" xfId="2888" xr:uid="{00000000-0005-0000-0000-0000A8440000}"/>
    <cellStyle name="Comma 9 2 2" xfId="2889" xr:uid="{00000000-0005-0000-0000-0000A9440000}"/>
    <cellStyle name="Comma 9 2 2 2" xfId="16495" xr:uid="{00000000-0005-0000-0000-0000AA440000}"/>
    <cellStyle name="Comma 9 2 2 2 2" xfId="16496" xr:uid="{00000000-0005-0000-0000-0000AB440000}"/>
    <cellStyle name="Comma 9 2 2 2 2 2" xfId="16497" xr:uid="{00000000-0005-0000-0000-0000AC440000}"/>
    <cellStyle name="Comma 9 2 2 2 3" xfId="16498" xr:uid="{00000000-0005-0000-0000-0000AD440000}"/>
    <cellStyle name="Comma 9 2 2 3" xfId="16499" xr:uid="{00000000-0005-0000-0000-0000AE440000}"/>
    <cellStyle name="Comma 9 2 2 3 2" xfId="16500" xr:uid="{00000000-0005-0000-0000-0000AF440000}"/>
    <cellStyle name="Comma 9 2 2 4" xfId="16501" xr:uid="{00000000-0005-0000-0000-0000B0440000}"/>
    <cellStyle name="Comma 9 2 3" xfId="16502" xr:uid="{00000000-0005-0000-0000-0000B1440000}"/>
    <cellStyle name="Comma 9 2 3 2" xfId="16503" xr:uid="{00000000-0005-0000-0000-0000B2440000}"/>
    <cellStyle name="Comma 9 2 3 2 2" xfId="16504" xr:uid="{00000000-0005-0000-0000-0000B3440000}"/>
    <cellStyle name="Comma 9 2 3 3" xfId="16505" xr:uid="{00000000-0005-0000-0000-0000B4440000}"/>
    <cellStyle name="Comma 9 2 4" xfId="16506" xr:uid="{00000000-0005-0000-0000-0000B5440000}"/>
    <cellStyle name="Comma 9 2 4 2" xfId="16507" xr:uid="{00000000-0005-0000-0000-0000B6440000}"/>
    <cellStyle name="Comma 9 2 5" xfId="16508" xr:uid="{00000000-0005-0000-0000-0000B7440000}"/>
    <cellStyle name="Comma 9 3" xfId="2890" xr:uid="{00000000-0005-0000-0000-0000B8440000}"/>
    <cellStyle name="Comma 9 3 2" xfId="16509" xr:uid="{00000000-0005-0000-0000-0000B9440000}"/>
    <cellStyle name="Comma 9 3 2 2" xfId="16510" xr:uid="{00000000-0005-0000-0000-0000BA440000}"/>
    <cellStyle name="Comma 9 3 2 2 2" xfId="16511" xr:uid="{00000000-0005-0000-0000-0000BB440000}"/>
    <cellStyle name="Comma 9 3 2 3" xfId="16512" xr:uid="{00000000-0005-0000-0000-0000BC440000}"/>
    <cellStyle name="Comma 9 3 3" xfId="16513" xr:uid="{00000000-0005-0000-0000-0000BD440000}"/>
    <cellStyle name="Comma 9 3 3 2" xfId="16514" xr:uid="{00000000-0005-0000-0000-0000BE440000}"/>
    <cellStyle name="Comma 9 3 4" xfId="16515" xr:uid="{00000000-0005-0000-0000-0000BF440000}"/>
    <cellStyle name="Comma 9 4" xfId="2891" xr:uid="{00000000-0005-0000-0000-0000C0440000}"/>
    <cellStyle name="Comma 9 4 2" xfId="16516" xr:uid="{00000000-0005-0000-0000-0000C1440000}"/>
    <cellStyle name="Comma 9 4 2 2" xfId="16517" xr:uid="{00000000-0005-0000-0000-0000C2440000}"/>
    <cellStyle name="Comma 9 4 3" xfId="16518" xr:uid="{00000000-0005-0000-0000-0000C3440000}"/>
    <cellStyle name="Comma 9 5" xfId="16519" xr:uid="{00000000-0005-0000-0000-0000C4440000}"/>
    <cellStyle name="Comma 9 5 2" xfId="16520" xr:uid="{00000000-0005-0000-0000-0000C5440000}"/>
    <cellStyle name="Comma 9 6" xfId="16521" xr:uid="{00000000-0005-0000-0000-0000C6440000}"/>
    <cellStyle name="Comma 90" xfId="40075" xr:uid="{00000000-0005-0000-0000-0000C7440000}"/>
    <cellStyle name="Comma 91" xfId="40076" xr:uid="{00000000-0005-0000-0000-0000C8440000}"/>
    <cellStyle name="Comma 92" xfId="40077" xr:uid="{00000000-0005-0000-0000-0000C9440000}"/>
    <cellStyle name="Comma 93" xfId="40078" xr:uid="{00000000-0005-0000-0000-0000CA440000}"/>
    <cellStyle name="Comma 94" xfId="40079" xr:uid="{00000000-0005-0000-0000-0000CB440000}"/>
    <cellStyle name="Comma 95" xfId="40080" xr:uid="{00000000-0005-0000-0000-0000CC440000}"/>
    <cellStyle name="Comma 96" xfId="40081" xr:uid="{00000000-0005-0000-0000-0000CD440000}"/>
    <cellStyle name="Comma 97" xfId="40082" xr:uid="{00000000-0005-0000-0000-0000CE440000}"/>
    <cellStyle name="Comma 98" xfId="40083" xr:uid="{00000000-0005-0000-0000-0000CF440000}"/>
    <cellStyle name="Comma 99" xfId="40084" xr:uid="{00000000-0005-0000-0000-0000D0440000}"/>
    <cellStyle name="Comma(0)" xfId="40085" xr:uid="{00000000-0005-0000-0000-0000D1440000}"/>
    <cellStyle name="Comma(2)" xfId="40086" xr:uid="{00000000-0005-0000-0000-0000D2440000}"/>
    <cellStyle name="Comma0" xfId="2892" xr:uid="{00000000-0005-0000-0000-0000D3440000}"/>
    <cellStyle name="Comma0 2" xfId="2893" xr:uid="{00000000-0005-0000-0000-0000D4440000}"/>
    <cellStyle name="CommaBorda" xfId="40087" xr:uid="{00000000-0005-0000-0000-0000D5440000}"/>
    <cellStyle name="CommaBorda 2" xfId="40088" xr:uid="{00000000-0005-0000-0000-0000D6440000}"/>
    <cellStyle name="Comment" xfId="40089" xr:uid="{00000000-0005-0000-0000-0000D7440000}"/>
    <cellStyle name="Comment Box" xfId="40090" xr:uid="{00000000-0005-0000-0000-0000D8440000}"/>
    <cellStyle name="Comment Box 2" xfId="40091" xr:uid="{00000000-0005-0000-0000-0000D9440000}"/>
    <cellStyle name="Comment Box 2 2" xfId="40092" xr:uid="{00000000-0005-0000-0000-0000DA440000}"/>
    <cellStyle name="Comment Box 2 3" xfId="40093" xr:uid="{00000000-0005-0000-0000-0000DB440000}"/>
    <cellStyle name="Comment Box 3" xfId="40094" xr:uid="{00000000-0005-0000-0000-0000DC440000}"/>
    <cellStyle name="Comment Box 4" xfId="40095" xr:uid="{00000000-0005-0000-0000-0000DD440000}"/>
    <cellStyle name="CommentWrap" xfId="40096" xr:uid="{00000000-0005-0000-0000-0000DE440000}"/>
    <cellStyle name="Company" xfId="2894" xr:uid="{00000000-0005-0000-0000-0000DF440000}"/>
    <cellStyle name="Company Name" xfId="40097" xr:uid="{00000000-0005-0000-0000-0000E0440000}"/>
    <cellStyle name="Comparative bold" xfId="2895" xr:uid="{00000000-0005-0000-0000-0000E1440000}"/>
    <cellStyle name="Comparative unbold" xfId="2896" xr:uid="{00000000-0005-0000-0000-0000E2440000}"/>
    <cellStyle name="Cover Date" xfId="2897" xr:uid="{00000000-0005-0000-0000-0000E3440000}"/>
    <cellStyle name="Cover Subtitle" xfId="2898" xr:uid="{00000000-0005-0000-0000-0000E4440000}"/>
    <cellStyle name="Cover Title" xfId="2899" xr:uid="{00000000-0005-0000-0000-0000E5440000}"/>
    <cellStyle name="cp0 -CalPercent" xfId="40098" xr:uid="{00000000-0005-0000-0000-0000E6440000}"/>
    <cellStyle name="cp0 -CalPercent 2" xfId="40099" xr:uid="{00000000-0005-0000-0000-0000E7440000}"/>
    <cellStyle name="cp1 -CalPercent" xfId="40100" xr:uid="{00000000-0005-0000-0000-0000E8440000}"/>
    <cellStyle name="cp2 -CalPercent" xfId="40101" xr:uid="{00000000-0005-0000-0000-0000E9440000}"/>
    <cellStyle name="cp2 -CalPercent 2" xfId="40102" xr:uid="{00000000-0005-0000-0000-0000EA440000}"/>
    <cellStyle name="cp3 -CalPercent" xfId="40103" xr:uid="{00000000-0005-0000-0000-0000EB440000}"/>
    <cellStyle name="cp3 -CalPercent 2" xfId="40104" xr:uid="{00000000-0005-0000-0000-0000EC440000}"/>
    <cellStyle name="cr0 -CalCurr" xfId="40105" xr:uid="{00000000-0005-0000-0000-0000ED440000}"/>
    <cellStyle name="cr0 -CalCurr 2" xfId="40106" xr:uid="{00000000-0005-0000-0000-0000EE440000}"/>
    <cellStyle name="cr1 -CalCurr" xfId="40107" xr:uid="{00000000-0005-0000-0000-0000EF440000}"/>
    <cellStyle name="cr1 -CalCurr 2" xfId="40108" xr:uid="{00000000-0005-0000-0000-0000F0440000}"/>
    <cellStyle name="cr2 -CalCurr" xfId="40109" xr:uid="{00000000-0005-0000-0000-0000F1440000}"/>
    <cellStyle name="cr2 -CalCurr 2" xfId="40110" xr:uid="{00000000-0005-0000-0000-0000F2440000}"/>
    <cellStyle name="cr3 -CalCurr" xfId="40111" xr:uid="{00000000-0005-0000-0000-0000F3440000}"/>
    <cellStyle name="cr3 -CalCurr 2" xfId="40112" xr:uid="{00000000-0005-0000-0000-0000F4440000}"/>
    <cellStyle name="cr4 -CalCurr" xfId="40113" xr:uid="{00000000-0005-0000-0000-0000F5440000}"/>
    <cellStyle name="cr4 -CalCurr 2" xfId="40114" xr:uid="{00000000-0005-0000-0000-0000F6440000}"/>
    <cellStyle name="CurRatio" xfId="2900" xr:uid="{00000000-0005-0000-0000-0000F7440000}"/>
    <cellStyle name="Currency" xfId="3" builtinId="4" hidden="1"/>
    <cellStyle name="Currency [0]" xfId="4" builtinId="7" hidden="1"/>
    <cellStyle name="Currency [0] 2" xfId="40115" xr:uid="{00000000-0005-0000-0000-0000F8440000}"/>
    <cellStyle name="Currency [0] 3" xfId="40116" xr:uid="{00000000-0005-0000-0000-0000F9440000}"/>
    <cellStyle name="Currency [0] U" xfId="2901" xr:uid="{00000000-0005-0000-0000-0000FA440000}"/>
    <cellStyle name="Currency [2]" xfId="2902" xr:uid="{00000000-0005-0000-0000-0000FB440000}"/>
    <cellStyle name="Currency [2] U" xfId="2903" xr:uid="{00000000-0005-0000-0000-0000FC440000}"/>
    <cellStyle name="Currency [2]_Comps" xfId="2904" xr:uid="{00000000-0005-0000-0000-0000FD440000}"/>
    <cellStyle name="Currency 0" xfId="2905" xr:uid="{00000000-0005-0000-0000-0000FE440000}"/>
    <cellStyle name="Currency 10" xfId="16522" xr:uid="{00000000-0005-0000-0000-0000FF440000}"/>
    <cellStyle name="Currency 11" xfId="16523" xr:uid="{00000000-0005-0000-0000-000000450000}"/>
    <cellStyle name="Currency 12" xfId="40117" xr:uid="{00000000-0005-0000-0000-000001450000}"/>
    <cellStyle name="Currency 13" xfId="40118" xr:uid="{00000000-0005-0000-0000-000002450000}"/>
    <cellStyle name="Currency 14" xfId="40119" xr:uid="{00000000-0005-0000-0000-000003450000}"/>
    <cellStyle name="Currency 15" xfId="40120" xr:uid="{00000000-0005-0000-0000-000004450000}"/>
    <cellStyle name="Currency 16" xfId="40121" xr:uid="{00000000-0005-0000-0000-000005450000}"/>
    <cellStyle name="Currency 17" xfId="40122" xr:uid="{00000000-0005-0000-0000-000006450000}"/>
    <cellStyle name="Currency 18" xfId="40123" xr:uid="{00000000-0005-0000-0000-000007450000}"/>
    <cellStyle name="Currency 19" xfId="40124" xr:uid="{00000000-0005-0000-0000-000008450000}"/>
    <cellStyle name="Currency 2" xfId="64" xr:uid="{00000000-0005-0000-0000-000026000000}"/>
    <cellStyle name="Currency 2 10" xfId="40125" xr:uid="{00000000-0005-0000-0000-00000A450000}"/>
    <cellStyle name="Currency 2 11" xfId="40126" xr:uid="{00000000-0005-0000-0000-00000B450000}"/>
    <cellStyle name="Currency 2 12" xfId="2906" xr:uid="{00000000-0005-0000-0000-000009450000}"/>
    <cellStyle name="Currency 2 2" xfId="67" xr:uid="{00000000-0005-0000-0000-000027000000}"/>
    <cellStyle name="Currency 2 2 2" xfId="72" xr:uid="{00000000-0005-0000-0000-000028000000}"/>
    <cellStyle name="Currency 2 2 2 2" xfId="16524" xr:uid="{00000000-0005-0000-0000-00000E450000}"/>
    <cellStyle name="Currency 2 2 2 2 2" xfId="16525" xr:uid="{00000000-0005-0000-0000-00000F450000}"/>
    <cellStyle name="Currency 2 2 2 2 2 2" xfId="16526" xr:uid="{00000000-0005-0000-0000-000010450000}"/>
    <cellStyle name="Currency 2 2 2 2 3" xfId="16527" xr:uid="{00000000-0005-0000-0000-000011450000}"/>
    <cellStyle name="Currency 2 2 2 3" xfId="16528" xr:uid="{00000000-0005-0000-0000-000012450000}"/>
    <cellStyle name="Currency 2 2 2 3 2" xfId="16529" xr:uid="{00000000-0005-0000-0000-000013450000}"/>
    <cellStyle name="Currency 2 2 2 4" xfId="16530" xr:uid="{00000000-0005-0000-0000-000014450000}"/>
    <cellStyle name="Currency 2 2 2 5" xfId="2908" xr:uid="{00000000-0005-0000-0000-00000D450000}"/>
    <cellStyle name="Currency 2 2 3" xfId="16531" xr:uid="{00000000-0005-0000-0000-000015450000}"/>
    <cellStyle name="Currency 2 2 3 2" xfId="16532" xr:uid="{00000000-0005-0000-0000-000016450000}"/>
    <cellStyle name="Currency 2 2 3 2 2" xfId="16533" xr:uid="{00000000-0005-0000-0000-000017450000}"/>
    <cellStyle name="Currency 2 2 3 3" xfId="16534" xr:uid="{00000000-0005-0000-0000-000018450000}"/>
    <cellStyle name="Currency 2 2 4" xfId="16535" xr:uid="{00000000-0005-0000-0000-000019450000}"/>
    <cellStyle name="Currency 2 2 4 2" xfId="16536" xr:uid="{00000000-0005-0000-0000-00001A450000}"/>
    <cellStyle name="Currency 2 2 5" xfId="16537" xr:uid="{00000000-0005-0000-0000-00001B450000}"/>
    <cellStyle name="Currency 2 2 6" xfId="2907" xr:uid="{00000000-0005-0000-0000-00000C450000}"/>
    <cellStyle name="Currency 2 3" xfId="69" xr:uid="{00000000-0005-0000-0000-000029000000}"/>
    <cellStyle name="Currency 2 3 2" xfId="2910" xr:uid="{00000000-0005-0000-0000-00001D450000}"/>
    <cellStyle name="Currency 2 3 3" xfId="16538" xr:uid="{00000000-0005-0000-0000-00001E450000}"/>
    <cellStyle name="Currency 2 3 4" xfId="2909" xr:uid="{00000000-0005-0000-0000-00001C450000}"/>
    <cellStyle name="Currency 2 4" xfId="16539" xr:uid="{00000000-0005-0000-0000-00001F450000}"/>
    <cellStyle name="Currency 2 4 2" xfId="16540" xr:uid="{00000000-0005-0000-0000-000020450000}"/>
    <cellStyle name="Currency 2 4 3" xfId="16541" xr:uid="{00000000-0005-0000-0000-000021450000}"/>
    <cellStyle name="Currency 2 5" xfId="16542" xr:uid="{00000000-0005-0000-0000-000022450000}"/>
    <cellStyle name="Currency 2 6" xfId="36389" xr:uid="{00000000-0005-0000-0000-000023450000}"/>
    <cellStyle name="Currency 2 7" xfId="40127" xr:uid="{00000000-0005-0000-0000-000024450000}"/>
    <cellStyle name="Currency 2 8" xfId="40128" xr:uid="{00000000-0005-0000-0000-000025450000}"/>
    <cellStyle name="Currency 2 9" xfId="40129" xr:uid="{00000000-0005-0000-0000-000026450000}"/>
    <cellStyle name="Currency 20" xfId="40130" xr:uid="{00000000-0005-0000-0000-000027450000}"/>
    <cellStyle name="Currency 21" xfId="40131" xr:uid="{00000000-0005-0000-0000-000028450000}"/>
    <cellStyle name="Currency 22" xfId="40132" xr:uid="{00000000-0005-0000-0000-000029450000}"/>
    <cellStyle name="Currency 23" xfId="40133" xr:uid="{00000000-0005-0000-0000-00002A450000}"/>
    <cellStyle name="Currency 24" xfId="40134" xr:uid="{00000000-0005-0000-0000-00002B450000}"/>
    <cellStyle name="Currency 25" xfId="40135" xr:uid="{00000000-0005-0000-0000-00002C450000}"/>
    <cellStyle name="Currency 26" xfId="40136" xr:uid="{00000000-0005-0000-0000-00002D450000}"/>
    <cellStyle name="Currency 27" xfId="40137" xr:uid="{00000000-0005-0000-0000-00002E450000}"/>
    <cellStyle name="Currency 28" xfId="40138" xr:uid="{00000000-0005-0000-0000-00002F450000}"/>
    <cellStyle name="Currency 29" xfId="40139" xr:uid="{00000000-0005-0000-0000-000030450000}"/>
    <cellStyle name="Currency 3" xfId="2911" xr:uid="{00000000-0005-0000-0000-000031450000}"/>
    <cellStyle name="Currency 3 10" xfId="40140" xr:uid="{00000000-0005-0000-0000-000032450000}"/>
    <cellStyle name="Currency 3 11" xfId="40141" xr:uid="{00000000-0005-0000-0000-000033450000}"/>
    <cellStyle name="Currency 3 12" xfId="40142" xr:uid="{00000000-0005-0000-0000-000034450000}"/>
    <cellStyle name="Currency 3 2" xfId="16543" xr:uid="{00000000-0005-0000-0000-000035450000}"/>
    <cellStyle name="Currency 3 2 2" xfId="16544" xr:uid="{00000000-0005-0000-0000-000036450000}"/>
    <cellStyle name="Currency 3 3" xfId="16545" xr:uid="{00000000-0005-0000-0000-000037450000}"/>
    <cellStyle name="Currency 3 4" xfId="16546" xr:uid="{00000000-0005-0000-0000-000038450000}"/>
    <cellStyle name="Currency 3 5" xfId="16547" xr:uid="{00000000-0005-0000-0000-000039450000}"/>
    <cellStyle name="Currency 3 6" xfId="16548" xr:uid="{00000000-0005-0000-0000-00003A450000}"/>
    <cellStyle name="Currency 3 7" xfId="40143" xr:uid="{00000000-0005-0000-0000-00003B450000}"/>
    <cellStyle name="Currency 3 8" xfId="40144" xr:uid="{00000000-0005-0000-0000-00003C450000}"/>
    <cellStyle name="Currency 3 9" xfId="40145" xr:uid="{00000000-0005-0000-0000-00003D450000}"/>
    <cellStyle name="Currency 30" xfId="40146" xr:uid="{00000000-0005-0000-0000-00003E450000}"/>
    <cellStyle name="Currency 31" xfId="40147" xr:uid="{00000000-0005-0000-0000-00003F450000}"/>
    <cellStyle name="Currency 32" xfId="40148" xr:uid="{00000000-0005-0000-0000-000040450000}"/>
    <cellStyle name="Currency 33" xfId="40149" xr:uid="{00000000-0005-0000-0000-000041450000}"/>
    <cellStyle name="Currency 34" xfId="40150" xr:uid="{00000000-0005-0000-0000-000042450000}"/>
    <cellStyle name="Currency 35" xfId="40151" xr:uid="{00000000-0005-0000-0000-000043450000}"/>
    <cellStyle name="Currency 4" xfId="2912" xr:uid="{00000000-0005-0000-0000-000044450000}"/>
    <cellStyle name="Currency 4 10" xfId="40152" xr:uid="{00000000-0005-0000-0000-000045450000}"/>
    <cellStyle name="Currency 4 11" xfId="40153" xr:uid="{00000000-0005-0000-0000-000046450000}"/>
    <cellStyle name="Currency 4 12" xfId="40154" xr:uid="{00000000-0005-0000-0000-000047450000}"/>
    <cellStyle name="Currency 4 13" xfId="40155" xr:uid="{00000000-0005-0000-0000-000048450000}"/>
    <cellStyle name="Currency 4 13 2" xfId="40156" xr:uid="{00000000-0005-0000-0000-000049450000}"/>
    <cellStyle name="Currency 4 13 3" xfId="40157" xr:uid="{00000000-0005-0000-0000-00004A450000}"/>
    <cellStyle name="Currency 4 13 4" xfId="40158" xr:uid="{00000000-0005-0000-0000-00004B450000}"/>
    <cellStyle name="Currency 4 14" xfId="40159" xr:uid="{00000000-0005-0000-0000-00004C450000}"/>
    <cellStyle name="Currency 4 2" xfId="16549" xr:uid="{00000000-0005-0000-0000-00004D450000}"/>
    <cellStyle name="Currency 4 2 10" xfId="40160" xr:uid="{00000000-0005-0000-0000-00004E450000}"/>
    <cellStyle name="Currency 4 2 2" xfId="16550" xr:uid="{00000000-0005-0000-0000-00004F450000}"/>
    <cellStyle name="Currency 4 2 3" xfId="40161" xr:uid="{00000000-0005-0000-0000-000050450000}"/>
    <cellStyle name="Currency 4 2 4" xfId="40162" xr:uid="{00000000-0005-0000-0000-000051450000}"/>
    <cellStyle name="Currency 4 2 5" xfId="40163" xr:uid="{00000000-0005-0000-0000-000052450000}"/>
    <cellStyle name="Currency 4 2 6" xfId="40164" xr:uid="{00000000-0005-0000-0000-000053450000}"/>
    <cellStyle name="Currency 4 2 7" xfId="40165" xr:uid="{00000000-0005-0000-0000-000054450000}"/>
    <cellStyle name="Currency 4 2 8" xfId="40166" xr:uid="{00000000-0005-0000-0000-000055450000}"/>
    <cellStyle name="Currency 4 2 9" xfId="40167" xr:uid="{00000000-0005-0000-0000-000056450000}"/>
    <cellStyle name="Currency 4 3" xfId="16551" xr:uid="{00000000-0005-0000-0000-000057450000}"/>
    <cellStyle name="Currency 4 4" xfId="16552" xr:uid="{00000000-0005-0000-0000-000058450000}"/>
    <cellStyle name="Currency 4 5" xfId="16553" xr:uid="{00000000-0005-0000-0000-000059450000}"/>
    <cellStyle name="Currency 4 6" xfId="40168" xr:uid="{00000000-0005-0000-0000-00005A450000}"/>
    <cellStyle name="Currency 4 7" xfId="40169" xr:uid="{00000000-0005-0000-0000-00005B450000}"/>
    <cellStyle name="Currency 4 8" xfId="40170" xr:uid="{00000000-0005-0000-0000-00005C450000}"/>
    <cellStyle name="Currency 4 9" xfId="40171" xr:uid="{00000000-0005-0000-0000-00005D450000}"/>
    <cellStyle name="Currency 5" xfId="2913" xr:uid="{00000000-0005-0000-0000-00005E450000}"/>
    <cellStyle name="Currency 5 2" xfId="16554" xr:uid="{00000000-0005-0000-0000-00005F450000}"/>
    <cellStyle name="Currency 5 2 2" xfId="16555" xr:uid="{00000000-0005-0000-0000-000060450000}"/>
    <cellStyle name="Currency 5 3" xfId="16556" xr:uid="{00000000-0005-0000-0000-000061450000}"/>
    <cellStyle name="Currency 5 4" xfId="16557" xr:uid="{00000000-0005-0000-0000-000062450000}"/>
    <cellStyle name="Currency 5 4 2" xfId="40172" xr:uid="{00000000-0005-0000-0000-000063450000}"/>
    <cellStyle name="Currency 6" xfId="2914" xr:uid="{00000000-0005-0000-0000-000064450000}"/>
    <cellStyle name="Currency 6 2" xfId="16558" xr:uid="{00000000-0005-0000-0000-000065450000}"/>
    <cellStyle name="Currency 6 3" xfId="40173" xr:uid="{00000000-0005-0000-0000-000066450000}"/>
    <cellStyle name="Currency 7" xfId="16559" xr:uid="{00000000-0005-0000-0000-000067450000}"/>
    <cellStyle name="Currency 8" xfId="16560" xr:uid="{00000000-0005-0000-0000-000068450000}"/>
    <cellStyle name="Currency 9" xfId="16561" xr:uid="{00000000-0005-0000-0000-000069450000}"/>
    <cellStyle name="Currency Euro" xfId="2915" xr:uid="{00000000-0005-0000-0000-00006A450000}"/>
    <cellStyle name="Currency Pound" xfId="2916" xr:uid="{00000000-0005-0000-0000-00006B450000}"/>
    <cellStyle name="Currency0" xfId="2917" xr:uid="{00000000-0005-0000-0000-00006C450000}"/>
    <cellStyle name="Currency0 2" xfId="2918" xr:uid="{00000000-0005-0000-0000-00006D450000}"/>
    <cellStyle name="Currency1" xfId="2919" xr:uid="{00000000-0005-0000-0000-00006E450000}"/>
    <cellStyle name="Currency2" xfId="2920" xr:uid="{00000000-0005-0000-0000-00006F450000}"/>
    <cellStyle name="Currency3" xfId="2921" xr:uid="{00000000-0005-0000-0000-000070450000}"/>
    <cellStyle name="Currency4" xfId="2922" xr:uid="{00000000-0005-0000-0000-000071450000}"/>
    <cellStyle name="Currency-Denomination" xfId="2923" xr:uid="{00000000-0005-0000-0000-000072450000}"/>
    <cellStyle name="Current Bold" xfId="2924" xr:uid="{00000000-0005-0000-0000-000073450000}"/>
    <cellStyle name="CUS.Work.Area" xfId="2925" xr:uid="{00000000-0005-0000-0000-000074450000}"/>
    <cellStyle name="DATA Amount" xfId="2926" xr:uid="{00000000-0005-0000-0000-000075450000}"/>
    <cellStyle name="DATA Amount [1]" xfId="2927" xr:uid="{00000000-0005-0000-0000-000076450000}"/>
    <cellStyle name="DATA Amount [2]" xfId="2928" xr:uid="{00000000-0005-0000-0000-000077450000}"/>
    <cellStyle name="DATA Currency" xfId="2929" xr:uid="{00000000-0005-0000-0000-000078450000}"/>
    <cellStyle name="DATA Currency [1]" xfId="2930" xr:uid="{00000000-0005-0000-0000-000079450000}"/>
    <cellStyle name="DATA Currency [2]" xfId="2931" xr:uid="{00000000-0005-0000-0000-00007A450000}"/>
    <cellStyle name="DATA Date Long" xfId="2932" xr:uid="{00000000-0005-0000-0000-00007B450000}"/>
    <cellStyle name="DATA Date Short" xfId="2933" xr:uid="{00000000-0005-0000-0000-00007C450000}"/>
    <cellStyle name="Data Entry Heavy Box" xfId="40174" xr:uid="{00000000-0005-0000-0000-00007D450000}"/>
    <cellStyle name="Data Input" xfId="40175" xr:uid="{00000000-0005-0000-0000-00007E450000}"/>
    <cellStyle name="Data Input 2" xfId="40176" xr:uid="{00000000-0005-0000-0000-00007F450000}"/>
    <cellStyle name="Data Input 3" xfId="40177" xr:uid="{00000000-0005-0000-0000-000080450000}"/>
    <cellStyle name="Data Input 4" xfId="40178" xr:uid="{00000000-0005-0000-0000-000081450000}"/>
    <cellStyle name="Data Input 5" xfId="40179" xr:uid="{00000000-0005-0000-0000-000082450000}"/>
    <cellStyle name="Data Input Centre" xfId="40180" xr:uid="{00000000-0005-0000-0000-000083450000}"/>
    <cellStyle name="DATA List" xfId="2934" xr:uid="{00000000-0005-0000-0000-000084450000}"/>
    <cellStyle name="DATA Percent" xfId="2935" xr:uid="{00000000-0005-0000-0000-000085450000}"/>
    <cellStyle name="DATA Percent [1]" xfId="2936" xr:uid="{00000000-0005-0000-0000-000086450000}"/>
    <cellStyle name="DATA Percent [2]" xfId="2937" xr:uid="{00000000-0005-0000-0000-000087450000}"/>
    <cellStyle name="Data Rows" xfId="40181" xr:uid="{00000000-0005-0000-0000-000088450000}"/>
    <cellStyle name="Data Rows 2" xfId="40182" xr:uid="{00000000-0005-0000-0000-000089450000}"/>
    <cellStyle name="Data Rows 2 2" xfId="40183" xr:uid="{00000000-0005-0000-0000-00008A450000}"/>
    <cellStyle name="Data Rows 2 3" xfId="40184" xr:uid="{00000000-0005-0000-0000-00008B450000}"/>
    <cellStyle name="Data Rows 3" xfId="40185" xr:uid="{00000000-0005-0000-0000-00008C450000}"/>
    <cellStyle name="Data Rows 3 2" xfId="40186" xr:uid="{00000000-0005-0000-0000-00008D450000}"/>
    <cellStyle name="Data Rows 4" xfId="40187" xr:uid="{00000000-0005-0000-0000-00008E450000}"/>
    <cellStyle name="Data Rows 4 2" xfId="40188" xr:uid="{00000000-0005-0000-0000-00008F450000}"/>
    <cellStyle name="Data Rows 4 3" xfId="40189" xr:uid="{00000000-0005-0000-0000-000090450000}"/>
    <cellStyle name="Data Rows 5" xfId="40190" xr:uid="{00000000-0005-0000-0000-000091450000}"/>
    <cellStyle name="Data Rows 6" xfId="40191" xr:uid="{00000000-0005-0000-0000-000092450000}"/>
    <cellStyle name="DATA Text" xfId="2938" xr:uid="{00000000-0005-0000-0000-000093450000}"/>
    <cellStyle name="Date" xfId="2939" xr:uid="{00000000-0005-0000-0000-000094450000}"/>
    <cellStyle name="Date (short)" xfId="53" xr:uid="{00000000-0005-0000-0000-00002A000000}"/>
    <cellStyle name="Date (short) 2" xfId="40192" xr:uid="{00000000-0005-0000-0000-000096450000}"/>
    <cellStyle name="Date (short) 2 2" xfId="40193" xr:uid="{00000000-0005-0000-0000-000097450000}"/>
    <cellStyle name="Date (short) 2 3" xfId="40194" xr:uid="{00000000-0005-0000-0000-000098450000}"/>
    <cellStyle name="Date (short) 3" xfId="40195" xr:uid="{00000000-0005-0000-0000-000099450000}"/>
    <cellStyle name="Date (short) 4" xfId="40196" xr:uid="{00000000-0005-0000-0000-00009A450000}"/>
    <cellStyle name="Date (short) 5" xfId="40197" xr:uid="{00000000-0005-0000-0000-00009B450000}"/>
    <cellStyle name="Date 10" xfId="40198" xr:uid="{00000000-0005-0000-0000-00009C450000}"/>
    <cellStyle name="Date 11" xfId="40199" xr:uid="{00000000-0005-0000-0000-00009D450000}"/>
    <cellStyle name="Date 12" xfId="40200" xr:uid="{00000000-0005-0000-0000-00009E450000}"/>
    <cellStyle name="Date 12 2" xfId="40201" xr:uid="{00000000-0005-0000-0000-00009F450000}"/>
    <cellStyle name="Date 12 3" xfId="40202" xr:uid="{00000000-0005-0000-0000-0000A0450000}"/>
    <cellStyle name="Date 13" xfId="40203" xr:uid="{00000000-0005-0000-0000-0000A1450000}"/>
    <cellStyle name="Date 14" xfId="40204" xr:uid="{00000000-0005-0000-0000-0000A2450000}"/>
    <cellStyle name="Date 15" xfId="40205" xr:uid="{00000000-0005-0000-0000-0000A3450000}"/>
    <cellStyle name="Date 16" xfId="40206" xr:uid="{00000000-0005-0000-0000-0000A4450000}"/>
    <cellStyle name="Date 17" xfId="40207" xr:uid="{00000000-0005-0000-0000-0000A5450000}"/>
    <cellStyle name="Date 18" xfId="40208" xr:uid="{00000000-0005-0000-0000-0000A6450000}"/>
    <cellStyle name="Date 19" xfId="40209" xr:uid="{00000000-0005-0000-0000-0000A7450000}"/>
    <cellStyle name="Date 2" xfId="2940" xr:uid="{00000000-0005-0000-0000-0000A8450000}"/>
    <cellStyle name="Date 2 2" xfId="40210" xr:uid="{00000000-0005-0000-0000-0000A9450000}"/>
    <cellStyle name="Date 2 3" xfId="40211" xr:uid="{00000000-0005-0000-0000-0000AA450000}"/>
    <cellStyle name="Date 20" xfId="40212" xr:uid="{00000000-0005-0000-0000-0000AB450000}"/>
    <cellStyle name="Date 21" xfId="40213" xr:uid="{00000000-0005-0000-0000-0000AC450000}"/>
    <cellStyle name="Date 22" xfId="40214" xr:uid="{00000000-0005-0000-0000-0000AD450000}"/>
    <cellStyle name="Date 23" xfId="40215" xr:uid="{00000000-0005-0000-0000-0000AE450000}"/>
    <cellStyle name="Date 3" xfId="40216" xr:uid="{00000000-0005-0000-0000-0000AF450000}"/>
    <cellStyle name="Date 3 2" xfId="40217" xr:uid="{00000000-0005-0000-0000-0000B0450000}"/>
    <cellStyle name="Date 3 3" xfId="40218" xr:uid="{00000000-0005-0000-0000-0000B1450000}"/>
    <cellStyle name="Date 4" xfId="40219" xr:uid="{00000000-0005-0000-0000-0000B2450000}"/>
    <cellStyle name="Date 4 2" xfId="40220" xr:uid="{00000000-0005-0000-0000-0000B3450000}"/>
    <cellStyle name="Date 4 3" xfId="40221" xr:uid="{00000000-0005-0000-0000-0000B4450000}"/>
    <cellStyle name="Date 5" xfId="40222" xr:uid="{00000000-0005-0000-0000-0000B5450000}"/>
    <cellStyle name="Date 5 2" xfId="40223" xr:uid="{00000000-0005-0000-0000-0000B6450000}"/>
    <cellStyle name="Date 5 3" xfId="40224" xr:uid="{00000000-0005-0000-0000-0000B7450000}"/>
    <cellStyle name="Date 6" xfId="40225" xr:uid="{00000000-0005-0000-0000-0000B8450000}"/>
    <cellStyle name="Date 6 2" xfId="40226" xr:uid="{00000000-0005-0000-0000-0000B9450000}"/>
    <cellStyle name="Date 6 3" xfId="40227" xr:uid="{00000000-0005-0000-0000-0000BA450000}"/>
    <cellStyle name="Date 7" xfId="40228" xr:uid="{00000000-0005-0000-0000-0000BB450000}"/>
    <cellStyle name="Date 7 2" xfId="40229" xr:uid="{00000000-0005-0000-0000-0000BC450000}"/>
    <cellStyle name="Date 7 3" xfId="40230" xr:uid="{00000000-0005-0000-0000-0000BD450000}"/>
    <cellStyle name="Date 8" xfId="40231" xr:uid="{00000000-0005-0000-0000-0000BE450000}"/>
    <cellStyle name="Date 8 2" xfId="40232" xr:uid="{00000000-0005-0000-0000-0000BF450000}"/>
    <cellStyle name="Date 8 3" xfId="40233" xr:uid="{00000000-0005-0000-0000-0000C0450000}"/>
    <cellStyle name="Date 9" xfId="40234" xr:uid="{00000000-0005-0000-0000-0000C1450000}"/>
    <cellStyle name="Date 9 2" xfId="40235" xr:uid="{00000000-0005-0000-0000-0000C2450000}"/>
    <cellStyle name="Date 9 3" xfId="40236" xr:uid="{00000000-0005-0000-0000-0000C3450000}"/>
    <cellStyle name="Date Aligned" xfId="2941" xr:uid="{00000000-0005-0000-0000-0000C4450000}"/>
    <cellStyle name="Date and Time" xfId="40237" xr:uid="{00000000-0005-0000-0000-0000C5450000}"/>
    <cellStyle name="Date and Time 2" xfId="40238" xr:uid="{00000000-0005-0000-0000-0000C6450000}"/>
    <cellStyle name="Date d/mm/yy" xfId="2942" xr:uid="{00000000-0005-0000-0000-0000C7450000}"/>
    <cellStyle name="Date mmm-yy" xfId="2943" xr:uid="{00000000-0005-0000-0000-0000C8450000}"/>
    <cellStyle name="Date Released" xfId="40239" xr:uid="{00000000-0005-0000-0000-0000C9450000}"/>
    <cellStyle name="Date U" xfId="2944" xr:uid="{00000000-0005-0000-0000-0000CA450000}"/>
    <cellStyle name="Date_Book3 Chart 1" xfId="2945" xr:uid="{00000000-0005-0000-0000-0000CB450000}"/>
    <cellStyle name="Decimal [0]" xfId="2946" xr:uid="{00000000-0005-0000-0000-0000CC450000}"/>
    <cellStyle name="Decimal [2]" xfId="2947" xr:uid="{00000000-0005-0000-0000-0000CD450000}"/>
    <cellStyle name="Decimal [2] U" xfId="2948" xr:uid="{00000000-0005-0000-0000-0000CE450000}"/>
    <cellStyle name="Decimal [4]" xfId="2949" xr:uid="{00000000-0005-0000-0000-0000CF450000}"/>
    <cellStyle name="Decimal [4] U" xfId="2950" xr:uid="{00000000-0005-0000-0000-0000D0450000}"/>
    <cellStyle name="Decimal [4]_Comps" xfId="2951" xr:uid="{00000000-0005-0000-0000-0000D1450000}"/>
    <cellStyle name="Decimal_0dp" xfId="2952" xr:uid="{00000000-0005-0000-0000-0000D2450000}"/>
    <cellStyle name="Dezimal [0]_Übersichtstabelle_FM_24082001bu inc. EC" xfId="2953" xr:uid="{00000000-0005-0000-0000-0000D3450000}"/>
    <cellStyle name="Dezimal_Übersichtstabelle_FM_24082001bu inc. EC" xfId="2954" xr:uid="{00000000-0005-0000-0000-0000D4450000}"/>
    <cellStyle name="Disclosure Date" xfId="40240" xr:uid="{00000000-0005-0000-0000-0000D5450000}"/>
    <cellStyle name="données" xfId="40241" xr:uid="{00000000-0005-0000-0000-0000D6450000}"/>
    <cellStyle name="donnéesbord" xfId="40242" xr:uid="{00000000-0005-0000-0000-0000D7450000}"/>
    <cellStyle name="Dotted Line" xfId="2955" xr:uid="{00000000-0005-0000-0000-0000D8450000}"/>
    <cellStyle name="Entry 1A" xfId="40243" xr:uid="{00000000-0005-0000-0000-0000D9450000}"/>
    <cellStyle name="Entry 1A 2" xfId="40244" xr:uid="{00000000-0005-0000-0000-0000DA450000}"/>
    <cellStyle name="Entry 1A 2 2" xfId="40245" xr:uid="{00000000-0005-0000-0000-0000DB450000}"/>
    <cellStyle name="Entry 1A 2 2 2" xfId="40246" xr:uid="{00000000-0005-0000-0000-0000DC450000}"/>
    <cellStyle name="Entry 1A 2 2 2 2" xfId="40247" xr:uid="{00000000-0005-0000-0000-0000DD450000}"/>
    <cellStyle name="Entry 1A 2 2 2 3" xfId="40248" xr:uid="{00000000-0005-0000-0000-0000DE450000}"/>
    <cellStyle name="Entry 1A 2 2 3" xfId="40249" xr:uid="{00000000-0005-0000-0000-0000DF450000}"/>
    <cellStyle name="Entry 1A 2 2 4" xfId="40250" xr:uid="{00000000-0005-0000-0000-0000E0450000}"/>
    <cellStyle name="Entry 1A 2 2 5" xfId="40251" xr:uid="{00000000-0005-0000-0000-0000E1450000}"/>
    <cellStyle name="Entry 1A 2 3" xfId="40252" xr:uid="{00000000-0005-0000-0000-0000E2450000}"/>
    <cellStyle name="Entry 1A 2 3 2" xfId="40253" xr:uid="{00000000-0005-0000-0000-0000E3450000}"/>
    <cellStyle name="Entry 1A 2 3 3" xfId="40254" xr:uid="{00000000-0005-0000-0000-0000E4450000}"/>
    <cellStyle name="Entry 1A 2 4" xfId="40255" xr:uid="{00000000-0005-0000-0000-0000E5450000}"/>
    <cellStyle name="Entry 1A 2 5" xfId="40256" xr:uid="{00000000-0005-0000-0000-0000E6450000}"/>
    <cellStyle name="Entry 1A 3" xfId="40257" xr:uid="{00000000-0005-0000-0000-0000E7450000}"/>
    <cellStyle name="Entry 1A 3 2" xfId="40258" xr:uid="{00000000-0005-0000-0000-0000E8450000}"/>
    <cellStyle name="Entry 1A 4" xfId="40259" xr:uid="{00000000-0005-0000-0000-0000E9450000}"/>
    <cellStyle name="Entry 1B" xfId="40260" xr:uid="{00000000-0005-0000-0000-0000EA450000}"/>
    <cellStyle name="Entry 1B 2" xfId="40261" xr:uid="{00000000-0005-0000-0000-0000EB450000}"/>
    <cellStyle name="Entry 1B 2 2" xfId="40262" xr:uid="{00000000-0005-0000-0000-0000EC450000}"/>
    <cellStyle name="Entry 1B 2 2 2" xfId="40263" xr:uid="{00000000-0005-0000-0000-0000ED450000}"/>
    <cellStyle name="Entry 1B 2 2 2 2" xfId="40264" xr:uid="{00000000-0005-0000-0000-0000EE450000}"/>
    <cellStyle name="Entry 1B 2 2 2 3" xfId="40265" xr:uid="{00000000-0005-0000-0000-0000EF450000}"/>
    <cellStyle name="Entry 1B 2 2 3" xfId="40266" xr:uid="{00000000-0005-0000-0000-0000F0450000}"/>
    <cellStyle name="Entry 1B 2 2 4" xfId="40267" xr:uid="{00000000-0005-0000-0000-0000F1450000}"/>
    <cellStyle name="Entry 1B 2 2 5" xfId="40268" xr:uid="{00000000-0005-0000-0000-0000F2450000}"/>
    <cellStyle name="Entry 1B 2 3" xfId="40269" xr:uid="{00000000-0005-0000-0000-0000F3450000}"/>
    <cellStyle name="Entry 1B 2 3 2" xfId="40270" xr:uid="{00000000-0005-0000-0000-0000F4450000}"/>
    <cellStyle name="Entry 1B 2 3 3" xfId="40271" xr:uid="{00000000-0005-0000-0000-0000F5450000}"/>
    <cellStyle name="Entry 1B 2 4" xfId="40272" xr:uid="{00000000-0005-0000-0000-0000F6450000}"/>
    <cellStyle name="Entry 1B 2 5" xfId="40273" xr:uid="{00000000-0005-0000-0000-0000F7450000}"/>
    <cellStyle name="Entry 1B 3" xfId="40274" xr:uid="{00000000-0005-0000-0000-0000F8450000}"/>
    <cellStyle name="Entry 1B 4" xfId="40275" xr:uid="{00000000-0005-0000-0000-0000F9450000}"/>
    <cellStyle name="Entry 1B 5" xfId="40276" xr:uid="{00000000-0005-0000-0000-0000FA450000}"/>
    <cellStyle name="Entry 1B 6" xfId="40277" xr:uid="{00000000-0005-0000-0000-0000FB450000}"/>
    <cellStyle name="Error" xfId="2956" xr:uid="{00000000-0005-0000-0000-0000FC450000}"/>
    <cellStyle name="Euro" xfId="2957" xr:uid="{00000000-0005-0000-0000-0000FD450000}"/>
    <cellStyle name="Euro 2" xfId="2958" xr:uid="{00000000-0005-0000-0000-0000FE450000}"/>
    <cellStyle name="Euro 2 2" xfId="2959" xr:uid="{00000000-0005-0000-0000-0000FF450000}"/>
    <cellStyle name="Euro 2 3" xfId="40278" xr:uid="{00000000-0005-0000-0000-000000460000}"/>
    <cellStyle name="Euro 2 4" xfId="40279" xr:uid="{00000000-0005-0000-0000-000001460000}"/>
    <cellStyle name="Euro 2 5" xfId="40280" xr:uid="{00000000-0005-0000-0000-000002460000}"/>
    <cellStyle name="Euro 3" xfId="2960" xr:uid="{00000000-0005-0000-0000-000003460000}"/>
    <cellStyle name="Euro 3 2" xfId="2961" xr:uid="{00000000-0005-0000-0000-000004460000}"/>
    <cellStyle name="Euro 3 3" xfId="40281" xr:uid="{00000000-0005-0000-0000-000005460000}"/>
    <cellStyle name="Euro 3 4" xfId="40282" xr:uid="{00000000-0005-0000-0000-000006460000}"/>
    <cellStyle name="Euro 4" xfId="40283" xr:uid="{00000000-0005-0000-0000-000007460000}"/>
    <cellStyle name="Euro 5" xfId="40284" xr:uid="{00000000-0005-0000-0000-000008460000}"/>
    <cellStyle name="Explanatory Text" xfId="20" builtinId="53" customBuiltin="1"/>
    <cellStyle name="Explanatory Text 10" xfId="40285" xr:uid="{00000000-0005-0000-0000-000009460000}"/>
    <cellStyle name="Explanatory Text 10 2" xfId="40286" xr:uid="{00000000-0005-0000-0000-00000A460000}"/>
    <cellStyle name="Explanatory Text 10 3" xfId="40287" xr:uid="{00000000-0005-0000-0000-00000B460000}"/>
    <cellStyle name="Explanatory Text 11" xfId="40288" xr:uid="{00000000-0005-0000-0000-00000C460000}"/>
    <cellStyle name="Explanatory Text 11 2" xfId="40289" xr:uid="{00000000-0005-0000-0000-00000D460000}"/>
    <cellStyle name="Explanatory Text 11 3" xfId="40290" xr:uid="{00000000-0005-0000-0000-00000E460000}"/>
    <cellStyle name="Explanatory Text 12" xfId="40291" xr:uid="{00000000-0005-0000-0000-00000F460000}"/>
    <cellStyle name="Explanatory Text 13" xfId="40292" xr:uid="{00000000-0005-0000-0000-000010460000}"/>
    <cellStyle name="Explanatory Text 14" xfId="40293" xr:uid="{00000000-0005-0000-0000-000011460000}"/>
    <cellStyle name="Explanatory Text 15" xfId="40294" xr:uid="{00000000-0005-0000-0000-000012460000}"/>
    <cellStyle name="Explanatory Text 2" xfId="2962" xr:uid="{00000000-0005-0000-0000-000013460000}"/>
    <cellStyle name="Explanatory text 2 10" xfId="40295" xr:uid="{00000000-0005-0000-0000-000014460000}"/>
    <cellStyle name="Explanatory Text 2 11" xfId="40296" xr:uid="{00000000-0005-0000-0000-000015460000}"/>
    <cellStyle name="Explanatory Text 2 11 2" xfId="40297" xr:uid="{00000000-0005-0000-0000-000016460000}"/>
    <cellStyle name="Explanatory Text 2 11 3" xfId="40298" xr:uid="{00000000-0005-0000-0000-000017460000}"/>
    <cellStyle name="Explanatory Text 2 12" xfId="40299" xr:uid="{00000000-0005-0000-0000-000018460000}"/>
    <cellStyle name="Explanatory Text 2 12 2" xfId="40300" xr:uid="{00000000-0005-0000-0000-000019460000}"/>
    <cellStyle name="Explanatory Text 2 12 3" xfId="40301" xr:uid="{00000000-0005-0000-0000-00001A460000}"/>
    <cellStyle name="Explanatory Text 2 13" xfId="40302" xr:uid="{00000000-0005-0000-0000-00001B460000}"/>
    <cellStyle name="Explanatory Text 2 13 2" xfId="40303" xr:uid="{00000000-0005-0000-0000-00001C460000}"/>
    <cellStyle name="Explanatory Text 2 13 3" xfId="40304" xr:uid="{00000000-0005-0000-0000-00001D460000}"/>
    <cellStyle name="Explanatory Text 2 13 3 2" xfId="40305" xr:uid="{00000000-0005-0000-0000-00001E460000}"/>
    <cellStyle name="Explanatory Text 2 13 3 3" xfId="40306" xr:uid="{00000000-0005-0000-0000-00001F460000}"/>
    <cellStyle name="Explanatory Text 2 13 4" xfId="40307" xr:uid="{00000000-0005-0000-0000-000020460000}"/>
    <cellStyle name="Explanatory Text 2 13 5" xfId="40308" xr:uid="{00000000-0005-0000-0000-000021460000}"/>
    <cellStyle name="Explanatory Text 2 13 6" xfId="40309" xr:uid="{00000000-0005-0000-0000-000022460000}"/>
    <cellStyle name="Explanatory Text 2 14" xfId="40310" xr:uid="{00000000-0005-0000-0000-000023460000}"/>
    <cellStyle name="Explanatory Text 2 15" xfId="40311" xr:uid="{00000000-0005-0000-0000-000024460000}"/>
    <cellStyle name="Explanatory Text 2 16" xfId="40312" xr:uid="{00000000-0005-0000-0000-000025460000}"/>
    <cellStyle name="Explanatory Text 2 17" xfId="40313" xr:uid="{00000000-0005-0000-0000-000026460000}"/>
    <cellStyle name="Explanatory Text 2 18" xfId="40314" xr:uid="{00000000-0005-0000-0000-000027460000}"/>
    <cellStyle name="Explanatory Text 2 19" xfId="40315" xr:uid="{00000000-0005-0000-0000-000028460000}"/>
    <cellStyle name="Explanatory Text 2 2" xfId="2963" xr:uid="{00000000-0005-0000-0000-000029460000}"/>
    <cellStyle name="Explanatory Text 2 2 2" xfId="40316" xr:uid="{00000000-0005-0000-0000-00002A460000}"/>
    <cellStyle name="Explanatory Text 2 2 3" xfId="40317" xr:uid="{00000000-0005-0000-0000-00002B460000}"/>
    <cellStyle name="Explanatory Text 2 2 3 2" xfId="40318" xr:uid="{00000000-0005-0000-0000-00002C460000}"/>
    <cellStyle name="Explanatory Text 2 2 3 3" xfId="40319" xr:uid="{00000000-0005-0000-0000-00002D460000}"/>
    <cellStyle name="Explanatory Text 2 2 3 3 2" xfId="40320" xr:uid="{00000000-0005-0000-0000-00002E460000}"/>
    <cellStyle name="Explanatory Text 2 2 3 3 3" xfId="40321" xr:uid="{00000000-0005-0000-0000-00002F460000}"/>
    <cellStyle name="Explanatory Text 2 2 3 4" xfId="40322" xr:uid="{00000000-0005-0000-0000-000030460000}"/>
    <cellStyle name="Explanatory Text 2 2 3 5" xfId="40323" xr:uid="{00000000-0005-0000-0000-000031460000}"/>
    <cellStyle name="Explanatory Text 2 2 3 6" xfId="40324" xr:uid="{00000000-0005-0000-0000-000032460000}"/>
    <cellStyle name="Explanatory Text 2 2 4" xfId="40325" xr:uid="{00000000-0005-0000-0000-000033460000}"/>
    <cellStyle name="Explanatory Text 2 2 4 2" xfId="40326" xr:uid="{00000000-0005-0000-0000-000034460000}"/>
    <cellStyle name="Explanatory Text 2 2 4 3" xfId="40327" xr:uid="{00000000-0005-0000-0000-000035460000}"/>
    <cellStyle name="Explanatory Text 2 2 4 4" xfId="40328" xr:uid="{00000000-0005-0000-0000-000036460000}"/>
    <cellStyle name="Explanatory Text 2 2 5" xfId="40329" xr:uid="{00000000-0005-0000-0000-000037460000}"/>
    <cellStyle name="Explanatory Text 2 20" xfId="40330" xr:uid="{00000000-0005-0000-0000-000038460000}"/>
    <cellStyle name="Explanatory Text 2 21" xfId="40331" xr:uid="{00000000-0005-0000-0000-000039460000}"/>
    <cellStyle name="Explanatory Text 2 21 2" xfId="40332" xr:uid="{00000000-0005-0000-0000-00003A460000}"/>
    <cellStyle name="Explanatory Text 2 21 3" xfId="40333" xr:uid="{00000000-0005-0000-0000-00003B460000}"/>
    <cellStyle name="Explanatory Text 2 21 4" xfId="40334" xr:uid="{00000000-0005-0000-0000-00003C460000}"/>
    <cellStyle name="Explanatory Text 2 21 5" xfId="40335" xr:uid="{00000000-0005-0000-0000-00003D460000}"/>
    <cellStyle name="Explanatory Text 2 22" xfId="40336" xr:uid="{00000000-0005-0000-0000-00003E460000}"/>
    <cellStyle name="Explanatory Text 2 22 2" xfId="40337" xr:uid="{00000000-0005-0000-0000-00003F460000}"/>
    <cellStyle name="Explanatory Text 2 22 3" xfId="40338" xr:uid="{00000000-0005-0000-0000-000040460000}"/>
    <cellStyle name="Explanatory Text 2 23" xfId="40339" xr:uid="{00000000-0005-0000-0000-000041460000}"/>
    <cellStyle name="Explanatory Text 2 23 2" xfId="40340" xr:uid="{00000000-0005-0000-0000-000042460000}"/>
    <cellStyle name="Explanatory Text 2 23 3" xfId="40341" xr:uid="{00000000-0005-0000-0000-000043460000}"/>
    <cellStyle name="Explanatory Text 2 24" xfId="40342" xr:uid="{00000000-0005-0000-0000-000044460000}"/>
    <cellStyle name="Explanatory Text 2 24 2" xfId="40343" xr:uid="{00000000-0005-0000-0000-000045460000}"/>
    <cellStyle name="Explanatory Text 2 24 3" xfId="40344" xr:uid="{00000000-0005-0000-0000-000046460000}"/>
    <cellStyle name="Explanatory Text 2 25" xfId="40345" xr:uid="{00000000-0005-0000-0000-000047460000}"/>
    <cellStyle name="Explanatory Text 2 26" xfId="40346" xr:uid="{00000000-0005-0000-0000-000048460000}"/>
    <cellStyle name="Explanatory Text 2 27" xfId="40347" xr:uid="{00000000-0005-0000-0000-000049460000}"/>
    <cellStyle name="Explanatory Text 2 28" xfId="40348" xr:uid="{00000000-0005-0000-0000-00004A460000}"/>
    <cellStyle name="Explanatory Text 2 29" xfId="40349" xr:uid="{00000000-0005-0000-0000-00004B460000}"/>
    <cellStyle name="Explanatory Text 2 3" xfId="2964" xr:uid="{00000000-0005-0000-0000-00004C460000}"/>
    <cellStyle name="Explanatory Text 2 3 2" xfId="40350" xr:uid="{00000000-0005-0000-0000-00004D460000}"/>
    <cellStyle name="Explanatory Text 2 3 2 2" xfId="40351" xr:uid="{00000000-0005-0000-0000-00004E460000}"/>
    <cellStyle name="Explanatory Text 2 3 2 3" xfId="40352" xr:uid="{00000000-0005-0000-0000-00004F460000}"/>
    <cellStyle name="Explanatory text 2 3 3" xfId="40353" xr:uid="{00000000-0005-0000-0000-000050460000}"/>
    <cellStyle name="Explanatory Text 2 30" xfId="40354" xr:uid="{00000000-0005-0000-0000-000051460000}"/>
    <cellStyle name="Explanatory Text 2 31" xfId="40355" xr:uid="{00000000-0005-0000-0000-000052460000}"/>
    <cellStyle name="Explanatory Text 2 32" xfId="40356" xr:uid="{00000000-0005-0000-0000-000053460000}"/>
    <cellStyle name="Explanatory Text 2 33" xfId="40357" xr:uid="{00000000-0005-0000-0000-000054460000}"/>
    <cellStyle name="Explanatory Text 2 34" xfId="40358" xr:uid="{00000000-0005-0000-0000-000055460000}"/>
    <cellStyle name="Explanatory Text 2 35" xfId="40359" xr:uid="{00000000-0005-0000-0000-000056460000}"/>
    <cellStyle name="Explanatory Text 2 4" xfId="40360" xr:uid="{00000000-0005-0000-0000-000057460000}"/>
    <cellStyle name="Explanatory text 2 4 2" xfId="40361" xr:uid="{00000000-0005-0000-0000-000058460000}"/>
    <cellStyle name="Explanatory Text 2 4 3" xfId="40362" xr:uid="{00000000-0005-0000-0000-000059460000}"/>
    <cellStyle name="Explanatory Text 2 4 4" xfId="40363" xr:uid="{00000000-0005-0000-0000-00005A460000}"/>
    <cellStyle name="Explanatory Text 2 4 5" xfId="40364" xr:uid="{00000000-0005-0000-0000-00005B460000}"/>
    <cellStyle name="Explanatory Text 2 4 5 2" xfId="40365" xr:uid="{00000000-0005-0000-0000-00005C460000}"/>
    <cellStyle name="Explanatory Text 2 4 5 3" xfId="40366" xr:uid="{00000000-0005-0000-0000-00005D460000}"/>
    <cellStyle name="Explanatory Text 2 4 6" xfId="40367" xr:uid="{00000000-0005-0000-0000-00005E460000}"/>
    <cellStyle name="Explanatory Text 2 4 7" xfId="40368" xr:uid="{00000000-0005-0000-0000-00005F460000}"/>
    <cellStyle name="Explanatory Text 2 5" xfId="40369" xr:uid="{00000000-0005-0000-0000-000060460000}"/>
    <cellStyle name="Explanatory Text 2 5 2" xfId="40370" xr:uid="{00000000-0005-0000-0000-000061460000}"/>
    <cellStyle name="Explanatory Text 2 5 3" xfId="40371" xr:uid="{00000000-0005-0000-0000-000062460000}"/>
    <cellStyle name="Explanatory Text 2 6" xfId="40372" xr:uid="{00000000-0005-0000-0000-000063460000}"/>
    <cellStyle name="Explanatory Text 2 6 2" xfId="40373" xr:uid="{00000000-0005-0000-0000-000064460000}"/>
    <cellStyle name="Explanatory Text 2 6 3" xfId="40374" xr:uid="{00000000-0005-0000-0000-000065460000}"/>
    <cellStyle name="Explanatory text 2 7" xfId="40375" xr:uid="{00000000-0005-0000-0000-000066460000}"/>
    <cellStyle name="Explanatory text 2 8" xfId="40376" xr:uid="{00000000-0005-0000-0000-000067460000}"/>
    <cellStyle name="Explanatory text 2 9" xfId="40377" xr:uid="{00000000-0005-0000-0000-000068460000}"/>
    <cellStyle name="Explanatory Text 3" xfId="2965" xr:uid="{00000000-0005-0000-0000-000069460000}"/>
    <cellStyle name="Explanatory Text 3 2" xfId="40378" xr:uid="{00000000-0005-0000-0000-00006A460000}"/>
    <cellStyle name="Explanatory Text 3 2 2" xfId="40379" xr:uid="{00000000-0005-0000-0000-00006B460000}"/>
    <cellStyle name="Explanatory Text 3 2 3" xfId="40380" xr:uid="{00000000-0005-0000-0000-00006C460000}"/>
    <cellStyle name="Explanatory Text 3 2 4" xfId="40381" xr:uid="{00000000-0005-0000-0000-00006D460000}"/>
    <cellStyle name="Explanatory Text 3 3" xfId="40382" xr:uid="{00000000-0005-0000-0000-00006E460000}"/>
    <cellStyle name="Explanatory Text 4" xfId="16562" xr:uid="{00000000-0005-0000-0000-00006F460000}"/>
    <cellStyle name="Explanatory Text 4 2" xfId="40383" xr:uid="{00000000-0005-0000-0000-000070460000}"/>
    <cellStyle name="Explanatory Text 4 3" xfId="40384" xr:uid="{00000000-0005-0000-0000-000071460000}"/>
    <cellStyle name="Explanatory Text 5" xfId="40385" xr:uid="{00000000-0005-0000-0000-000072460000}"/>
    <cellStyle name="Explanatory Text 5 2" xfId="40386" xr:uid="{00000000-0005-0000-0000-000073460000}"/>
    <cellStyle name="Explanatory Text 5 3" xfId="40387" xr:uid="{00000000-0005-0000-0000-000074460000}"/>
    <cellStyle name="Explanatory Text 6" xfId="40388" xr:uid="{00000000-0005-0000-0000-000075460000}"/>
    <cellStyle name="Explanatory Text 6 2" xfId="40389" xr:uid="{00000000-0005-0000-0000-000076460000}"/>
    <cellStyle name="Explanatory Text 6 3" xfId="40390" xr:uid="{00000000-0005-0000-0000-000077460000}"/>
    <cellStyle name="Explanatory Text 7" xfId="40391" xr:uid="{00000000-0005-0000-0000-000078460000}"/>
    <cellStyle name="Explanatory Text 7 2" xfId="40392" xr:uid="{00000000-0005-0000-0000-000079460000}"/>
    <cellStyle name="Explanatory Text 7 3" xfId="40393" xr:uid="{00000000-0005-0000-0000-00007A460000}"/>
    <cellStyle name="Explanatory Text 8" xfId="40394" xr:uid="{00000000-0005-0000-0000-00007B460000}"/>
    <cellStyle name="Explanatory Text 8 2" xfId="40395" xr:uid="{00000000-0005-0000-0000-00007C460000}"/>
    <cellStyle name="Explanatory Text 8 3" xfId="40396" xr:uid="{00000000-0005-0000-0000-00007D460000}"/>
    <cellStyle name="Explanatory Text 9" xfId="40397" xr:uid="{00000000-0005-0000-0000-00007E460000}"/>
    <cellStyle name="Explanatory Text 9 2" xfId="40398" xr:uid="{00000000-0005-0000-0000-00007F460000}"/>
    <cellStyle name="Explanatory Text 9 3" xfId="40399" xr:uid="{00000000-0005-0000-0000-000080460000}"/>
    <cellStyle name="Fixed" xfId="2966" xr:uid="{00000000-0005-0000-0000-000081460000}"/>
    <cellStyle name="Fixed 2" xfId="2967" xr:uid="{00000000-0005-0000-0000-000082460000}"/>
    <cellStyle name="Followed Hyperlink 2" xfId="40400" xr:uid="{00000000-0005-0000-0000-000083460000}"/>
    <cellStyle name="Followed Hyperlink 2 2" xfId="40401" xr:uid="{00000000-0005-0000-0000-000084460000}"/>
    <cellStyle name="Followed Hyperlink 2 3" xfId="40402" xr:uid="{00000000-0005-0000-0000-000085460000}"/>
    <cellStyle name="Followed Hyperlink 3" xfId="40403" xr:uid="{00000000-0005-0000-0000-000086460000}"/>
    <cellStyle name="Followed Hyperlink 3 2" xfId="40404" xr:uid="{00000000-0005-0000-0000-000087460000}"/>
    <cellStyle name="Followed Hyperlink 3 3" xfId="40405" xr:uid="{00000000-0005-0000-0000-000088460000}"/>
    <cellStyle name="Followed Hyperlink 4" xfId="40406" xr:uid="{00000000-0005-0000-0000-000089460000}"/>
    <cellStyle name="Followed Hyperlink 5" xfId="40407" xr:uid="{00000000-0005-0000-0000-00008A460000}"/>
    <cellStyle name="Followed Hyperlink 6" xfId="40408" xr:uid="{00000000-0005-0000-0000-00008B460000}"/>
    <cellStyle name="Footer SBILogo1" xfId="2968" xr:uid="{00000000-0005-0000-0000-00008C460000}"/>
    <cellStyle name="Footer SBILogo2" xfId="2969" xr:uid="{00000000-0005-0000-0000-00008D460000}"/>
    <cellStyle name="Footnote" xfId="2970" xr:uid="{00000000-0005-0000-0000-00008E460000}"/>
    <cellStyle name="Footnote Reference" xfId="2971" xr:uid="{00000000-0005-0000-0000-00008F460000}"/>
    <cellStyle name="Footnote_pldt" xfId="2972" xr:uid="{00000000-0005-0000-0000-000090460000}"/>
    <cellStyle name="Forecast Cell Column Heading" xfId="2973" xr:uid="{00000000-0005-0000-0000-000091460000}"/>
    <cellStyle name="Good" xfId="10" builtinId="26" hidden="1"/>
    <cellStyle name="Good 2" xfId="2974" xr:uid="{00000000-0005-0000-0000-000092460000}"/>
    <cellStyle name="Good 2 2" xfId="2975" xr:uid="{00000000-0005-0000-0000-000093460000}"/>
    <cellStyle name="Good 2 2 2" xfId="16563" xr:uid="{00000000-0005-0000-0000-000094460000}"/>
    <cellStyle name="Good 2 2 2 2" xfId="40409" xr:uid="{00000000-0005-0000-0000-000095460000}"/>
    <cellStyle name="Good 2 2 2 3" xfId="40410" xr:uid="{00000000-0005-0000-0000-000096460000}"/>
    <cellStyle name="Good 2 2 2 3 2" xfId="40411" xr:uid="{00000000-0005-0000-0000-000097460000}"/>
    <cellStyle name="Good 2 2 2 3 3" xfId="40412" xr:uid="{00000000-0005-0000-0000-000098460000}"/>
    <cellStyle name="Good 2 2 2 4" xfId="40413" xr:uid="{00000000-0005-0000-0000-000099460000}"/>
    <cellStyle name="Good 2 2 2 5" xfId="40414" xr:uid="{00000000-0005-0000-0000-00009A460000}"/>
    <cellStyle name="Good 2 2 2 6" xfId="40415" xr:uid="{00000000-0005-0000-0000-00009B460000}"/>
    <cellStyle name="Good 2 2 3" xfId="40416" xr:uid="{00000000-0005-0000-0000-00009C460000}"/>
    <cellStyle name="Good 2 2 3 2" xfId="40417" xr:uid="{00000000-0005-0000-0000-00009D460000}"/>
    <cellStyle name="Good 2 2 3 3" xfId="40418" xr:uid="{00000000-0005-0000-0000-00009E460000}"/>
    <cellStyle name="Good 2 2 3 4" xfId="40419" xr:uid="{00000000-0005-0000-0000-00009F460000}"/>
    <cellStyle name="Good 2 2 4" xfId="40420" xr:uid="{00000000-0005-0000-0000-0000A0460000}"/>
    <cellStyle name="Good 2 3" xfId="2976" xr:uid="{00000000-0005-0000-0000-0000A1460000}"/>
    <cellStyle name="Good 2 3 2" xfId="40421" xr:uid="{00000000-0005-0000-0000-0000A2460000}"/>
    <cellStyle name="Good 2 3 3" xfId="40422" xr:uid="{00000000-0005-0000-0000-0000A3460000}"/>
    <cellStyle name="Good 2 4" xfId="40423" xr:uid="{00000000-0005-0000-0000-0000A4460000}"/>
    <cellStyle name="Good 2 4 2" xfId="40424" xr:uid="{00000000-0005-0000-0000-0000A5460000}"/>
    <cellStyle name="Good 2 4 3" xfId="40425" xr:uid="{00000000-0005-0000-0000-0000A6460000}"/>
    <cellStyle name="Good 2 5" xfId="40426" xr:uid="{00000000-0005-0000-0000-0000A7460000}"/>
    <cellStyle name="Good 2 5 2" xfId="40427" xr:uid="{00000000-0005-0000-0000-0000A8460000}"/>
    <cellStyle name="Good 2 5 3" xfId="40428" xr:uid="{00000000-0005-0000-0000-0000A9460000}"/>
    <cellStyle name="Good 2 6" xfId="40429" xr:uid="{00000000-0005-0000-0000-0000AA460000}"/>
    <cellStyle name="Good 2 6 2" xfId="40430" xr:uid="{00000000-0005-0000-0000-0000AB460000}"/>
    <cellStyle name="Good 2 6 3" xfId="40431" xr:uid="{00000000-0005-0000-0000-0000AC460000}"/>
    <cellStyle name="Good 2 6 4" xfId="40432" xr:uid="{00000000-0005-0000-0000-0000AD460000}"/>
    <cellStyle name="Good 2 7" xfId="40433" xr:uid="{00000000-0005-0000-0000-0000AE460000}"/>
    <cellStyle name="Good 3" xfId="2977" xr:uid="{00000000-0005-0000-0000-0000AF460000}"/>
    <cellStyle name="Good 3 2" xfId="40434" xr:uid="{00000000-0005-0000-0000-0000B0460000}"/>
    <cellStyle name="Good 3 2 2" xfId="40435" xr:uid="{00000000-0005-0000-0000-0000B1460000}"/>
    <cellStyle name="Good 3 2 3" xfId="40436" xr:uid="{00000000-0005-0000-0000-0000B2460000}"/>
    <cellStyle name="Good 3 2 4" xfId="40437" xr:uid="{00000000-0005-0000-0000-0000B3460000}"/>
    <cellStyle name="Good 3 3" xfId="40438" xr:uid="{00000000-0005-0000-0000-0000B4460000}"/>
    <cellStyle name="Good 4" xfId="16564" xr:uid="{00000000-0005-0000-0000-0000B5460000}"/>
    <cellStyle name="Good 4 2" xfId="40439" xr:uid="{00000000-0005-0000-0000-0000B6460000}"/>
    <cellStyle name="Good 4 3" xfId="40440" xr:uid="{00000000-0005-0000-0000-0000B7460000}"/>
    <cellStyle name="Good 5" xfId="40441" xr:uid="{00000000-0005-0000-0000-0000B8460000}"/>
    <cellStyle name="Good 6" xfId="40442" xr:uid="{00000000-0005-0000-0000-0000B9460000}"/>
    <cellStyle name="Grey" xfId="2978" xr:uid="{00000000-0005-0000-0000-0000BA460000}"/>
    <cellStyle name="Grey 2" xfId="2979" xr:uid="{00000000-0005-0000-0000-0000BB460000}"/>
    <cellStyle name="Grey 2 2" xfId="2980" xr:uid="{00000000-0005-0000-0000-0000BC460000}"/>
    <cellStyle name="Grey 3" xfId="2981" xr:uid="{00000000-0005-0000-0000-0000BD460000}"/>
    <cellStyle name="Grey 3 2" xfId="2982" xr:uid="{00000000-0005-0000-0000-0000BE460000}"/>
    <cellStyle name="Grey 4" xfId="5397" xr:uid="{00000000-0005-0000-0000-0000BF460000}"/>
    <cellStyle name="Grey 4 2" xfId="5398" xr:uid="{00000000-0005-0000-0000-0000C0460000}"/>
    <cellStyle name="Grey 5" xfId="5399" xr:uid="{00000000-0005-0000-0000-0000C1460000}"/>
    <cellStyle name="Grey 5 2" xfId="5400" xr:uid="{00000000-0005-0000-0000-0000C2460000}"/>
    <cellStyle name="h0 -Heading" xfId="40443" xr:uid="{00000000-0005-0000-0000-0000C3460000}"/>
    <cellStyle name="h0 -Heading 2" xfId="40444" xr:uid="{00000000-0005-0000-0000-0000C4460000}"/>
    <cellStyle name="h0 -Heading 2 2" xfId="40445" xr:uid="{00000000-0005-0000-0000-0000C5460000}"/>
    <cellStyle name="h0 -Heading 2 3" xfId="40446" xr:uid="{00000000-0005-0000-0000-0000C6460000}"/>
    <cellStyle name="h0 -Heading 3" xfId="40447" xr:uid="{00000000-0005-0000-0000-0000C7460000}"/>
    <cellStyle name="h0 -Heading 4" xfId="40448" xr:uid="{00000000-0005-0000-0000-0000C8460000}"/>
    <cellStyle name="h1 -Heading" xfId="40449" xr:uid="{00000000-0005-0000-0000-0000C9460000}"/>
    <cellStyle name="h1 -Heading 2" xfId="40450" xr:uid="{00000000-0005-0000-0000-0000CA460000}"/>
    <cellStyle name="h1 -Heading 2 2" xfId="40451" xr:uid="{00000000-0005-0000-0000-0000CB460000}"/>
    <cellStyle name="h1 -Heading 2 3" xfId="40452" xr:uid="{00000000-0005-0000-0000-0000CC460000}"/>
    <cellStyle name="h1 -Heading 3" xfId="40453" xr:uid="{00000000-0005-0000-0000-0000CD460000}"/>
    <cellStyle name="h1 -Heading 4" xfId="40454" xr:uid="{00000000-0005-0000-0000-0000CE460000}"/>
    <cellStyle name="H1:10, Wrap,LRCtre,TBCtre" xfId="2983" xr:uid="{00000000-0005-0000-0000-0000CF460000}"/>
    <cellStyle name="h2 -Heading" xfId="40455" xr:uid="{00000000-0005-0000-0000-0000D0460000}"/>
    <cellStyle name="h2 -Heading 2" xfId="40456" xr:uid="{00000000-0005-0000-0000-0000D1460000}"/>
    <cellStyle name="h2 -Heading 2 2" xfId="40457" xr:uid="{00000000-0005-0000-0000-0000D2460000}"/>
    <cellStyle name="h2 -Heading 2 3" xfId="40458" xr:uid="{00000000-0005-0000-0000-0000D3460000}"/>
    <cellStyle name="h2 -Heading 3" xfId="40459" xr:uid="{00000000-0005-0000-0000-0000D4460000}"/>
    <cellStyle name="h2 -Heading 4" xfId="40460" xr:uid="{00000000-0005-0000-0000-0000D5460000}"/>
    <cellStyle name="H2:Page,16,TBCtre" xfId="2984" xr:uid="{00000000-0005-0000-0000-0000D6460000}"/>
    <cellStyle name="h3 -Heading" xfId="40461" xr:uid="{00000000-0005-0000-0000-0000D7460000}"/>
    <cellStyle name="h3 -Heading 2" xfId="40462" xr:uid="{00000000-0005-0000-0000-0000D8460000}"/>
    <cellStyle name="h3 -Heading 2 2" xfId="40463" xr:uid="{00000000-0005-0000-0000-0000D9460000}"/>
    <cellStyle name="h3 -Heading 2 3" xfId="40464" xr:uid="{00000000-0005-0000-0000-0000DA460000}"/>
    <cellStyle name="h3 -Heading 3" xfId="40465" xr:uid="{00000000-0005-0000-0000-0000DB460000}"/>
    <cellStyle name="h3 -Heading 4" xfId="40466" xr:uid="{00000000-0005-0000-0000-0000DC460000}"/>
    <cellStyle name="H3:10,TBCtre,Bold" xfId="2985" xr:uid="{00000000-0005-0000-0000-0000DD460000}"/>
    <cellStyle name="Hard Percent" xfId="2986" xr:uid="{00000000-0005-0000-0000-0000DE460000}"/>
    <cellStyle name="he" xfId="2987" xr:uid="{00000000-0005-0000-0000-0000DF460000}"/>
    <cellStyle name="Header" xfId="2988" xr:uid="{00000000-0005-0000-0000-0000E0460000}"/>
    <cellStyle name="Header 1" xfId="40467" xr:uid="{00000000-0005-0000-0000-0000E1460000}"/>
    <cellStyle name="Header Company" xfId="40468" xr:uid="{00000000-0005-0000-0000-0000E2460000}"/>
    <cellStyle name="Header Draft Stamp" xfId="2989" xr:uid="{00000000-0005-0000-0000-0000E3460000}"/>
    <cellStyle name="Header Rows" xfId="40469" xr:uid="{00000000-0005-0000-0000-0000E4460000}"/>
    <cellStyle name="Header Text" xfId="40470" xr:uid="{00000000-0005-0000-0000-0000E5460000}"/>
    <cellStyle name="Header Version" xfId="40471" xr:uid="{00000000-0005-0000-0000-0000E6460000}"/>
    <cellStyle name="Header_Crown moodys model" xfId="2990" xr:uid="{00000000-0005-0000-0000-0000E7460000}"/>
    <cellStyle name="Header2" xfId="2991" xr:uid="{00000000-0005-0000-0000-0000E8460000}"/>
    <cellStyle name="Header3" xfId="2992" xr:uid="{00000000-0005-0000-0000-0000E9460000}"/>
    <cellStyle name="Heading" xfId="2993" xr:uid="{00000000-0005-0000-0000-0000EA460000}"/>
    <cellStyle name="Heading 1" xfId="6" builtinId="16" customBuiltin="1"/>
    <cellStyle name="Heading 1 10" xfId="2994" xr:uid="{00000000-0005-0000-0000-0000EB460000}"/>
    <cellStyle name="Heading 1 11" xfId="40472" xr:uid="{00000000-0005-0000-0000-0000EC460000}"/>
    <cellStyle name="Heading 1 2" xfId="2995" xr:uid="{00000000-0005-0000-0000-0000ED460000}"/>
    <cellStyle name="Heading 1 2 2" xfId="2996" xr:uid="{00000000-0005-0000-0000-0000EE460000}"/>
    <cellStyle name="Heading 1 2 2 2" xfId="16565" xr:uid="{00000000-0005-0000-0000-0000EF460000}"/>
    <cellStyle name="Heading 1 2 2 2 2" xfId="40473" xr:uid="{00000000-0005-0000-0000-0000F0460000}"/>
    <cellStyle name="Heading 1 2 2 2 3" xfId="40474" xr:uid="{00000000-0005-0000-0000-0000F1460000}"/>
    <cellStyle name="Heading 1 2 2 2 4" xfId="40475" xr:uid="{00000000-0005-0000-0000-0000F2460000}"/>
    <cellStyle name="Heading 1 2 2 3" xfId="40476" xr:uid="{00000000-0005-0000-0000-0000F3460000}"/>
    <cellStyle name="Heading 1 2 2 3 2" xfId="40477" xr:uid="{00000000-0005-0000-0000-0000F4460000}"/>
    <cellStyle name="Heading 1 2 2 3 3" xfId="40478" xr:uid="{00000000-0005-0000-0000-0000F5460000}"/>
    <cellStyle name="Heading 1 2 2 3 3 2" xfId="40479" xr:uid="{00000000-0005-0000-0000-0000F6460000}"/>
    <cellStyle name="Heading 1 2 2 3 3 3" xfId="40480" xr:uid="{00000000-0005-0000-0000-0000F7460000}"/>
    <cellStyle name="Heading 1 2 2 3 4" xfId="40481" xr:uid="{00000000-0005-0000-0000-0000F8460000}"/>
    <cellStyle name="Heading 1 2 2 3 5" xfId="40482" xr:uid="{00000000-0005-0000-0000-0000F9460000}"/>
    <cellStyle name="Heading 1 2 2 3 6" xfId="40483" xr:uid="{00000000-0005-0000-0000-0000FA460000}"/>
    <cellStyle name="Heading 1 2 2 4" xfId="40484" xr:uid="{00000000-0005-0000-0000-0000FB460000}"/>
    <cellStyle name="Heading 1 2 2 4 2" xfId="40485" xr:uid="{00000000-0005-0000-0000-0000FC460000}"/>
    <cellStyle name="Heading 1 2 2 4 3" xfId="40486" xr:uid="{00000000-0005-0000-0000-0000FD460000}"/>
    <cellStyle name="Heading 1 2 2 4 4" xfId="40487" xr:uid="{00000000-0005-0000-0000-0000FE460000}"/>
    <cellStyle name="Heading 1 2 2 5" xfId="40488" xr:uid="{00000000-0005-0000-0000-0000FF460000}"/>
    <cellStyle name="Heading 1 2 3" xfId="2997" xr:uid="{00000000-0005-0000-0000-000000470000}"/>
    <cellStyle name="Heading 1 2 3 2" xfId="40489" xr:uid="{00000000-0005-0000-0000-000001470000}"/>
    <cellStyle name="Heading 1 2 3 2 2" xfId="40490" xr:uid="{00000000-0005-0000-0000-000002470000}"/>
    <cellStyle name="Heading 1 2 3 2 3" xfId="40491" xr:uid="{00000000-0005-0000-0000-000003470000}"/>
    <cellStyle name="Heading 1 2 3 3" xfId="40492" xr:uid="{00000000-0005-0000-0000-000004470000}"/>
    <cellStyle name="Heading 1 2 3 4" xfId="40493" xr:uid="{00000000-0005-0000-0000-000005470000}"/>
    <cellStyle name="Heading 1 2 3 5" xfId="40494" xr:uid="{00000000-0005-0000-0000-000006470000}"/>
    <cellStyle name="Heading 1 2 4" xfId="40495" xr:uid="{00000000-0005-0000-0000-000007470000}"/>
    <cellStyle name="Heading 1 2 4 2" xfId="40496" xr:uid="{00000000-0005-0000-0000-000008470000}"/>
    <cellStyle name="Heading 1 2 4 3" xfId="40497" xr:uid="{00000000-0005-0000-0000-000009470000}"/>
    <cellStyle name="Heading 1 2 5" xfId="40498" xr:uid="{00000000-0005-0000-0000-00000A470000}"/>
    <cellStyle name="Heading 1 2 5 2" xfId="40499" xr:uid="{00000000-0005-0000-0000-00000B470000}"/>
    <cellStyle name="Heading 1 2 5 3" xfId="40500" xr:uid="{00000000-0005-0000-0000-00000C470000}"/>
    <cellStyle name="Heading 1 2 6" xfId="40501" xr:uid="{00000000-0005-0000-0000-00000D470000}"/>
    <cellStyle name="Heading 1 2 6 2" xfId="40502" xr:uid="{00000000-0005-0000-0000-00000E470000}"/>
    <cellStyle name="Heading 1 2 6 3" xfId="40503" xr:uid="{00000000-0005-0000-0000-00000F470000}"/>
    <cellStyle name="Heading 1 2 6 4" xfId="40504" xr:uid="{00000000-0005-0000-0000-000010470000}"/>
    <cellStyle name="Heading 1 2 7" xfId="40505" xr:uid="{00000000-0005-0000-0000-000011470000}"/>
    <cellStyle name="Heading 1 2 8" xfId="40506" xr:uid="{00000000-0005-0000-0000-000012470000}"/>
    <cellStyle name="Heading 1 2_CPI" xfId="40507" xr:uid="{00000000-0005-0000-0000-000013470000}"/>
    <cellStyle name="Heading 1 3" xfId="2998" xr:uid="{00000000-0005-0000-0000-000014470000}"/>
    <cellStyle name="Heading 1 3 2" xfId="40508" xr:uid="{00000000-0005-0000-0000-000015470000}"/>
    <cellStyle name="Heading 1 3 2 2" xfId="40509" xr:uid="{00000000-0005-0000-0000-000016470000}"/>
    <cellStyle name="Heading 1 3 2 3" xfId="40510" xr:uid="{00000000-0005-0000-0000-000017470000}"/>
    <cellStyle name="Heading 1 3 2 4" xfId="40511" xr:uid="{00000000-0005-0000-0000-000018470000}"/>
    <cellStyle name="Heading 1 3 2 5" xfId="40512" xr:uid="{00000000-0005-0000-0000-000019470000}"/>
    <cellStyle name="Heading 1 3 3" xfId="40513" xr:uid="{00000000-0005-0000-0000-00001A470000}"/>
    <cellStyle name="Heading 1 3 4" xfId="40514" xr:uid="{00000000-0005-0000-0000-00001B470000}"/>
    <cellStyle name="Heading 1 3 5" xfId="40515" xr:uid="{00000000-0005-0000-0000-00001C470000}"/>
    <cellStyle name="Heading 1 3 6" xfId="40516" xr:uid="{00000000-0005-0000-0000-00001D470000}"/>
    <cellStyle name="HEADING 1 4" xfId="2999" xr:uid="{00000000-0005-0000-0000-00001E470000}"/>
    <cellStyle name="Heading 1 4 2" xfId="40517" xr:uid="{00000000-0005-0000-0000-00001F470000}"/>
    <cellStyle name="Heading 1 4 3" xfId="40518" xr:uid="{00000000-0005-0000-0000-000020470000}"/>
    <cellStyle name="HEADING 1 5" xfId="3000" xr:uid="{00000000-0005-0000-0000-000021470000}"/>
    <cellStyle name="Heading 1 5 2" xfId="40519" xr:uid="{00000000-0005-0000-0000-000022470000}"/>
    <cellStyle name="Heading 1 5 3" xfId="40520" xr:uid="{00000000-0005-0000-0000-000023470000}"/>
    <cellStyle name="Heading 1 5 4" xfId="40521" xr:uid="{00000000-0005-0000-0000-000024470000}"/>
    <cellStyle name="HEADING 1 6" xfId="3001" xr:uid="{00000000-0005-0000-0000-000025470000}"/>
    <cellStyle name="HEADING 1 7" xfId="3002" xr:uid="{00000000-0005-0000-0000-000026470000}"/>
    <cellStyle name="HEADING 1 8" xfId="3003" xr:uid="{00000000-0005-0000-0000-000027470000}"/>
    <cellStyle name="HEADING 1 9" xfId="3004" xr:uid="{00000000-0005-0000-0000-000028470000}"/>
    <cellStyle name="Heading 1 Above" xfId="3005" xr:uid="{00000000-0005-0000-0000-000029470000}"/>
    <cellStyle name="Heading 1+" xfId="3006" xr:uid="{00000000-0005-0000-0000-00002A470000}"/>
    <cellStyle name="Heading 1-noindex" xfId="40522" xr:uid="{00000000-0005-0000-0000-00002B470000}"/>
    <cellStyle name="Heading 1-noindex 2" xfId="40523" xr:uid="{00000000-0005-0000-0000-00002C470000}"/>
    <cellStyle name="Heading 1-noindex 2 2" xfId="40524" xr:uid="{00000000-0005-0000-0000-00002D470000}"/>
    <cellStyle name="Heading 1-noindex 2 3" xfId="40525" xr:uid="{00000000-0005-0000-0000-00002E470000}"/>
    <cellStyle name="Heading 1-noindex 3" xfId="40526" xr:uid="{00000000-0005-0000-0000-00002F470000}"/>
    <cellStyle name="Heading 1-noindex 3 2" xfId="40527" xr:uid="{00000000-0005-0000-0000-000030470000}"/>
    <cellStyle name="Heading 1-noindex 4" xfId="40528" xr:uid="{00000000-0005-0000-0000-000031470000}"/>
    <cellStyle name="Heading 1-noindex 5" xfId="40529" xr:uid="{00000000-0005-0000-0000-000032470000}"/>
    <cellStyle name="Heading 1-noindex 6" xfId="40530" xr:uid="{00000000-0005-0000-0000-000033470000}"/>
    <cellStyle name="Heading 2" xfId="7" builtinId="17" customBuiltin="1"/>
    <cellStyle name="Heading 2 10" xfId="3007" xr:uid="{00000000-0005-0000-0000-000034470000}"/>
    <cellStyle name="Heading 2 11" xfId="40531" xr:uid="{00000000-0005-0000-0000-000035470000}"/>
    <cellStyle name="Heading 2 2" xfId="3008" xr:uid="{00000000-0005-0000-0000-000036470000}"/>
    <cellStyle name="Heading 2 2 2" xfId="3009" xr:uid="{00000000-0005-0000-0000-000037470000}"/>
    <cellStyle name="Heading 2 2 2 2" xfId="16566" xr:uid="{00000000-0005-0000-0000-000038470000}"/>
    <cellStyle name="Heading 2 2 2 2 2" xfId="40532" xr:uid="{00000000-0005-0000-0000-000039470000}"/>
    <cellStyle name="Heading 2 2 2 2 3" xfId="40533" xr:uid="{00000000-0005-0000-0000-00003A470000}"/>
    <cellStyle name="Heading 2 2 2 2 4" xfId="40534" xr:uid="{00000000-0005-0000-0000-00003B470000}"/>
    <cellStyle name="Heading 2 2 2 3" xfId="40535" xr:uid="{00000000-0005-0000-0000-00003C470000}"/>
    <cellStyle name="Heading 2 2 2 3 2" xfId="40536" xr:uid="{00000000-0005-0000-0000-00003D470000}"/>
    <cellStyle name="Heading 2 2 2 3 3" xfId="40537" xr:uid="{00000000-0005-0000-0000-00003E470000}"/>
    <cellStyle name="Heading 2 2 2 3 3 2" xfId="40538" xr:uid="{00000000-0005-0000-0000-00003F470000}"/>
    <cellStyle name="Heading 2 2 2 3 3 3" xfId="40539" xr:uid="{00000000-0005-0000-0000-000040470000}"/>
    <cellStyle name="Heading 2 2 2 3 4" xfId="40540" xr:uid="{00000000-0005-0000-0000-000041470000}"/>
    <cellStyle name="Heading 2 2 2 3 5" xfId="40541" xr:uid="{00000000-0005-0000-0000-000042470000}"/>
    <cellStyle name="Heading 2 2 2 3 6" xfId="40542" xr:uid="{00000000-0005-0000-0000-000043470000}"/>
    <cellStyle name="Heading 2 2 2 4" xfId="40543" xr:uid="{00000000-0005-0000-0000-000044470000}"/>
    <cellStyle name="Heading 2 2 2 4 2" xfId="40544" xr:uid="{00000000-0005-0000-0000-000045470000}"/>
    <cellStyle name="Heading 2 2 2 4 3" xfId="40545" xr:uid="{00000000-0005-0000-0000-000046470000}"/>
    <cellStyle name="Heading 2 2 2 4 4" xfId="40546" xr:uid="{00000000-0005-0000-0000-000047470000}"/>
    <cellStyle name="Heading 2 2 2 5" xfId="40547" xr:uid="{00000000-0005-0000-0000-000048470000}"/>
    <cellStyle name="Heading 2 2 3" xfId="3010" xr:uid="{00000000-0005-0000-0000-000049470000}"/>
    <cellStyle name="Heading 2 2 3 2" xfId="40548" xr:uid="{00000000-0005-0000-0000-00004A470000}"/>
    <cellStyle name="Heading 2 2 3 2 2" xfId="40549" xr:uid="{00000000-0005-0000-0000-00004B470000}"/>
    <cellStyle name="Heading 2 2 3 3" xfId="40550" xr:uid="{00000000-0005-0000-0000-00004C470000}"/>
    <cellStyle name="Heading 2 2 3 4" xfId="40551" xr:uid="{00000000-0005-0000-0000-00004D470000}"/>
    <cellStyle name="Heading 2 2 4" xfId="40552" xr:uid="{00000000-0005-0000-0000-00004E470000}"/>
    <cellStyle name="Heading 2 2 4 2" xfId="40553" xr:uid="{00000000-0005-0000-0000-00004F470000}"/>
    <cellStyle name="Heading 2 2 4 3" xfId="40554" xr:uid="{00000000-0005-0000-0000-000050470000}"/>
    <cellStyle name="Heading 2 2 5" xfId="40555" xr:uid="{00000000-0005-0000-0000-000051470000}"/>
    <cellStyle name="Heading 2 2 5 2" xfId="40556" xr:uid="{00000000-0005-0000-0000-000052470000}"/>
    <cellStyle name="Heading 2 2 5 3" xfId="40557" xr:uid="{00000000-0005-0000-0000-000053470000}"/>
    <cellStyle name="Heading 2 2 5 4" xfId="40558" xr:uid="{00000000-0005-0000-0000-000054470000}"/>
    <cellStyle name="Heading 2 2 6" xfId="40559" xr:uid="{00000000-0005-0000-0000-000055470000}"/>
    <cellStyle name="Heading 2 2_CPI" xfId="40560" xr:uid="{00000000-0005-0000-0000-000056470000}"/>
    <cellStyle name="Heading 2 3" xfId="3011" xr:uid="{00000000-0005-0000-0000-000057470000}"/>
    <cellStyle name="Heading 2 3 2" xfId="40561" xr:uid="{00000000-0005-0000-0000-000058470000}"/>
    <cellStyle name="Heading 2 3 2 2" xfId="40562" xr:uid="{00000000-0005-0000-0000-000059470000}"/>
    <cellStyle name="Heading 2 3 2 3" xfId="40563" xr:uid="{00000000-0005-0000-0000-00005A470000}"/>
    <cellStyle name="Heading 2 3 2 4" xfId="40564" xr:uid="{00000000-0005-0000-0000-00005B470000}"/>
    <cellStyle name="Heading 2 3 2 5" xfId="40565" xr:uid="{00000000-0005-0000-0000-00005C470000}"/>
    <cellStyle name="Heading 2 3 3" xfId="40566" xr:uid="{00000000-0005-0000-0000-00005D470000}"/>
    <cellStyle name="Heading 2 3 4" xfId="40567" xr:uid="{00000000-0005-0000-0000-00005E470000}"/>
    <cellStyle name="HEADING 2 4" xfId="3012" xr:uid="{00000000-0005-0000-0000-00005F470000}"/>
    <cellStyle name="Heading 2 4 2" xfId="40568" xr:uid="{00000000-0005-0000-0000-000060470000}"/>
    <cellStyle name="Heading 2 4 3" xfId="40569" xr:uid="{00000000-0005-0000-0000-000061470000}"/>
    <cellStyle name="HEADING 2 5" xfId="3013" xr:uid="{00000000-0005-0000-0000-000062470000}"/>
    <cellStyle name="Heading 2 5 2" xfId="40570" xr:uid="{00000000-0005-0000-0000-000063470000}"/>
    <cellStyle name="Heading 2 5 3" xfId="40571" xr:uid="{00000000-0005-0000-0000-000064470000}"/>
    <cellStyle name="HEADING 2 6" xfId="3014" xr:uid="{00000000-0005-0000-0000-000065470000}"/>
    <cellStyle name="HEADING 2 7" xfId="3015" xr:uid="{00000000-0005-0000-0000-000066470000}"/>
    <cellStyle name="HEADING 2 8" xfId="3016" xr:uid="{00000000-0005-0000-0000-000067470000}"/>
    <cellStyle name="HEADING 2 9" xfId="3017" xr:uid="{00000000-0005-0000-0000-000068470000}"/>
    <cellStyle name="Heading 2 Below" xfId="3018" xr:uid="{00000000-0005-0000-0000-000069470000}"/>
    <cellStyle name="Heading 2+" xfId="3019" xr:uid="{00000000-0005-0000-0000-00006A470000}"/>
    <cellStyle name="Heading 3" xfId="8" builtinId="18" customBuiltin="1"/>
    <cellStyle name="Heading 3 10" xfId="3020" xr:uid="{00000000-0005-0000-0000-00006B470000}"/>
    <cellStyle name="Heading 3 2" xfId="3021" xr:uid="{00000000-0005-0000-0000-00006C470000}"/>
    <cellStyle name="Heading 3 2 10" xfId="40572" xr:uid="{00000000-0005-0000-0000-00006D470000}"/>
    <cellStyle name="Heading 3 2 11" xfId="40573" xr:uid="{00000000-0005-0000-0000-00006E470000}"/>
    <cellStyle name="Heading 3 2 12" xfId="40574" xr:uid="{00000000-0005-0000-0000-00006F470000}"/>
    <cellStyle name="Heading 3 2 2" xfId="3022" xr:uid="{00000000-0005-0000-0000-000070470000}"/>
    <cellStyle name="Heading 3 2 2 10" xfId="40575" xr:uid="{00000000-0005-0000-0000-000071470000}"/>
    <cellStyle name="Heading 3 2 2 11" xfId="40576" xr:uid="{00000000-0005-0000-0000-000072470000}"/>
    <cellStyle name="Heading 3 2 2 2" xfId="16567" xr:uid="{00000000-0005-0000-0000-000073470000}"/>
    <cellStyle name="Heading 3 2 2 2 2" xfId="16568" xr:uid="{00000000-0005-0000-0000-000074470000}"/>
    <cellStyle name="Heading 3 2 2 2 2 2" xfId="40577" xr:uid="{00000000-0005-0000-0000-000075470000}"/>
    <cellStyle name="Heading 3 2 2 2 2 2 2" xfId="40578" xr:uid="{00000000-0005-0000-0000-000076470000}"/>
    <cellStyle name="Heading 3 2 2 2 2 2 3" xfId="40579" xr:uid="{00000000-0005-0000-0000-000077470000}"/>
    <cellStyle name="Heading 3 2 2 2 2 3" xfId="40580" xr:uid="{00000000-0005-0000-0000-000078470000}"/>
    <cellStyle name="Heading 3 2 2 2 2 4" xfId="40581" xr:uid="{00000000-0005-0000-0000-000079470000}"/>
    <cellStyle name="Heading 3 2 2 2 3" xfId="40582" xr:uid="{00000000-0005-0000-0000-00007A470000}"/>
    <cellStyle name="Heading 3 2 2 2 3 2" xfId="40583" xr:uid="{00000000-0005-0000-0000-00007B470000}"/>
    <cellStyle name="Heading 3 2 2 2 3 2 2" xfId="40584" xr:uid="{00000000-0005-0000-0000-00007C470000}"/>
    <cellStyle name="Heading 3 2 2 2 3 2 3" xfId="40585" xr:uid="{00000000-0005-0000-0000-00007D470000}"/>
    <cellStyle name="Heading 3 2 2 2 3 3" xfId="40586" xr:uid="{00000000-0005-0000-0000-00007E470000}"/>
    <cellStyle name="Heading 3 2 2 2 3 4" xfId="40587" xr:uid="{00000000-0005-0000-0000-00007F470000}"/>
    <cellStyle name="Heading 3 2 2 2 4" xfId="40588" xr:uid="{00000000-0005-0000-0000-000080470000}"/>
    <cellStyle name="Heading 3 2 2 2 4 2" xfId="40589" xr:uid="{00000000-0005-0000-0000-000081470000}"/>
    <cellStyle name="Heading 3 2 2 2 5" xfId="40590" xr:uid="{00000000-0005-0000-0000-000082470000}"/>
    <cellStyle name="Heading 3 2 2 2 5 2" xfId="40591" xr:uid="{00000000-0005-0000-0000-000083470000}"/>
    <cellStyle name="Heading 3 2 2 2 5 3" xfId="40592" xr:uid="{00000000-0005-0000-0000-000084470000}"/>
    <cellStyle name="Heading 3 2 2 2 6" xfId="40593" xr:uid="{00000000-0005-0000-0000-000085470000}"/>
    <cellStyle name="Heading 3 2 2 2 7" xfId="40594" xr:uid="{00000000-0005-0000-0000-000086470000}"/>
    <cellStyle name="Heading 3 2 2 2 8" xfId="40595" xr:uid="{00000000-0005-0000-0000-000087470000}"/>
    <cellStyle name="Heading 3 2 2 2 9" xfId="40596" xr:uid="{00000000-0005-0000-0000-000088470000}"/>
    <cellStyle name="Heading 3 2 2 3" xfId="40597" xr:uid="{00000000-0005-0000-0000-000089470000}"/>
    <cellStyle name="Heading 3 2 2 3 2" xfId="40598" xr:uid="{00000000-0005-0000-0000-00008A470000}"/>
    <cellStyle name="Heading 3 2 2 3 2 2" xfId="40599" xr:uid="{00000000-0005-0000-0000-00008B470000}"/>
    <cellStyle name="Heading 3 2 2 3 2 2 2" xfId="40600" xr:uid="{00000000-0005-0000-0000-00008C470000}"/>
    <cellStyle name="Heading 3 2 2 3 2 2 3" xfId="40601" xr:uid="{00000000-0005-0000-0000-00008D470000}"/>
    <cellStyle name="Heading 3 2 2 3 2 3" xfId="40602" xr:uid="{00000000-0005-0000-0000-00008E470000}"/>
    <cellStyle name="Heading 3 2 2 3 2 4" xfId="40603" xr:uid="{00000000-0005-0000-0000-00008F470000}"/>
    <cellStyle name="Heading 3 2 2 3 3" xfId="40604" xr:uid="{00000000-0005-0000-0000-000090470000}"/>
    <cellStyle name="Heading 3 2 2 3 3 2" xfId="40605" xr:uid="{00000000-0005-0000-0000-000091470000}"/>
    <cellStyle name="Heading 3 2 2 3 3 2 2" xfId="40606" xr:uid="{00000000-0005-0000-0000-000092470000}"/>
    <cellStyle name="Heading 3 2 2 3 3 2 3" xfId="40607" xr:uid="{00000000-0005-0000-0000-000093470000}"/>
    <cellStyle name="Heading 3 2 2 3 3 3" xfId="40608" xr:uid="{00000000-0005-0000-0000-000094470000}"/>
    <cellStyle name="Heading 3 2 2 3 3 3 2" xfId="40609" xr:uid="{00000000-0005-0000-0000-000095470000}"/>
    <cellStyle name="Heading 3 2 2 3 3 4" xfId="40610" xr:uid="{00000000-0005-0000-0000-000096470000}"/>
    <cellStyle name="Heading 3 2 2 3 3 5" xfId="40611" xr:uid="{00000000-0005-0000-0000-000097470000}"/>
    <cellStyle name="Heading 3 2 2 3 3 6" xfId="40612" xr:uid="{00000000-0005-0000-0000-000098470000}"/>
    <cellStyle name="Heading 3 2 2 3 4" xfId="40613" xr:uid="{00000000-0005-0000-0000-000099470000}"/>
    <cellStyle name="Heading 3 2 2 3 4 2" xfId="40614" xr:uid="{00000000-0005-0000-0000-00009A470000}"/>
    <cellStyle name="Heading 3 2 2 3 4 2 2" xfId="40615" xr:uid="{00000000-0005-0000-0000-00009B470000}"/>
    <cellStyle name="Heading 3 2 2 3 4 3" xfId="40616" xr:uid="{00000000-0005-0000-0000-00009C470000}"/>
    <cellStyle name="Heading 3 2 2 3 4 4" xfId="40617" xr:uid="{00000000-0005-0000-0000-00009D470000}"/>
    <cellStyle name="Heading 3 2 2 3 5" xfId="40618" xr:uid="{00000000-0005-0000-0000-00009E470000}"/>
    <cellStyle name="Heading 3 2 2 3 5 2" xfId="40619" xr:uid="{00000000-0005-0000-0000-00009F470000}"/>
    <cellStyle name="Heading 3 2 2 3 6" xfId="40620" xr:uid="{00000000-0005-0000-0000-0000A0470000}"/>
    <cellStyle name="Heading 3 2 2 3 7" xfId="40621" xr:uid="{00000000-0005-0000-0000-0000A1470000}"/>
    <cellStyle name="Heading 3 2 2 3 8" xfId="40622" xr:uid="{00000000-0005-0000-0000-0000A2470000}"/>
    <cellStyle name="Heading 3 2 2 4" xfId="40623" xr:uid="{00000000-0005-0000-0000-0000A3470000}"/>
    <cellStyle name="Heading 3 2 2 4 2" xfId="40624" xr:uid="{00000000-0005-0000-0000-0000A4470000}"/>
    <cellStyle name="Heading 3 2 2 4 2 2" xfId="40625" xr:uid="{00000000-0005-0000-0000-0000A5470000}"/>
    <cellStyle name="Heading 3 2 2 4 2 3" xfId="40626" xr:uid="{00000000-0005-0000-0000-0000A6470000}"/>
    <cellStyle name="Heading 3 2 2 4 3" xfId="40627" xr:uid="{00000000-0005-0000-0000-0000A7470000}"/>
    <cellStyle name="Heading 3 2 2 4 4" xfId="40628" xr:uid="{00000000-0005-0000-0000-0000A8470000}"/>
    <cellStyle name="Heading 3 2 2 4 5" xfId="40629" xr:uid="{00000000-0005-0000-0000-0000A9470000}"/>
    <cellStyle name="Heading 3 2 2 5" xfId="40630" xr:uid="{00000000-0005-0000-0000-0000AA470000}"/>
    <cellStyle name="Heading 3 2 2 5 2" xfId="40631" xr:uid="{00000000-0005-0000-0000-0000AB470000}"/>
    <cellStyle name="Heading 3 2 2 5 2 2" xfId="40632" xr:uid="{00000000-0005-0000-0000-0000AC470000}"/>
    <cellStyle name="Heading 3 2 2 5 2 3" xfId="40633" xr:uid="{00000000-0005-0000-0000-0000AD470000}"/>
    <cellStyle name="Heading 3 2 2 5 3" xfId="40634" xr:uid="{00000000-0005-0000-0000-0000AE470000}"/>
    <cellStyle name="Heading 3 2 2 5 4" xfId="40635" xr:uid="{00000000-0005-0000-0000-0000AF470000}"/>
    <cellStyle name="Heading 3 2 2 6" xfId="40636" xr:uid="{00000000-0005-0000-0000-0000B0470000}"/>
    <cellStyle name="Heading 3 2 2 6 2" xfId="40637" xr:uid="{00000000-0005-0000-0000-0000B1470000}"/>
    <cellStyle name="Heading 3 2 2 7" xfId="40638" xr:uid="{00000000-0005-0000-0000-0000B2470000}"/>
    <cellStyle name="Heading 3 2 2 7 2" xfId="40639" xr:uid="{00000000-0005-0000-0000-0000B3470000}"/>
    <cellStyle name="Heading 3 2 2 7 3" xfId="40640" xr:uid="{00000000-0005-0000-0000-0000B4470000}"/>
    <cellStyle name="Heading 3 2 2 8" xfId="40641" xr:uid="{00000000-0005-0000-0000-0000B5470000}"/>
    <cellStyle name="Heading 3 2 2 9" xfId="40642" xr:uid="{00000000-0005-0000-0000-0000B6470000}"/>
    <cellStyle name="Heading 3 2 3" xfId="3023" xr:uid="{00000000-0005-0000-0000-0000B7470000}"/>
    <cellStyle name="Heading 3 2 3 2" xfId="3024" xr:uid="{00000000-0005-0000-0000-0000B8470000}"/>
    <cellStyle name="Heading 3 2 3 3" xfId="40643" xr:uid="{00000000-0005-0000-0000-0000B9470000}"/>
    <cellStyle name="Heading 3 2 4" xfId="3025" xr:uid="{00000000-0005-0000-0000-0000BA470000}"/>
    <cellStyle name="Heading 3 2 4 2" xfId="40644" xr:uid="{00000000-0005-0000-0000-0000BB470000}"/>
    <cellStyle name="Heading 3 2 4 2 2" xfId="40645" xr:uid="{00000000-0005-0000-0000-0000BC470000}"/>
    <cellStyle name="Heading 3 2 4 2 2 2" xfId="40646" xr:uid="{00000000-0005-0000-0000-0000BD470000}"/>
    <cellStyle name="Heading 3 2 4 2 2 3" xfId="40647" xr:uid="{00000000-0005-0000-0000-0000BE470000}"/>
    <cellStyle name="Heading 3 2 4 2 3" xfId="40648" xr:uid="{00000000-0005-0000-0000-0000BF470000}"/>
    <cellStyle name="Heading 3 2 4 2 4" xfId="40649" xr:uid="{00000000-0005-0000-0000-0000C0470000}"/>
    <cellStyle name="Heading 3 2 4 3" xfId="40650" xr:uid="{00000000-0005-0000-0000-0000C1470000}"/>
    <cellStyle name="Heading 3 2 4 3 2" xfId="40651" xr:uid="{00000000-0005-0000-0000-0000C2470000}"/>
    <cellStyle name="Heading 3 2 4 3 2 2" xfId="40652" xr:uid="{00000000-0005-0000-0000-0000C3470000}"/>
    <cellStyle name="Heading 3 2 4 3 2 3" xfId="40653" xr:uid="{00000000-0005-0000-0000-0000C4470000}"/>
    <cellStyle name="Heading 3 2 4 3 3" xfId="40654" xr:uid="{00000000-0005-0000-0000-0000C5470000}"/>
    <cellStyle name="Heading 3 2 4 3 4" xfId="40655" xr:uid="{00000000-0005-0000-0000-0000C6470000}"/>
    <cellStyle name="Heading 3 2 4 4" xfId="40656" xr:uid="{00000000-0005-0000-0000-0000C7470000}"/>
    <cellStyle name="Heading 3 2 4 4 2" xfId="40657" xr:uid="{00000000-0005-0000-0000-0000C8470000}"/>
    <cellStyle name="Heading 3 2 4 5" xfId="40658" xr:uid="{00000000-0005-0000-0000-0000C9470000}"/>
    <cellStyle name="Heading 3 2 4 5 2" xfId="40659" xr:uid="{00000000-0005-0000-0000-0000CA470000}"/>
    <cellStyle name="Heading 3 2 4 5 3" xfId="40660" xr:uid="{00000000-0005-0000-0000-0000CB470000}"/>
    <cellStyle name="Heading 3 2 4 6" xfId="40661" xr:uid="{00000000-0005-0000-0000-0000CC470000}"/>
    <cellStyle name="Heading 3 2 4 7" xfId="40662" xr:uid="{00000000-0005-0000-0000-0000CD470000}"/>
    <cellStyle name="Heading 3 2 4 8" xfId="40663" xr:uid="{00000000-0005-0000-0000-0000CE470000}"/>
    <cellStyle name="Heading 3 2 4 9" xfId="40664" xr:uid="{00000000-0005-0000-0000-0000CF470000}"/>
    <cellStyle name="Heading 3 2 5" xfId="3026" xr:uid="{00000000-0005-0000-0000-0000D0470000}"/>
    <cellStyle name="Heading 3 2 5 2" xfId="40665" xr:uid="{00000000-0005-0000-0000-0000D1470000}"/>
    <cellStyle name="Heading 3 2 5 2 2" xfId="40666" xr:uid="{00000000-0005-0000-0000-0000D2470000}"/>
    <cellStyle name="Heading 3 2 5 2 3" xfId="40667" xr:uid="{00000000-0005-0000-0000-0000D3470000}"/>
    <cellStyle name="Heading 3 2 5 3" xfId="40668" xr:uid="{00000000-0005-0000-0000-0000D4470000}"/>
    <cellStyle name="Heading 3 2 5 4" xfId="40669" xr:uid="{00000000-0005-0000-0000-0000D5470000}"/>
    <cellStyle name="Heading 3 2 5 5" xfId="40670" xr:uid="{00000000-0005-0000-0000-0000D6470000}"/>
    <cellStyle name="Heading 3 2 6" xfId="3027" xr:uid="{00000000-0005-0000-0000-0000D7470000}"/>
    <cellStyle name="Heading 3 2 6 2" xfId="40671" xr:uid="{00000000-0005-0000-0000-0000D8470000}"/>
    <cellStyle name="Heading 3 2 6 2 2" xfId="40672" xr:uid="{00000000-0005-0000-0000-0000D9470000}"/>
    <cellStyle name="Heading 3 2 6 2 3" xfId="40673" xr:uid="{00000000-0005-0000-0000-0000DA470000}"/>
    <cellStyle name="Heading 3 2 6 3" xfId="40674" xr:uid="{00000000-0005-0000-0000-0000DB470000}"/>
    <cellStyle name="Heading 3 2 6 4" xfId="40675" xr:uid="{00000000-0005-0000-0000-0000DC470000}"/>
    <cellStyle name="Heading 3 2 7" xfId="40676" xr:uid="{00000000-0005-0000-0000-0000DD470000}"/>
    <cellStyle name="Heading 3 2 7 2" xfId="40677" xr:uid="{00000000-0005-0000-0000-0000DE470000}"/>
    <cellStyle name="Heading 3 2 8" xfId="40678" xr:uid="{00000000-0005-0000-0000-0000DF470000}"/>
    <cellStyle name="Heading 3 2 8 2" xfId="40679" xr:uid="{00000000-0005-0000-0000-0000E0470000}"/>
    <cellStyle name="Heading 3 2 8 3" xfId="40680" xr:uid="{00000000-0005-0000-0000-0000E1470000}"/>
    <cellStyle name="Heading 3 2 9" xfId="40681" xr:uid="{00000000-0005-0000-0000-0000E2470000}"/>
    <cellStyle name="Heading 3 3" xfId="3028" xr:uid="{00000000-0005-0000-0000-0000E3470000}"/>
    <cellStyle name="Heading 3 3 2" xfId="40682" xr:uid="{00000000-0005-0000-0000-0000E4470000}"/>
    <cellStyle name="Heading 3 3 2 2" xfId="40683" xr:uid="{00000000-0005-0000-0000-0000E5470000}"/>
    <cellStyle name="Heading 3 3 2 3" xfId="40684" xr:uid="{00000000-0005-0000-0000-0000E6470000}"/>
    <cellStyle name="Heading 3 3 2 4" xfId="40685" xr:uid="{00000000-0005-0000-0000-0000E7470000}"/>
    <cellStyle name="Heading 3 3 3" xfId="40686" xr:uid="{00000000-0005-0000-0000-0000E8470000}"/>
    <cellStyle name="HEADING 3 4" xfId="3029" xr:uid="{00000000-0005-0000-0000-0000E9470000}"/>
    <cellStyle name="Heading 3 4 2" xfId="40687" xr:uid="{00000000-0005-0000-0000-0000EA470000}"/>
    <cellStyle name="Heading 3 4 2 2" xfId="40688" xr:uid="{00000000-0005-0000-0000-0000EB470000}"/>
    <cellStyle name="Heading 3 4 2 2 2" xfId="40689" xr:uid="{00000000-0005-0000-0000-0000EC470000}"/>
    <cellStyle name="Heading 3 4 2 2 3" xfId="40690" xr:uid="{00000000-0005-0000-0000-0000ED470000}"/>
    <cellStyle name="Heading 3 4 2 3" xfId="40691" xr:uid="{00000000-0005-0000-0000-0000EE470000}"/>
    <cellStyle name="Heading 3 4 2 4" xfId="40692" xr:uid="{00000000-0005-0000-0000-0000EF470000}"/>
    <cellStyle name="Heading 3 4 3" xfId="40693" xr:uid="{00000000-0005-0000-0000-0000F0470000}"/>
    <cellStyle name="Heading 3 4 3 2" xfId="40694" xr:uid="{00000000-0005-0000-0000-0000F1470000}"/>
    <cellStyle name="Heading 3 4 3 2 2" xfId="40695" xr:uid="{00000000-0005-0000-0000-0000F2470000}"/>
    <cellStyle name="Heading 3 4 3 2 3" xfId="40696" xr:uid="{00000000-0005-0000-0000-0000F3470000}"/>
    <cellStyle name="Heading 3 4 3 3" xfId="40697" xr:uid="{00000000-0005-0000-0000-0000F4470000}"/>
    <cellStyle name="Heading 3 4 3 4" xfId="40698" xr:uid="{00000000-0005-0000-0000-0000F5470000}"/>
    <cellStyle name="Heading 3 4 4" xfId="40699" xr:uid="{00000000-0005-0000-0000-0000F6470000}"/>
    <cellStyle name="Heading 3 4 4 2" xfId="40700" xr:uid="{00000000-0005-0000-0000-0000F7470000}"/>
    <cellStyle name="Heading 3 4 5" xfId="40701" xr:uid="{00000000-0005-0000-0000-0000F8470000}"/>
    <cellStyle name="Heading 3 4 5 2" xfId="40702" xr:uid="{00000000-0005-0000-0000-0000F9470000}"/>
    <cellStyle name="Heading 3 4 5 3" xfId="40703" xr:uid="{00000000-0005-0000-0000-0000FA470000}"/>
    <cellStyle name="Heading 3 4 6" xfId="40704" xr:uid="{00000000-0005-0000-0000-0000FB470000}"/>
    <cellStyle name="Heading 3 4 7" xfId="40705" xr:uid="{00000000-0005-0000-0000-0000FC470000}"/>
    <cellStyle name="Heading 3 4 8" xfId="40706" xr:uid="{00000000-0005-0000-0000-0000FD470000}"/>
    <cellStyle name="Heading 3 4 9" xfId="40707" xr:uid="{00000000-0005-0000-0000-0000FE470000}"/>
    <cellStyle name="HEADING 3 5" xfId="3030" xr:uid="{00000000-0005-0000-0000-0000FF470000}"/>
    <cellStyle name="HEADING 3 6" xfId="3031" xr:uid="{00000000-0005-0000-0000-000000480000}"/>
    <cellStyle name="HEADING 3 7" xfId="3032" xr:uid="{00000000-0005-0000-0000-000001480000}"/>
    <cellStyle name="HEADING 3 8" xfId="3033" xr:uid="{00000000-0005-0000-0000-000002480000}"/>
    <cellStyle name="HEADING 3 9" xfId="3034" xr:uid="{00000000-0005-0000-0000-000003480000}"/>
    <cellStyle name="Heading 3 Centre 2" xfId="40708" xr:uid="{00000000-0005-0000-0000-000004480000}"/>
    <cellStyle name="Heading 3+" xfId="3035" xr:uid="{00000000-0005-0000-0000-000005480000}"/>
    <cellStyle name="Heading 4" xfId="9" builtinId="19" hidden="1"/>
    <cellStyle name="Heading 4 2" xfId="3036" xr:uid="{00000000-0005-0000-0000-000006480000}"/>
    <cellStyle name="Heading 4 2 2" xfId="3037" xr:uid="{00000000-0005-0000-0000-000007480000}"/>
    <cellStyle name="Heading 4 2 2 2" xfId="16569" xr:uid="{00000000-0005-0000-0000-000008480000}"/>
    <cellStyle name="Heading 4 2 2 2 2" xfId="40709" xr:uid="{00000000-0005-0000-0000-000009480000}"/>
    <cellStyle name="Heading 4 2 2 2 3" xfId="40710" xr:uid="{00000000-0005-0000-0000-00000A480000}"/>
    <cellStyle name="Heading 4 2 2 3" xfId="40711" xr:uid="{00000000-0005-0000-0000-00000B480000}"/>
    <cellStyle name="Heading 4 2 2 3 2" xfId="40712" xr:uid="{00000000-0005-0000-0000-00000C480000}"/>
    <cellStyle name="Heading 4 2 2 3 3" xfId="40713" xr:uid="{00000000-0005-0000-0000-00000D480000}"/>
    <cellStyle name="Heading 4 2 2 3 3 2" xfId="40714" xr:uid="{00000000-0005-0000-0000-00000E480000}"/>
    <cellStyle name="Heading 4 2 2 3 3 3" xfId="40715" xr:uid="{00000000-0005-0000-0000-00000F480000}"/>
    <cellStyle name="Heading 4 2 2 3 4" xfId="40716" xr:uid="{00000000-0005-0000-0000-000010480000}"/>
    <cellStyle name="Heading 4 2 2 3 5" xfId="40717" xr:uid="{00000000-0005-0000-0000-000011480000}"/>
    <cellStyle name="Heading 4 2 2 3 6" xfId="40718" xr:uid="{00000000-0005-0000-0000-000012480000}"/>
    <cellStyle name="Heading 4 2 2 4" xfId="40719" xr:uid="{00000000-0005-0000-0000-000013480000}"/>
    <cellStyle name="Heading 4 2 2 4 2" xfId="40720" xr:uid="{00000000-0005-0000-0000-000014480000}"/>
    <cellStyle name="Heading 4 2 2 4 3" xfId="40721" xr:uid="{00000000-0005-0000-0000-000015480000}"/>
    <cellStyle name="Heading 4 2 2 4 4" xfId="40722" xr:uid="{00000000-0005-0000-0000-000016480000}"/>
    <cellStyle name="Heading 4 2 2 5" xfId="40723" xr:uid="{00000000-0005-0000-0000-000017480000}"/>
    <cellStyle name="Heading 4 2 3" xfId="3038" xr:uid="{00000000-0005-0000-0000-000018480000}"/>
    <cellStyle name="Heading 4 2 3 2" xfId="40724" xr:uid="{00000000-0005-0000-0000-000019480000}"/>
    <cellStyle name="Heading 4 2 3 3" xfId="40725" xr:uid="{00000000-0005-0000-0000-00001A480000}"/>
    <cellStyle name="Heading 4 2 3 4" xfId="40726" xr:uid="{00000000-0005-0000-0000-00001B480000}"/>
    <cellStyle name="Heading 4 2 4" xfId="40727" xr:uid="{00000000-0005-0000-0000-00001C480000}"/>
    <cellStyle name="Heading 4 2 4 2" xfId="40728" xr:uid="{00000000-0005-0000-0000-00001D480000}"/>
    <cellStyle name="Heading 4 2 4 3" xfId="40729" xr:uid="{00000000-0005-0000-0000-00001E480000}"/>
    <cellStyle name="Heading 4 2 5" xfId="40730" xr:uid="{00000000-0005-0000-0000-00001F480000}"/>
    <cellStyle name="Heading 4 2 5 2" xfId="40731" xr:uid="{00000000-0005-0000-0000-000020480000}"/>
    <cellStyle name="Heading 4 2 5 3" xfId="40732" xr:uid="{00000000-0005-0000-0000-000021480000}"/>
    <cellStyle name="Heading 4 2 5 4" xfId="40733" xr:uid="{00000000-0005-0000-0000-000022480000}"/>
    <cellStyle name="Heading 4 2 6" xfId="40734" xr:uid="{00000000-0005-0000-0000-000023480000}"/>
    <cellStyle name="Heading 4 3" xfId="3039" xr:uid="{00000000-0005-0000-0000-000024480000}"/>
    <cellStyle name="Heading 4 3 2" xfId="40735" xr:uid="{00000000-0005-0000-0000-000025480000}"/>
    <cellStyle name="Heading 4 3 2 2" xfId="40736" xr:uid="{00000000-0005-0000-0000-000026480000}"/>
    <cellStyle name="Heading 4 3 2 2 2" xfId="40737" xr:uid="{00000000-0005-0000-0000-000027480000}"/>
    <cellStyle name="Heading 4 3 2 2 3" xfId="40738" xr:uid="{00000000-0005-0000-0000-000028480000}"/>
    <cellStyle name="Heading 4 3 2 3" xfId="40739" xr:uid="{00000000-0005-0000-0000-000029480000}"/>
    <cellStyle name="Heading 4 3 2 4" xfId="40740" xr:uid="{00000000-0005-0000-0000-00002A480000}"/>
    <cellStyle name="Heading 4 3 3" xfId="40741" xr:uid="{00000000-0005-0000-0000-00002B480000}"/>
    <cellStyle name="Heading 4 3 3 2" xfId="40742" xr:uid="{00000000-0005-0000-0000-00002C480000}"/>
    <cellStyle name="Heading 4 3 3 3" xfId="40743" xr:uid="{00000000-0005-0000-0000-00002D480000}"/>
    <cellStyle name="Heading 4 3 4" xfId="40744" xr:uid="{00000000-0005-0000-0000-00002E480000}"/>
    <cellStyle name="Heading 4 3 4 2" xfId="40745" xr:uid="{00000000-0005-0000-0000-00002F480000}"/>
    <cellStyle name="Heading 4 3 4 3" xfId="40746" xr:uid="{00000000-0005-0000-0000-000030480000}"/>
    <cellStyle name="Heading 4 3 4 4" xfId="40747" xr:uid="{00000000-0005-0000-0000-000031480000}"/>
    <cellStyle name="Heading 4 3 5" xfId="40748" xr:uid="{00000000-0005-0000-0000-000032480000}"/>
    <cellStyle name="Heading 4 4" xfId="16570" xr:uid="{00000000-0005-0000-0000-000033480000}"/>
    <cellStyle name="Heading 4 4 2" xfId="40749" xr:uid="{00000000-0005-0000-0000-000034480000}"/>
    <cellStyle name="Heading 4 4 3" xfId="40750" xr:uid="{00000000-0005-0000-0000-000035480000}"/>
    <cellStyle name="Heading 4 5" xfId="40751" xr:uid="{00000000-0005-0000-0000-000036480000}"/>
    <cellStyle name="Heading 4 6" xfId="40752" xr:uid="{00000000-0005-0000-0000-000037480000}"/>
    <cellStyle name="Heading Border" xfId="3040" xr:uid="{00000000-0005-0000-0000-000038480000}"/>
    <cellStyle name="Heading normal text" xfId="3041" xr:uid="{00000000-0005-0000-0000-000039480000}"/>
    <cellStyle name="Heading on Financials" xfId="3042" xr:uid="{00000000-0005-0000-0000-00003A480000}"/>
    <cellStyle name="Heading1" xfId="3043" xr:uid="{00000000-0005-0000-0000-00003B480000}"/>
    <cellStyle name="Heading2" xfId="3044" xr:uid="{00000000-0005-0000-0000-00003C480000}"/>
    <cellStyle name="Heading3" xfId="3045" xr:uid="{00000000-0005-0000-0000-00003D480000}"/>
    <cellStyle name="Heading3Wraped" xfId="40753" xr:uid="{00000000-0005-0000-0000-00003E480000}"/>
    <cellStyle name="Heading3WrapLow" xfId="40754" xr:uid="{00000000-0005-0000-0000-00003F480000}"/>
    <cellStyle name="Heading4" xfId="3046" xr:uid="{00000000-0005-0000-0000-000040480000}"/>
    <cellStyle name="Heavy Box" xfId="40755" xr:uid="{00000000-0005-0000-0000-000041480000}"/>
    <cellStyle name="Heavy Box 2" xfId="40756" xr:uid="{00000000-0005-0000-0000-000042480000}"/>
    <cellStyle name="Heavy Box 2 2" xfId="40757" xr:uid="{00000000-0005-0000-0000-000043480000}"/>
    <cellStyle name="Heavy Box 2 3" xfId="40758" xr:uid="{00000000-0005-0000-0000-000044480000}"/>
    <cellStyle name="Heavy Box 2 4" xfId="40759" xr:uid="{00000000-0005-0000-0000-000045480000}"/>
    <cellStyle name="Heavy Box 2 5" xfId="40760" xr:uid="{00000000-0005-0000-0000-000046480000}"/>
    <cellStyle name="Heavy Box 3" xfId="40761" xr:uid="{00000000-0005-0000-0000-000047480000}"/>
    <cellStyle name="Heavy Box 4" xfId="40762" xr:uid="{00000000-0005-0000-0000-000048480000}"/>
    <cellStyle name="Heavy Box 5" xfId="40763" xr:uid="{00000000-0005-0000-0000-000049480000}"/>
    <cellStyle name="Heavy Box 6" xfId="40764" xr:uid="{00000000-0005-0000-0000-00004A480000}"/>
    <cellStyle name="Heavy Box 7" xfId="40765" xr:uid="{00000000-0005-0000-0000-00004B480000}"/>
    <cellStyle name="Hidden" xfId="3047" xr:uid="{00000000-0005-0000-0000-00004C480000}"/>
    <cellStyle name="hp0 -Hyperlink" xfId="40766" xr:uid="{00000000-0005-0000-0000-00004D480000}"/>
    <cellStyle name="hp0 -Hyperlink 2" xfId="40767" xr:uid="{00000000-0005-0000-0000-00004E480000}"/>
    <cellStyle name="hp0 -Hyperlink 3" xfId="40768" xr:uid="{00000000-0005-0000-0000-00004F480000}"/>
    <cellStyle name="hp1 -Hyperlink" xfId="40769" xr:uid="{00000000-0005-0000-0000-000050480000}"/>
    <cellStyle name="hp1 -Hyperlink 2" xfId="40770" xr:uid="{00000000-0005-0000-0000-000051480000}"/>
    <cellStyle name="hp1 -Hyperlink 3" xfId="40771" xr:uid="{00000000-0005-0000-0000-000052480000}"/>
    <cellStyle name="hp2 -Hyperlink" xfId="40772" xr:uid="{00000000-0005-0000-0000-000053480000}"/>
    <cellStyle name="hp2 -Hyperlink 2" xfId="40773" xr:uid="{00000000-0005-0000-0000-000054480000}"/>
    <cellStyle name="hp2 -Hyperlink 3" xfId="40774" xr:uid="{00000000-0005-0000-0000-000055480000}"/>
    <cellStyle name="hp3 -Hyperlink" xfId="40775" xr:uid="{00000000-0005-0000-0000-000056480000}"/>
    <cellStyle name="hp3 -Hyperlink 2" xfId="40776" xr:uid="{00000000-0005-0000-0000-000057480000}"/>
    <cellStyle name="hp3 -Hyperlink 3" xfId="40777" xr:uid="{00000000-0005-0000-0000-000058480000}"/>
    <cellStyle name="Hyperlink" xfId="58" builtinId="8" customBuiltin="1"/>
    <cellStyle name="Hyperlink 2" xfId="3048" xr:uid="{00000000-0005-0000-0000-000059480000}"/>
    <cellStyle name="Hyperlink 2 10" xfId="40778" xr:uid="{00000000-0005-0000-0000-00005A480000}"/>
    <cellStyle name="Hyperlink 2 2" xfId="3049" xr:uid="{00000000-0005-0000-0000-00005B480000}"/>
    <cellStyle name="Hyperlink 2 2 2" xfId="40779" xr:uid="{00000000-0005-0000-0000-00005C480000}"/>
    <cellStyle name="Hyperlink 2 2 2 2" xfId="40780" xr:uid="{00000000-0005-0000-0000-00005D480000}"/>
    <cellStyle name="Hyperlink 2 2 2 3" xfId="40781" xr:uid="{00000000-0005-0000-0000-00005E480000}"/>
    <cellStyle name="Hyperlink 2 2 2 4" xfId="40782" xr:uid="{00000000-0005-0000-0000-00005F480000}"/>
    <cellStyle name="Hyperlink 2 2 3" xfId="40783" xr:uid="{00000000-0005-0000-0000-000060480000}"/>
    <cellStyle name="Hyperlink 2 2 3 2" xfId="40784" xr:uid="{00000000-0005-0000-0000-000061480000}"/>
    <cellStyle name="Hyperlink 2 2 3 3" xfId="40785" xr:uid="{00000000-0005-0000-0000-000062480000}"/>
    <cellStyle name="Hyperlink 2 3" xfId="40786" xr:uid="{00000000-0005-0000-0000-000063480000}"/>
    <cellStyle name="Hyperlink 2 3 2" xfId="40787" xr:uid="{00000000-0005-0000-0000-000064480000}"/>
    <cellStyle name="Hyperlink 2 3 3" xfId="40788" xr:uid="{00000000-0005-0000-0000-000065480000}"/>
    <cellStyle name="Hyperlink 2 3 4" xfId="40789" xr:uid="{00000000-0005-0000-0000-000066480000}"/>
    <cellStyle name="Hyperlink 2 4" xfId="40790" xr:uid="{00000000-0005-0000-0000-000067480000}"/>
    <cellStyle name="Hyperlink 2 4 2" xfId="40791" xr:uid="{00000000-0005-0000-0000-000068480000}"/>
    <cellStyle name="Hyperlink 2 4 2 2" xfId="40792" xr:uid="{00000000-0005-0000-0000-000069480000}"/>
    <cellStyle name="Hyperlink 2 4 2 3" xfId="40793" xr:uid="{00000000-0005-0000-0000-00006A480000}"/>
    <cellStyle name="Hyperlink 2 4 3" xfId="40794" xr:uid="{00000000-0005-0000-0000-00006B480000}"/>
    <cellStyle name="Hyperlink 2 4 4" xfId="40795" xr:uid="{00000000-0005-0000-0000-00006C480000}"/>
    <cellStyle name="Hyperlink 2 5" xfId="40796" xr:uid="{00000000-0005-0000-0000-00006D480000}"/>
    <cellStyle name="Hyperlink 2 5 2" xfId="40797" xr:uid="{00000000-0005-0000-0000-00006E480000}"/>
    <cellStyle name="Hyperlink 2 5 3" xfId="40798" xr:uid="{00000000-0005-0000-0000-00006F480000}"/>
    <cellStyle name="Hyperlink 2 6" xfId="40799" xr:uid="{00000000-0005-0000-0000-000070480000}"/>
    <cellStyle name="Hyperlink 2 7" xfId="40800" xr:uid="{00000000-0005-0000-0000-000071480000}"/>
    <cellStyle name="Hyperlink 2 7 2" xfId="40801" xr:uid="{00000000-0005-0000-0000-000072480000}"/>
    <cellStyle name="Hyperlink 2 7 3" xfId="40802" xr:uid="{00000000-0005-0000-0000-000073480000}"/>
    <cellStyle name="Hyperlink 2 8" xfId="40803" xr:uid="{00000000-0005-0000-0000-000074480000}"/>
    <cellStyle name="Hyperlink 2 9" xfId="40804" xr:uid="{00000000-0005-0000-0000-000075480000}"/>
    <cellStyle name="Hyperlink 3" xfId="3050" xr:uid="{00000000-0005-0000-0000-000076480000}"/>
    <cellStyle name="Hyperlink 3 2" xfId="40805" xr:uid="{00000000-0005-0000-0000-000077480000}"/>
    <cellStyle name="Hyperlink 3 2 2" xfId="40806" xr:uid="{00000000-0005-0000-0000-000078480000}"/>
    <cellStyle name="Hyperlink 3 2 3" xfId="40807" xr:uid="{00000000-0005-0000-0000-000079480000}"/>
    <cellStyle name="Hyperlink 3 3" xfId="40808" xr:uid="{00000000-0005-0000-0000-00007A480000}"/>
    <cellStyle name="Hyperlink 3 4" xfId="40809" xr:uid="{00000000-0005-0000-0000-00007B480000}"/>
    <cellStyle name="Hyperlink 3 4 2" xfId="40810" xr:uid="{00000000-0005-0000-0000-00007C480000}"/>
    <cellStyle name="Hyperlink 3 4 3" xfId="40811" xr:uid="{00000000-0005-0000-0000-00007D480000}"/>
    <cellStyle name="Hyperlink 3 5" xfId="40812" xr:uid="{00000000-0005-0000-0000-00007E480000}"/>
    <cellStyle name="Hyperlink 3 6" xfId="40813" xr:uid="{00000000-0005-0000-0000-00007F480000}"/>
    <cellStyle name="Hyperlink 4" xfId="5419" xr:uid="{00000000-0005-0000-0000-000080480000}"/>
    <cellStyle name="Hyperlink 4 2" xfId="40814" xr:uid="{00000000-0005-0000-0000-000081480000}"/>
    <cellStyle name="Hyperlink 4 2 2" xfId="40815" xr:uid="{00000000-0005-0000-0000-000082480000}"/>
    <cellStyle name="Hyperlink 4 2 3" xfId="40816" xr:uid="{00000000-0005-0000-0000-000083480000}"/>
    <cellStyle name="Hyperlink 4 3" xfId="40817" xr:uid="{00000000-0005-0000-0000-000084480000}"/>
    <cellStyle name="Hyperlink 4 4" xfId="40818" xr:uid="{00000000-0005-0000-0000-000085480000}"/>
    <cellStyle name="Hyperlink 4 5" xfId="40819" xr:uid="{00000000-0005-0000-0000-000086480000}"/>
    <cellStyle name="Hyperlink 5" xfId="40820" xr:uid="{00000000-0005-0000-0000-000087480000}"/>
    <cellStyle name="Hyperlink 6" xfId="40821" xr:uid="{00000000-0005-0000-0000-000088480000}"/>
    <cellStyle name="Hyperlink 7" xfId="40822" xr:uid="{00000000-0005-0000-0000-000089480000}"/>
    <cellStyle name="Hyperlink 8" xfId="40823" xr:uid="{00000000-0005-0000-0000-00008A480000}"/>
    <cellStyle name="Hyperlink 9" xfId="50987" xr:uid="{00000000-0005-0000-0000-0000A0480000}"/>
    <cellStyle name="ic0 -InpComma" xfId="40824" xr:uid="{00000000-0005-0000-0000-00008B480000}"/>
    <cellStyle name="ic1 -InpComma" xfId="40825" xr:uid="{00000000-0005-0000-0000-00008C480000}"/>
    <cellStyle name="ic2 -InpComma" xfId="40826" xr:uid="{00000000-0005-0000-0000-00008D480000}"/>
    <cellStyle name="ic3 -InpComma" xfId="40827" xr:uid="{00000000-0005-0000-0000-00008E480000}"/>
    <cellStyle name="ic4 -InpComma" xfId="40828" xr:uid="{00000000-0005-0000-0000-00008F480000}"/>
    <cellStyle name="idDMMY -InpDate" xfId="40829" xr:uid="{00000000-0005-0000-0000-000090480000}"/>
    <cellStyle name="idDMMYHM -InpDateTime" xfId="40830" xr:uid="{00000000-0005-0000-0000-000091480000}"/>
    <cellStyle name="idDMY -InpDate" xfId="40831" xr:uid="{00000000-0005-0000-0000-000092480000}"/>
    <cellStyle name="idMDY -InpDate" xfId="40832" xr:uid="{00000000-0005-0000-0000-000093480000}"/>
    <cellStyle name="idMMY -InpDate" xfId="40833" xr:uid="{00000000-0005-0000-0000-000094480000}"/>
    <cellStyle name="if0 -InpFixed" xfId="40834" xr:uid="{00000000-0005-0000-0000-000095480000}"/>
    <cellStyle name="if0b-InpFixedB" xfId="40835" xr:uid="{00000000-0005-0000-0000-000096480000}"/>
    <cellStyle name="if0-InpFixed" xfId="40836" xr:uid="{00000000-0005-0000-0000-000097480000}"/>
    <cellStyle name="iln -InpTableTextNoWrap" xfId="40837" xr:uid="{00000000-0005-0000-0000-000098480000}"/>
    <cellStyle name="ilnb-InpTableTextNoWrapB" xfId="40838" xr:uid="{00000000-0005-0000-0000-000099480000}"/>
    <cellStyle name="ilw -InpTableTextWrap" xfId="40839" xr:uid="{00000000-0005-0000-0000-00009A480000}"/>
    <cellStyle name="ilw -InpTableTextWrap 2" xfId="40840" xr:uid="{00000000-0005-0000-0000-00009B480000}"/>
    <cellStyle name="ilw -InpTableTextWrap 3" xfId="40841" xr:uid="{00000000-0005-0000-0000-00009C480000}"/>
    <cellStyle name="imHM  -InpTime" xfId="40842" xr:uid="{00000000-0005-0000-0000-00009D480000}"/>
    <cellStyle name="imHM24+ -InpTime" xfId="40843" xr:uid="{00000000-0005-0000-0000-00009E480000}"/>
    <cellStyle name="in" xfId="3051" xr:uid="{00000000-0005-0000-0000-00009F480000}"/>
    <cellStyle name="Input" xfId="13" builtinId="20" customBuiltin="1"/>
    <cellStyle name="Input [yellow]" xfId="3052" xr:uid="{00000000-0005-0000-0000-0000A0480000}"/>
    <cellStyle name="Input [yellow] 10" xfId="16571" xr:uid="{00000000-0005-0000-0000-0000A1480000}"/>
    <cellStyle name="Input [yellow] 10 2" xfId="16572" xr:uid="{00000000-0005-0000-0000-0000A2480000}"/>
    <cellStyle name="Input [yellow] 10 2 2" xfId="16573" xr:uid="{00000000-0005-0000-0000-0000A3480000}"/>
    <cellStyle name="Input [yellow] 10 2 2 2" xfId="16574" xr:uid="{00000000-0005-0000-0000-0000A4480000}"/>
    <cellStyle name="Input [yellow] 10 2 2 3" xfId="16575" xr:uid="{00000000-0005-0000-0000-0000A5480000}"/>
    <cellStyle name="Input [yellow] 10 2 2 4" xfId="16576" xr:uid="{00000000-0005-0000-0000-0000A6480000}"/>
    <cellStyle name="Input [yellow] 10 2 3" xfId="16577" xr:uid="{00000000-0005-0000-0000-0000A7480000}"/>
    <cellStyle name="Input [yellow] 10 2 3 2" xfId="16578" xr:uid="{00000000-0005-0000-0000-0000A8480000}"/>
    <cellStyle name="Input [yellow] 10 2 4" xfId="16579" xr:uid="{00000000-0005-0000-0000-0000A9480000}"/>
    <cellStyle name="Input [yellow] 10 2 5" xfId="16580" xr:uid="{00000000-0005-0000-0000-0000AA480000}"/>
    <cellStyle name="Input [yellow] 10 3" xfId="16581" xr:uid="{00000000-0005-0000-0000-0000AB480000}"/>
    <cellStyle name="Input [yellow] 10 3 2" xfId="16582" xr:uid="{00000000-0005-0000-0000-0000AC480000}"/>
    <cellStyle name="Input [yellow] 10 3 2 2" xfId="16583" xr:uid="{00000000-0005-0000-0000-0000AD480000}"/>
    <cellStyle name="Input [yellow] 10 3 2 3" xfId="16584" xr:uid="{00000000-0005-0000-0000-0000AE480000}"/>
    <cellStyle name="Input [yellow] 10 3 2 4" xfId="16585" xr:uid="{00000000-0005-0000-0000-0000AF480000}"/>
    <cellStyle name="Input [yellow] 10 3 3" xfId="16586" xr:uid="{00000000-0005-0000-0000-0000B0480000}"/>
    <cellStyle name="Input [yellow] 10 3 3 2" xfId="16587" xr:uid="{00000000-0005-0000-0000-0000B1480000}"/>
    <cellStyle name="Input [yellow] 10 3 4" xfId="16588" xr:uid="{00000000-0005-0000-0000-0000B2480000}"/>
    <cellStyle name="Input [yellow] 10 3 5" xfId="16589" xr:uid="{00000000-0005-0000-0000-0000B3480000}"/>
    <cellStyle name="Input [yellow] 10 4" xfId="16590" xr:uid="{00000000-0005-0000-0000-0000B4480000}"/>
    <cellStyle name="Input [yellow] 10 4 2" xfId="16591" xr:uid="{00000000-0005-0000-0000-0000B5480000}"/>
    <cellStyle name="Input [yellow] 10 4 2 2" xfId="16592" xr:uid="{00000000-0005-0000-0000-0000B6480000}"/>
    <cellStyle name="Input [yellow] 10 4 2 3" xfId="16593" xr:uid="{00000000-0005-0000-0000-0000B7480000}"/>
    <cellStyle name="Input [yellow] 10 4 2 4" xfId="16594" xr:uid="{00000000-0005-0000-0000-0000B8480000}"/>
    <cellStyle name="Input [yellow] 10 4 3" xfId="16595" xr:uid="{00000000-0005-0000-0000-0000B9480000}"/>
    <cellStyle name="Input [yellow] 10 4 3 2" xfId="16596" xr:uid="{00000000-0005-0000-0000-0000BA480000}"/>
    <cellStyle name="Input [yellow] 10 4 4" xfId="16597" xr:uid="{00000000-0005-0000-0000-0000BB480000}"/>
    <cellStyle name="Input [yellow] 10 4 5" xfId="16598" xr:uid="{00000000-0005-0000-0000-0000BC480000}"/>
    <cellStyle name="Input [yellow] 10 5" xfId="16599" xr:uid="{00000000-0005-0000-0000-0000BD480000}"/>
    <cellStyle name="Input [yellow] 10 5 2" xfId="16600" xr:uid="{00000000-0005-0000-0000-0000BE480000}"/>
    <cellStyle name="Input [yellow] 10 5 3" xfId="16601" xr:uid="{00000000-0005-0000-0000-0000BF480000}"/>
    <cellStyle name="Input [yellow] 10 5 4" xfId="16602" xr:uid="{00000000-0005-0000-0000-0000C0480000}"/>
    <cellStyle name="Input [yellow] 10 6" xfId="16603" xr:uid="{00000000-0005-0000-0000-0000C1480000}"/>
    <cellStyle name="Input [yellow] 10 6 2" xfId="16604" xr:uid="{00000000-0005-0000-0000-0000C2480000}"/>
    <cellStyle name="Input [yellow] 10 7" xfId="16605" xr:uid="{00000000-0005-0000-0000-0000C3480000}"/>
    <cellStyle name="Input [yellow] 10 8" xfId="16606" xr:uid="{00000000-0005-0000-0000-0000C4480000}"/>
    <cellStyle name="Input [yellow] 11" xfId="16607" xr:uid="{00000000-0005-0000-0000-0000C5480000}"/>
    <cellStyle name="Input [yellow] 11 2" xfId="16608" xr:uid="{00000000-0005-0000-0000-0000C6480000}"/>
    <cellStyle name="Input [yellow] 11 2 2" xfId="16609" xr:uid="{00000000-0005-0000-0000-0000C7480000}"/>
    <cellStyle name="Input [yellow] 11 2 2 2" xfId="16610" xr:uid="{00000000-0005-0000-0000-0000C8480000}"/>
    <cellStyle name="Input [yellow] 11 2 2 3" xfId="16611" xr:uid="{00000000-0005-0000-0000-0000C9480000}"/>
    <cellStyle name="Input [yellow] 11 2 2 4" xfId="16612" xr:uid="{00000000-0005-0000-0000-0000CA480000}"/>
    <cellStyle name="Input [yellow] 11 2 3" xfId="16613" xr:uid="{00000000-0005-0000-0000-0000CB480000}"/>
    <cellStyle name="Input [yellow] 11 2 3 2" xfId="16614" xr:uid="{00000000-0005-0000-0000-0000CC480000}"/>
    <cellStyle name="Input [yellow] 11 2 4" xfId="16615" xr:uid="{00000000-0005-0000-0000-0000CD480000}"/>
    <cellStyle name="Input [yellow] 11 2 5" xfId="16616" xr:uid="{00000000-0005-0000-0000-0000CE480000}"/>
    <cellStyle name="Input [yellow] 11 3" xfId="16617" xr:uid="{00000000-0005-0000-0000-0000CF480000}"/>
    <cellStyle name="Input [yellow] 11 3 2" xfId="16618" xr:uid="{00000000-0005-0000-0000-0000D0480000}"/>
    <cellStyle name="Input [yellow] 11 3 2 2" xfId="16619" xr:uid="{00000000-0005-0000-0000-0000D1480000}"/>
    <cellStyle name="Input [yellow] 11 3 2 3" xfId="16620" xr:uid="{00000000-0005-0000-0000-0000D2480000}"/>
    <cellStyle name="Input [yellow] 11 3 2 4" xfId="16621" xr:uid="{00000000-0005-0000-0000-0000D3480000}"/>
    <cellStyle name="Input [yellow] 11 3 3" xfId="16622" xr:uid="{00000000-0005-0000-0000-0000D4480000}"/>
    <cellStyle name="Input [yellow] 11 3 3 2" xfId="16623" xr:uid="{00000000-0005-0000-0000-0000D5480000}"/>
    <cellStyle name="Input [yellow] 11 3 4" xfId="16624" xr:uid="{00000000-0005-0000-0000-0000D6480000}"/>
    <cellStyle name="Input [yellow] 11 3 5" xfId="16625" xr:uid="{00000000-0005-0000-0000-0000D7480000}"/>
    <cellStyle name="Input [yellow] 11 4" xfId="16626" xr:uid="{00000000-0005-0000-0000-0000D8480000}"/>
    <cellStyle name="Input [yellow] 11 4 2" xfId="16627" xr:uid="{00000000-0005-0000-0000-0000D9480000}"/>
    <cellStyle name="Input [yellow] 11 4 2 2" xfId="16628" xr:uid="{00000000-0005-0000-0000-0000DA480000}"/>
    <cellStyle name="Input [yellow] 11 4 2 3" xfId="16629" xr:uid="{00000000-0005-0000-0000-0000DB480000}"/>
    <cellStyle name="Input [yellow] 11 4 2 4" xfId="16630" xr:uid="{00000000-0005-0000-0000-0000DC480000}"/>
    <cellStyle name="Input [yellow] 11 4 3" xfId="16631" xr:uid="{00000000-0005-0000-0000-0000DD480000}"/>
    <cellStyle name="Input [yellow] 11 4 3 2" xfId="16632" xr:uid="{00000000-0005-0000-0000-0000DE480000}"/>
    <cellStyle name="Input [yellow] 11 4 4" xfId="16633" xr:uid="{00000000-0005-0000-0000-0000DF480000}"/>
    <cellStyle name="Input [yellow] 11 4 5" xfId="16634" xr:uid="{00000000-0005-0000-0000-0000E0480000}"/>
    <cellStyle name="Input [yellow] 11 5" xfId="16635" xr:uid="{00000000-0005-0000-0000-0000E1480000}"/>
    <cellStyle name="Input [yellow] 11 5 2" xfId="16636" xr:uid="{00000000-0005-0000-0000-0000E2480000}"/>
    <cellStyle name="Input [yellow] 11 5 3" xfId="16637" xr:uid="{00000000-0005-0000-0000-0000E3480000}"/>
    <cellStyle name="Input [yellow] 11 5 4" xfId="16638" xr:uid="{00000000-0005-0000-0000-0000E4480000}"/>
    <cellStyle name="Input [yellow] 11 6" xfId="16639" xr:uid="{00000000-0005-0000-0000-0000E5480000}"/>
    <cellStyle name="Input [yellow] 11 6 2" xfId="16640" xr:uid="{00000000-0005-0000-0000-0000E6480000}"/>
    <cellStyle name="Input [yellow] 11 7" xfId="16641" xr:uid="{00000000-0005-0000-0000-0000E7480000}"/>
    <cellStyle name="Input [yellow] 11 8" xfId="16642" xr:uid="{00000000-0005-0000-0000-0000E8480000}"/>
    <cellStyle name="Input [yellow] 12" xfId="16643" xr:uid="{00000000-0005-0000-0000-0000E9480000}"/>
    <cellStyle name="Input [yellow] 12 2" xfId="16644" xr:uid="{00000000-0005-0000-0000-0000EA480000}"/>
    <cellStyle name="Input [yellow] 12 2 2" xfId="16645" xr:uid="{00000000-0005-0000-0000-0000EB480000}"/>
    <cellStyle name="Input [yellow] 12 2 2 2" xfId="16646" xr:uid="{00000000-0005-0000-0000-0000EC480000}"/>
    <cellStyle name="Input [yellow] 12 2 2 3" xfId="16647" xr:uid="{00000000-0005-0000-0000-0000ED480000}"/>
    <cellStyle name="Input [yellow] 12 2 2 4" xfId="16648" xr:uid="{00000000-0005-0000-0000-0000EE480000}"/>
    <cellStyle name="Input [yellow] 12 2 3" xfId="16649" xr:uid="{00000000-0005-0000-0000-0000EF480000}"/>
    <cellStyle name="Input [yellow] 12 2 3 2" xfId="16650" xr:uid="{00000000-0005-0000-0000-0000F0480000}"/>
    <cellStyle name="Input [yellow] 12 2 4" xfId="16651" xr:uid="{00000000-0005-0000-0000-0000F1480000}"/>
    <cellStyle name="Input [yellow] 12 2 5" xfId="16652" xr:uid="{00000000-0005-0000-0000-0000F2480000}"/>
    <cellStyle name="Input [yellow] 12 3" xfId="16653" xr:uid="{00000000-0005-0000-0000-0000F3480000}"/>
    <cellStyle name="Input [yellow] 12 3 2" xfId="16654" xr:uid="{00000000-0005-0000-0000-0000F4480000}"/>
    <cellStyle name="Input [yellow] 12 3 2 2" xfId="16655" xr:uid="{00000000-0005-0000-0000-0000F5480000}"/>
    <cellStyle name="Input [yellow] 12 3 2 3" xfId="16656" xr:uid="{00000000-0005-0000-0000-0000F6480000}"/>
    <cellStyle name="Input [yellow] 12 3 2 4" xfId="16657" xr:uid="{00000000-0005-0000-0000-0000F7480000}"/>
    <cellStyle name="Input [yellow] 12 3 3" xfId="16658" xr:uid="{00000000-0005-0000-0000-0000F8480000}"/>
    <cellStyle name="Input [yellow] 12 3 3 2" xfId="16659" xr:uid="{00000000-0005-0000-0000-0000F9480000}"/>
    <cellStyle name="Input [yellow] 12 3 4" xfId="16660" xr:uid="{00000000-0005-0000-0000-0000FA480000}"/>
    <cellStyle name="Input [yellow] 12 3 5" xfId="16661" xr:uid="{00000000-0005-0000-0000-0000FB480000}"/>
    <cellStyle name="Input [yellow] 12 4" xfId="16662" xr:uid="{00000000-0005-0000-0000-0000FC480000}"/>
    <cellStyle name="Input [yellow] 12 4 2" xfId="16663" xr:uid="{00000000-0005-0000-0000-0000FD480000}"/>
    <cellStyle name="Input [yellow] 12 4 2 2" xfId="16664" xr:uid="{00000000-0005-0000-0000-0000FE480000}"/>
    <cellStyle name="Input [yellow] 12 4 2 3" xfId="16665" xr:uid="{00000000-0005-0000-0000-0000FF480000}"/>
    <cellStyle name="Input [yellow] 12 4 2 4" xfId="16666" xr:uid="{00000000-0005-0000-0000-000000490000}"/>
    <cellStyle name="Input [yellow] 12 4 3" xfId="16667" xr:uid="{00000000-0005-0000-0000-000001490000}"/>
    <cellStyle name="Input [yellow] 12 4 3 2" xfId="16668" xr:uid="{00000000-0005-0000-0000-000002490000}"/>
    <cellStyle name="Input [yellow] 12 4 4" xfId="16669" xr:uid="{00000000-0005-0000-0000-000003490000}"/>
    <cellStyle name="Input [yellow] 12 4 5" xfId="16670" xr:uid="{00000000-0005-0000-0000-000004490000}"/>
    <cellStyle name="Input [yellow] 12 5" xfId="16671" xr:uid="{00000000-0005-0000-0000-000005490000}"/>
    <cellStyle name="Input [yellow] 12 5 2" xfId="16672" xr:uid="{00000000-0005-0000-0000-000006490000}"/>
    <cellStyle name="Input [yellow] 12 5 3" xfId="16673" xr:uid="{00000000-0005-0000-0000-000007490000}"/>
    <cellStyle name="Input [yellow] 12 5 4" xfId="16674" xr:uid="{00000000-0005-0000-0000-000008490000}"/>
    <cellStyle name="Input [yellow] 12 6" xfId="16675" xr:uid="{00000000-0005-0000-0000-000009490000}"/>
    <cellStyle name="Input [yellow] 12 6 2" xfId="16676" xr:uid="{00000000-0005-0000-0000-00000A490000}"/>
    <cellStyle name="Input [yellow] 12 7" xfId="16677" xr:uid="{00000000-0005-0000-0000-00000B490000}"/>
    <cellStyle name="Input [yellow] 12 8" xfId="16678" xr:uid="{00000000-0005-0000-0000-00000C490000}"/>
    <cellStyle name="Input [yellow] 13" xfId="16679" xr:uid="{00000000-0005-0000-0000-00000D490000}"/>
    <cellStyle name="Input [yellow] 13 2" xfId="16680" xr:uid="{00000000-0005-0000-0000-00000E490000}"/>
    <cellStyle name="Input [yellow] 13 2 2" xfId="16681" xr:uid="{00000000-0005-0000-0000-00000F490000}"/>
    <cellStyle name="Input [yellow] 13 2 2 2" xfId="16682" xr:uid="{00000000-0005-0000-0000-000010490000}"/>
    <cellStyle name="Input [yellow] 13 2 2 3" xfId="16683" xr:uid="{00000000-0005-0000-0000-000011490000}"/>
    <cellStyle name="Input [yellow] 13 2 2 4" xfId="16684" xr:uid="{00000000-0005-0000-0000-000012490000}"/>
    <cellStyle name="Input [yellow] 13 2 3" xfId="16685" xr:uid="{00000000-0005-0000-0000-000013490000}"/>
    <cellStyle name="Input [yellow] 13 2 3 2" xfId="16686" xr:uid="{00000000-0005-0000-0000-000014490000}"/>
    <cellStyle name="Input [yellow] 13 2 4" xfId="16687" xr:uid="{00000000-0005-0000-0000-000015490000}"/>
    <cellStyle name="Input [yellow] 13 2 5" xfId="16688" xr:uid="{00000000-0005-0000-0000-000016490000}"/>
    <cellStyle name="Input [yellow] 13 3" xfId="16689" xr:uid="{00000000-0005-0000-0000-000017490000}"/>
    <cellStyle name="Input [yellow] 13 3 2" xfId="16690" xr:uid="{00000000-0005-0000-0000-000018490000}"/>
    <cellStyle name="Input [yellow] 13 3 2 2" xfId="16691" xr:uid="{00000000-0005-0000-0000-000019490000}"/>
    <cellStyle name="Input [yellow] 13 3 2 3" xfId="16692" xr:uid="{00000000-0005-0000-0000-00001A490000}"/>
    <cellStyle name="Input [yellow] 13 3 2 4" xfId="16693" xr:uid="{00000000-0005-0000-0000-00001B490000}"/>
    <cellStyle name="Input [yellow] 13 3 3" xfId="16694" xr:uid="{00000000-0005-0000-0000-00001C490000}"/>
    <cellStyle name="Input [yellow] 13 3 3 2" xfId="16695" xr:uid="{00000000-0005-0000-0000-00001D490000}"/>
    <cellStyle name="Input [yellow] 13 3 4" xfId="16696" xr:uid="{00000000-0005-0000-0000-00001E490000}"/>
    <cellStyle name="Input [yellow] 13 3 5" xfId="16697" xr:uid="{00000000-0005-0000-0000-00001F490000}"/>
    <cellStyle name="Input [yellow] 13 4" xfId="16698" xr:uid="{00000000-0005-0000-0000-000020490000}"/>
    <cellStyle name="Input [yellow] 13 4 2" xfId="16699" xr:uid="{00000000-0005-0000-0000-000021490000}"/>
    <cellStyle name="Input [yellow] 13 4 2 2" xfId="16700" xr:uid="{00000000-0005-0000-0000-000022490000}"/>
    <cellStyle name="Input [yellow] 13 4 2 3" xfId="16701" xr:uid="{00000000-0005-0000-0000-000023490000}"/>
    <cellStyle name="Input [yellow] 13 4 2 4" xfId="16702" xr:uid="{00000000-0005-0000-0000-000024490000}"/>
    <cellStyle name="Input [yellow] 13 4 3" xfId="16703" xr:uid="{00000000-0005-0000-0000-000025490000}"/>
    <cellStyle name="Input [yellow] 13 4 3 2" xfId="16704" xr:uid="{00000000-0005-0000-0000-000026490000}"/>
    <cellStyle name="Input [yellow] 13 4 4" xfId="16705" xr:uid="{00000000-0005-0000-0000-000027490000}"/>
    <cellStyle name="Input [yellow] 13 4 5" xfId="16706" xr:uid="{00000000-0005-0000-0000-000028490000}"/>
    <cellStyle name="Input [yellow] 13 5" xfId="16707" xr:uid="{00000000-0005-0000-0000-000029490000}"/>
    <cellStyle name="Input [yellow] 13 5 2" xfId="16708" xr:uid="{00000000-0005-0000-0000-00002A490000}"/>
    <cellStyle name="Input [yellow] 13 5 3" xfId="16709" xr:uid="{00000000-0005-0000-0000-00002B490000}"/>
    <cellStyle name="Input [yellow] 13 5 4" xfId="16710" xr:uid="{00000000-0005-0000-0000-00002C490000}"/>
    <cellStyle name="Input [yellow] 13 6" xfId="16711" xr:uid="{00000000-0005-0000-0000-00002D490000}"/>
    <cellStyle name="Input [yellow] 13 6 2" xfId="16712" xr:uid="{00000000-0005-0000-0000-00002E490000}"/>
    <cellStyle name="Input [yellow] 13 7" xfId="16713" xr:uid="{00000000-0005-0000-0000-00002F490000}"/>
    <cellStyle name="Input [yellow] 13 8" xfId="16714" xr:uid="{00000000-0005-0000-0000-000030490000}"/>
    <cellStyle name="Input [yellow] 14" xfId="16715" xr:uid="{00000000-0005-0000-0000-000031490000}"/>
    <cellStyle name="Input [yellow] 14 2" xfId="16716" xr:uid="{00000000-0005-0000-0000-000032490000}"/>
    <cellStyle name="Input [yellow] 14 2 2" xfId="16717" xr:uid="{00000000-0005-0000-0000-000033490000}"/>
    <cellStyle name="Input [yellow] 14 2 2 2" xfId="16718" xr:uid="{00000000-0005-0000-0000-000034490000}"/>
    <cellStyle name="Input [yellow] 14 2 2 3" xfId="16719" xr:uid="{00000000-0005-0000-0000-000035490000}"/>
    <cellStyle name="Input [yellow] 14 2 2 4" xfId="16720" xr:uid="{00000000-0005-0000-0000-000036490000}"/>
    <cellStyle name="Input [yellow] 14 2 3" xfId="16721" xr:uid="{00000000-0005-0000-0000-000037490000}"/>
    <cellStyle name="Input [yellow] 14 2 3 2" xfId="16722" xr:uid="{00000000-0005-0000-0000-000038490000}"/>
    <cellStyle name="Input [yellow] 14 2 4" xfId="16723" xr:uid="{00000000-0005-0000-0000-000039490000}"/>
    <cellStyle name="Input [yellow] 14 2 5" xfId="16724" xr:uid="{00000000-0005-0000-0000-00003A490000}"/>
    <cellStyle name="Input [yellow] 14 3" xfId="16725" xr:uid="{00000000-0005-0000-0000-00003B490000}"/>
    <cellStyle name="Input [yellow] 14 3 2" xfId="16726" xr:uid="{00000000-0005-0000-0000-00003C490000}"/>
    <cellStyle name="Input [yellow] 14 3 2 2" xfId="16727" xr:uid="{00000000-0005-0000-0000-00003D490000}"/>
    <cellStyle name="Input [yellow] 14 3 2 3" xfId="16728" xr:uid="{00000000-0005-0000-0000-00003E490000}"/>
    <cellStyle name="Input [yellow] 14 3 2 4" xfId="16729" xr:uid="{00000000-0005-0000-0000-00003F490000}"/>
    <cellStyle name="Input [yellow] 14 3 3" xfId="16730" xr:uid="{00000000-0005-0000-0000-000040490000}"/>
    <cellStyle name="Input [yellow] 14 3 3 2" xfId="16731" xr:uid="{00000000-0005-0000-0000-000041490000}"/>
    <cellStyle name="Input [yellow] 14 3 4" xfId="16732" xr:uid="{00000000-0005-0000-0000-000042490000}"/>
    <cellStyle name="Input [yellow] 14 3 5" xfId="16733" xr:uid="{00000000-0005-0000-0000-000043490000}"/>
    <cellStyle name="Input [yellow] 14 4" xfId="16734" xr:uid="{00000000-0005-0000-0000-000044490000}"/>
    <cellStyle name="Input [yellow] 14 4 2" xfId="16735" xr:uid="{00000000-0005-0000-0000-000045490000}"/>
    <cellStyle name="Input [yellow] 14 4 2 2" xfId="16736" xr:uid="{00000000-0005-0000-0000-000046490000}"/>
    <cellStyle name="Input [yellow] 14 4 2 3" xfId="16737" xr:uid="{00000000-0005-0000-0000-000047490000}"/>
    <cellStyle name="Input [yellow] 14 4 2 4" xfId="16738" xr:uid="{00000000-0005-0000-0000-000048490000}"/>
    <cellStyle name="Input [yellow] 14 4 3" xfId="16739" xr:uid="{00000000-0005-0000-0000-000049490000}"/>
    <cellStyle name="Input [yellow] 14 4 3 2" xfId="16740" xr:uid="{00000000-0005-0000-0000-00004A490000}"/>
    <cellStyle name="Input [yellow] 14 4 4" xfId="16741" xr:uid="{00000000-0005-0000-0000-00004B490000}"/>
    <cellStyle name="Input [yellow] 14 4 5" xfId="16742" xr:uid="{00000000-0005-0000-0000-00004C490000}"/>
    <cellStyle name="Input [yellow] 14 5" xfId="16743" xr:uid="{00000000-0005-0000-0000-00004D490000}"/>
    <cellStyle name="Input [yellow] 14 5 2" xfId="16744" xr:uid="{00000000-0005-0000-0000-00004E490000}"/>
    <cellStyle name="Input [yellow] 14 5 3" xfId="16745" xr:uid="{00000000-0005-0000-0000-00004F490000}"/>
    <cellStyle name="Input [yellow] 14 5 4" xfId="16746" xr:uid="{00000000-0005-0000-0000-000050490000}"/>
    <cellStyle name="Input [yellow] 14 6" xfId="16747" xr:uid="{00000000-0005-0000-0000-000051490000}"/>
    <cellStyle name="Input [yellow] 14 6 2" xfId="16748" xr:uid="{00000000-0005-0000-0000-000052490000}"/>
    <cellStyle name="Input [yellow] 14 7" xfId="16749" xr:uid="{00000000-0005-0000-0000-000053490000}"/>
    <cellStyle name="Input [yellow] 14 8" xfId="16750" xr:uid="{00000000-0005-0000-0000-000054490000}"/>
    <cellStyle name="Input [yellow] 15" xfId="16751" xr:uid="{00000000-0005-0000-0000-000055490000}"/>
    <cellStyle name="Input [yellow] 15 2" xfId="16752" xr:uid="{00000000-0005-0000-0000-000056490000}"/>
    <cellStyle name="Input [yellow] 15 2 2" xfId="16753" xr:uid="{00000000-0005-0000-0000-000057490000}"/>
    <cellStyle name="Input [yellow] 15 2 2 2" xfId="16754" xr:uid="{00000000-0005-0000-0000-000058490000}"/>
    <cellStyle name="Input [yellow] 15 2 2 3" xfId="16755" xr:uid="{00000000-0005-0000-0000-000059490000}"/>
    <cellStyle name="Input [yellow] 15 2 2 4" xfId="16756" xr:uid="{00000000-0005-0000-0000-00005A490000}"/>
    <cellStyle name="Input [yellow] 15 2 3" xfId="16757" xr:uid="{00000000-0005-0000-0000-00005B490000}"/>
    <cellStyle name="Input [yellow] 15 2 3 2" xfId="16758" xr:uid="{00000000-0005-0000-0000-00005C490000}"/>
    <cellStyle name="Input [yellow] 15 2 4" xfId="16759" xr:uid="{00000000-0005-0000-0000-00005D490000}"/>
    <cellStyle name="Input [yellow] 15 2 5" xfId="16760" xr:uid="{00000000-0005-0000-0000-00005E490000}"/>
    <cellStyle name="Input [yellow] 15 3" xfId="16761" xr:uid="{00000000-0005-0000-0000-00005F490000}"/>
    <cellStyle name="Input [yellow] 15 3 2" xfId="16762" xr:uid="{00000000-0005-0000-0000-000060490000}"/>
    <cellStyle name="Input [yellow] 15 3 2 2" xfId="16763" xr:uid="{00000000-0005-0000-0000-000061490000}"/>
    <cellStyle name="Input [yellow] 15 3 2 3" xfId="16764" xr:uid="{00000000-0005-0000-0000-000062490000}"/>
    <cellStyle name="Input [yellow] 15 3 2 4" xfId="16765" xr:uid="{00000000-0005-0000-0000-000063490000}"/>
    <cellStyle name="Input [yellow] 15 3 3" xfId="16766" xr:uid="{00000000-0005-0000-0000-000064490000}"/>
    <cellStyle name="Input [yellow] 15 3 3 2" xfId="16767" xr:uid="{00000000-0005-0000-0000-000065490000}"/>
    <cellStyle name="Input [yellow] 15 3 4" xfId="16768" xr:uid="{00000000-0005-0000-0000-000066490000}"/>
    <cellStyle name="Input [yellow] 15 3 5" xfId="16769" xr:uid="{00000000-0005-0000-0000-000067490000}"/>
    <cellStyle name="Input [yellow] 15 4" xfId="16770" xr:uid="{00000000-0005-0000-0000-000068490000}"/>
    <cellStyle name="Input [yellow] 15 4 2" xfId="16771" xr:uid="{00000000-0005-0000-0000-000069490000}"/>
    <cellStyle name="Input [yellow] 15 4 2 2" xfId="16772" xr:uid="{00000000-0005-0000-0000-00006A490000}"/>
    <cellStyle name="Input [yellow] 15 4 2 3" xfId="16773" xr:uid="{00000000-0005-0000-0000-00006B490000}"/>
    <cellStyle name="Input [yellow] 15 4 2 4" xfId="16774" xr:uid="{00000000-0005-0000-0000-00006C490000}"/>
    <cellStyle name="Input [yellow] 15 4 3" xfId="16775" xr:uid="{00000000-0005-0000-0000-00006D490000}"/>
    <cellStyle name="Input [yellow] 15 4 3 2" xfId="16776" xr:uid="{00000000-0005-0000-0000-00006E490000}"/>
    <cellStyle name="Input [yellow] 15 4 4" xfId="16777" xr:uid="{00000000-0005-0000-0000-00006F490000}"/>
    <cellStyle name="Input [yellow] 15 4 5" xfId="16778" xr:uid="{00000000-0005-0000-0000-000070490000}"/>
    <cellStyle name="Input [yellow] 15 5" xfId="16779" xr:uid="{00000000-0005-0000-0000-000071490000}"/>
    <cellStyle name="Input [yellow] 15 5 2" xfId="16780" xr:uid="{00000000-0005-0000-0000-000072490000}"/>
    <cellStyle name="Input [yellow] 15 5 3" xfId="16781" xr:uid="{00000000-0005-0000-0000-000073490000}"/>
    <cellStyle name="Input [yellow] 15 5 4" xfId="16782" xr:uid="{00000000-0005-0000-0000-000074490000}"/>
    <cellStyle name="Input [yellow] 15 6" xfId="16783" xr:uid="{00000000-0005-0000-0000-000075490000}"/>
    <cellStyle name="Input [yellow] 15 6 2" xfId="16784" xr:uid="{00000000-0005-0000-0000-000076490000}"/>
    <cellStyle name="Input [yellow] 15 7" xfId="16785" xr:uid="{00000000-0005-0000-0000-000077490000}"/>
    <cellStyle name="Input [yellow] 15 8" xfId="16786" xr:uid="{00000000-0005-0000-0000-000078490000}"/>
    <cellStyle name="Input [yellow] 16" xfId="16787" xr:uid="{00000000-0005-0000-0000-000079490000}"/>
    <cellStyle name="Input [yellow] 16 2" xfId="16788" xr:uid="{00000000-0005-0000-0000-00007A490000}"/>
    <cellStyle name="Input [yellow] 16 2 2" xfId="16789" xr:uid="{00000000-0005-0000-0000-00007B490000}"/>
    <cellStyle name="Input [yellow] 16 2 2 2" xfId="16790" xr:uid="{00000000-0005-0000-0000-00007C490000}"/>
    <cellStyle name="Input [yellow] 16 2 2 3" xfId="16791" xr:uid="{00000000-0005-0000-0000-00007D490000}"/>
    <cellStyle name="Input [yellow] 16 2 2 4" xfId="16792" xr:uid="{00000000-0005-0000-0000-00007E490000}"/>
    <cellStyle name="Input [yellow] 16 2 3" xfId="16793" xr:uid="{00000000-0005-0000-0000-00007F490000}"/>
    <cellStyle name="Input [yellow] 16 2 3 2" xfId="16794" xr:uid="{00000000-0005-0000-0000-000080490000}"/>
    <cellStyle name="Input [yellow] 16 2 4" xfId="16795" xr:uid="{00000000-0005-0000-0000-000081490000}"/>
    <cellStyle name="Input [yellow] 16 2 5" xfId="16796" xr:uid="{00000000-0005-0000-0000-000082490000}"/>
    <cellStyle name="Input [yellow] 16 3" xfId="16797" xr:uid="{00000000-0005-0000-0000-000083490000}"/>
    <cellStyle name="Input [yellow] 16 3 2" xfId="16798" xr:uid="{00000000-0005-0000-0000-000084490000}"/>
    <cellStyle name="Input [yellow] 16 3 2 2" xfId="16799" xr:uid="{00000000-0005-0000-0000-000085490000}"/>
    <cellStyle name="Input [yellow] 16 3 2 3" xfId="16800" xr:uid="{00000000-0005-0000-0000-000086490000}"/>
    <cellStyle name="Input [yellow] 16 3 2 4" xfId="16801" xr:uid="{00000000-0005-0000-0000-000087490000}"/>
    <cellStyle name="Input [yellow] 16 3 3" xfId="16802" xr:uid="{00000000-0005-0000-0000-000088490000}"/>
    <cellStyle name="Input [yellow] 16 3 3 2" xfId="16803" xr:uid="{00000000-0005-0000-0000-000089490000}"/>
    <cellStyle name="Input [yellow] 16 3 4" xfId="16804" xr:uid="{00000000-0005-0000-0000-00008A490000}"/>
    <cellStyle name="Input [yellow] 16 3 5" xfId="16805" xr:uid="{00000000-0005-0000-0000-00008B490000}"/>
    <cellStyle name="Input [yellow] 16 4" xfId="16806" xr:uid="{00000000-0005-0000-0000-00008C490000}"/>
    <cellStyle name="Input [yellow] 16 4 2" xfId="16807" xr:uid="{00000000-0005-0000-0000-00008D490000}"/>
    <cellStyle name="Input [yellow] 16 4 2 2" xfId="16808" xr:uid="{00000000-0005-0000-0000-00008E490000}"/>
    <cellStyle name="Input [yellow] 16 4 2 3" xfId="16809" xr:uid="{00000000-0005-0000-0000-00008F490000}"/>
    <cellStyle name="Input [yellow] 16 4 2 4" xfId="16810" xr:uid="{00000000-0005-0000-0000-000090490000}"/>
    <cellStyle name="Input [yellow] 16 4 3" xfId="16811" xr:uid="{00000000-0005-0000-0000-000091490000}"/>
    <cellStyle name="Input [yellow] 16 4 3 2" xfId="16812" xr:uid="{00000000-0005-0000-0000-000092490000}"/>
    <cellStyle name="Input [yellow] 16 4 4" xfId="16813" xr:uid="{00000000-0005-0000-0000-000093490000}"/>
    <cellStyle name="Input [yellow] 16 4 5" xfId="16814" xr:uid="{00000000-0005-0000-0000-000094490000}"/>
    <cellStyle name="Input [yellow] 16 5" xfId="16815" xr:uid="{00000000-0005-0000-0000-000095490000}"/>
    <cellStyle name="Input [yellow] 16 5 2" xfId="16816" xr:uid="{00000000-0005-0000-0000-000096490000}"/>
    <cellStyle name="Input [yellow] 16 5 3" xfId="16817" xr:uid="{00000000-0005-0000-0000-000097490000}"/>
    <cellStyle name="Input [yellow] 16 5 4" xfId="16818" xr:uid="{00000000-0005-0000-0000-000098490000}"/>
    <cellStyle name="Input [yellow] 16 6" xfId="16819" xr:uid="{00000000-0005-0000-0000-000099490000}"/>
    <cellStyle name="Input [yellow] 16 6 2" xfId="16820" xr:uid="{00000000-0005-0000-0000-00009A490000}"/>
    <cellStyle name="Input [yellow] 16 7" xfId="16821" xr:uid="{00000000-0005-0000-0000-00009B490000}"/>
    <cellStyle name="Input [yellow] 16 8" xfId="16822" xr:uid="{00000000-0005-0000-0000-00009C490000}"/>
    <cellStyle name="Input [yellow] 17" xfId="16823" xr:uid="{00000000-0005-0000-0000-00009D490000}"/>
    <cellStyle name="Input [yellow] 17 2" xfId="16824" xr:uid="{00000000-0005-0000-0000-00009E490000}"/>
    <cellStyle name="Input [yellow] 17 2 2" xfId="16825" xr:uid="{00000000-0005-0000-0000-00009F490000}"/>
    <cellStyle name="Input [yellow] 17 2 2 2" xfId="16826" xr:uid="{00000000-0005-0000-0000-0000A0490000}"/>
    <cellStyle name="Input [yellow] 17 2 2 3" xfId="16827" xr:uid="{00000000-0005-0000-0000-0000A1490000}"/>
    <cellStyle name="Input [yellow] 17 2 2 4" xfId="16828" xr:uid="{00000000-0005-0000-0000-0000A2490000}"/>
    <cellStyle name="Input [yellow] 17 2 3" xfId="16829" xr:uid="{00000000-0005-0000-0000-0000A3490000}"/>
    <cellStyle name="Input [yellow] 17 2 3 2" xfId="16830" xr:uid="{00000000-0005-0000-0000-0000A4490000}"/>
    <cellStyle name="Input [yellow] 17 2 4" xfId="16831" xr:uid="{00000000-0005-0000-0000-0000A5490000}"/>
    <cellStyle name="Input [yellow] 17 2 5" xfId="16832" xr:uid="{00000000-0005-0000-0000-0000A6490000}"/>
    <cellStyle name="Input [yellow] 17 3" xfId="16833" xr:uid="{00000000-0005-0000-0000-0000A7490000}"/>
    <cellStyle name="Input [yellow] 17 3 2" xfId="16834" xr:uid="{00000000-0005-0000-0000-0000A8490000}"/>
    <cellStyle name="Input [yellow] 17 3 2 2" xfId="16835" xr:uid="{00000000-0005-0000-0000-0000A9490000}"/>
    <cellStyle name="Input [yellow] 17 3 2 3" xfId="16836" xr:uid="{00000000-0005-0000-0000-0000AA490000}"/>
    <cellStyle name="Input [yellow] 17 3 2 4" xfId="16837" xr:uid="{00000000-0005-0000-0000-0000AB490000}"/>
    <cellStyle name="Input [yellow] 17 3 3" xfId="16838" xr:uid="{00000000-0005-0000-0000-0000AC490000}"/>
    <cellStyle name="Input [yellow] 17 3 3 2" xfId="16839" xr:uid="{00000000-0005-0000-0000-0000AD490000}"/>
    <cellStyle name="Input [yellow] 17 3 4" xfId="16840" xr:uid="{00000000-0005-0000-0000-0000AE490000}"/>
    <cellStyle name="Input [yellow] 17 3 5" xfId="16841" xr:uid="{00000000-0005-0000-0000-0000AF490000}"/>
    <cellStyle name="Input [yellow] 17 4" xfId="16842" xr:uid="{00000000-0005-0000-0000-0000B0490000}"/>
    <cellStyle name="Input [yellow] 17 4 2" xfId="16843" xr:uid="{00000000-0005-0000-0000-0000B1490000}"/>
    <cellStyle name="Input [yellow] 17 4 2 2" xfId="16844" xr:uid="{00000000-0005-0000-0000-0000B2490000}"/>
    <cellStyle name="Input [yellow] 17 4 2 3" xfId="16845" xr:uid="{00000000-0005-0000-0000-0000B3490000}"/>
    <cellStyle name="Input [yellow] 17 4 2 4" xfId="16846" xr:uid="{00000000-0005-0000-0000-0000B4490000}"/>
    <cellStyle name="Input [yellow] 17 4 3" xfId="16847" xr:uid="{00000000-0005-0000-0000-0000B5490000}"/>
    <cellStyle name="Input [yellow] 17 4 3 2" xfId="16848" xr:uid="{00000000-0005-0000-0000-0000B6490000}"/>
    <cellStyle name="Input [yellow] 17 4 4" xfId="16849" xr:uid="{00000000-0005-0000-0000-0000B7490000}"/>
    <cellStyle name="Input [yellow] 17 4 5" xfId="16850" xr:uid="{00000000-0005-0000-0000-0000B8490000}"/>
    <cellStyle name="Input [yellow] 17 5" xfId="16851" xr:uid="{00000000-0005-0000-0000-0000B9490000}"/>
    <cellStyle name="Input [yellow] 17 5 2" xfId="16852" xr:uid="{00000000-0005-0000-0000-0000BA490000}"/>
    <cellStyle name="Input [yellow] 17 5 3" xfId="16853" xr:uid="{00000000-0005-0000-0000-0000BB490000}"/>
    <cellStyle name="Input [yellow] 17 5 4" xfId="16854" xr:uid="{00000000-0005-0000-0000-0000BC490000}"/>
    <cellStyle name="Input [yellow] 17 6" xfId="16855" xr:uid="{00000000-0005-0000-0000-0000BD490000}"/>
    <cellStyle name="Input [yellow] 17 6 2" xfId="16856" xr:uid="{00000000-0005-0000-0000-0000BE490000}"/>
    <cellStyle name="Input [yellow] 17 7" xfId="16857" xr:uid="{00000000-0005-0000-0000-0000BF490000}"/>
    <cellStyle name="Input [yellow] 17 8" xfId="16858" xr:uid="{00000000-0005-0000-0000-0000C0490000}"/>
    <cellStyle name="Input [yellow] 18" xfId="16859" xr:uid="{00000000-0005-0000-0000-0000C1490000}"/>
    <cellStyle name="Input [yellow] 18 2" xfId="16860" xr:uid="{00000000-0005-0000-0000-0000C2490000}"/>
    <cellStyle name="Input [yellow] 18 2 2" xfId="16861" xr:uid="{00000000-0005-0000-0000-0000C3490000}"/>
    <cellStyle name="Input [yellow] 18 2 2 2" xfId="16862" xr:uid="{00000000-0005-0000-0000-0000C4490000}"/>
    <cellStyle name="Input [yellow] 18 2 2 3" xfId="16863" xr:uid="{00000000-0005-0000-0000-0000C5490000}"/>
    <cellStyle name="Input [yellow] 18 2 2 4" xfId="16864" xr:uid="{00000000-0005-0000-0000-0000C6490000}"/>
    <cellStyle name="Input [yellow] 18 2 3" xfId="16865" xr:uid="{00000000-0005-0000-0000-0000C7490000}"/>
    <cellStyle name="Input [yellow] 18 2 3 2" xfId="16866" xr:uid="{00000000-0005-0000-0000-0000C8490000}"/>
    <cellStyle name="Input [yellow] 18 2 4" xfId="16867" xr:uid="{00000000-0005-0000-0000-0000C9490000}"/>
    <cellStyle name="Input [yellow] 18 2 5" xfId="16868" xr:uid="{00000000-0005-0000-0000-0000CA490000}"/>
    <cellStyle name="Input [yellow] 18 3" xfId="16869" xr:uid="{00000000-0005-0000-0000-0000CB490000}"/>
    <cellStyle name="Input [yellow] 18 3 2" xfId="16870" xr:uid="{00000000-0005-0000-0000-0000CC490000}"/>
    <cellStyle name="Input [yellow] 18 3 2 2" xfId="16871" xr:uid="{00000000-0005-0000-0000-0000CD490000}"/>
    <cellStyle name="Input [yellow] 18 3 2 3" xfId="16872" xr:uid="{00000000-0005-0000-0000-0000CE490000}"/>
    <cellStyle name="Input [yellow] 18 3 2 4" xfId="16873" xr:uid="{00000000-0005-0000-0000-0000CF490000}"/>
    <cellStyle name="Input [yellow] 18 3 3" xfId="16874" xr:uid="{00000000-0005-0000-0000-0000D0490000}"/>
    <cellStyle name="Input [yellow] 18 3 3 2" xfId="16875" xr:uid="{00000000-0005-0000-0000-0000D1490000}"/>
    <cellStyle name="Input [yellow] 18 3 4" xfId="16876" xr:uid="{00000000-0005-0000-0000-0000D2490000}"/>
    <cellStyle name="Input [yellow] 18 3 5" xfId="16877" xr:uid="{00000000-0005-0000-0000-0000D3490000}"/>
    <cellStyle name="Input [yellow] 18 4" xfId="16878" xr:uid="{00000000-0005-0000-0000-0000D4490000}"/>
    <cellStyle name="Input [yellow] 18 4 2" xfId="16879" xr:uid="{00000000-0005-0000-0000-0000D5490000}"/>
    <cellStyle name="Input [yellow] 18 4 2 2" xfId="16880" xr:uid="{00000000-0005-0000-0000-0000D6490000}"/>
    <cellStyle name="Input [yellow] 18 4 2 3" xfId="16881" xr:uid="{00000000-0005-0000-0000-0000D7490000}"/>
    <cellStyle name="Input [yellow] 18 4 2 4" xfId="16882" xr:uid="{00000000-0005-0000-0000-0000D8490000}"/>
    <cellStyle name="Input [yellow] 18 4 3" xfId="16883" xr:uid="{00000000-0005-0000-0000-0000D9490000}"/>
    <cellStyle name="Input [yellow] 18 4 3 2" xfId="16884" xr:uid="{00000000-0005-0000-0000-0000DA490000}"/>
    <cellStyle name="Input [yellow] 18 4 4" xfId="16885" xr:uid="{00000000-0005-0000-0000-0000DB490000}"/>
    <cellStyle name="Input [yellow] 18 4 5" xfId="16886" xr:uid="{00000000-0005-0000-0000-0000DC490000}"/>
    <cellStyle name="Input [yellow] 18 5" xfId="16887" xr:uid="{00000000-0005-0000-0000-0000DD490000}"/>
    <cellStyle name="Input [yellow] 18 5 2" xfId="16888" xr:uid="{00000000-0005-0000-0000-0000DE490000}"/>
    <cellStyle name="Input [yellow] 18 5 3" xfId="16889" xr:uid="{00000000-0005-0000-0000-0000DF490000}"/>
    <cellStyle name="Input [yellow] 18 5 4" xfId="16890" xr:uid="{00000000-0005-0000-0000-0000E0490000}"/>
    <cellStyle name="Input [yellow] 18 6" xfId="16891" xr:uid="{00000000-0005-0000-0000-0000E1490000}"/>
    <cellStyle name="Input [yellow] 18 6 2" xfId="16892" xr:uid="{00000000-0005-0000-0000-0000E2490000}"/>
    <cellStyle name="Input [yellow] 18 7" xfId="16893" xr:uid="{00000000-0005-0000-0000-0000E3490000}"/>
    <cellStyle name="Input [yellow] 18 8" xfId="16894" xr:uid="{00000000-0005-0000-0000-0000E4490000}"/>
    <cellStyle name="Input [yellow] 19" xfId="16895" xr:uid="{00000000-0005-0000-0000-0000E5490000}"/>
    <cellStyle name="Input [yellow] 19 2" xfId="16896" xr:uid="{00000000-0005-0000-0000-0000E6490000}"/>
    <cellStyle name="Input [yellow] 19 2 2" xfId="16897" xr:uid="{00000000-0005-0000-0000-0000E7490000}"/>
    <cellStyle name="Input [yellow] 19 2 2 2" xfId="16898" xr:uid="{00000000-0005-0000-0000-0000E8490000}"/>
    <cellStyle name="Input [yellow] 19 2 2 3" xfId="16899" xr:uid="{00000000-0005-0000-0000-0000E9490000}"/>
    <cellStyle name="Input [yellow] 19 2 2 4" xfId="16900" xr:uid="{00000000-0005-0000-0000-0000EA490000}"/>
    <cellStyle name="Input [yellow] 19 2 3" xfId="16901" xr:uid="{00000000-0005-0000-0000-0000EB490000}"/>
    <cellStyle name="Input [yellow] 19 2 3 2" xfId="16902" xr:uid="{00000000-0005-0000-0000-0000EC490000}"/>
    <cellStyle name="Input [yellow] 19 2 4" xfId="16903" xr:uid="{00000000-0005-0000-0000-0000ED490000}"/>
    <cellStyle name="Input [yellow] 19 2 5" xfId="16904" xr:uid="{00000000-0005-0000-0000-0000EE490000}"/>
    <cellStyle name="Input [yellow] 19 3" xfId="16905" xr:uid="{00000000-0005-0000-0000-0000EF490000}"/>
    <cellStyle name="Input [yellow] 19 3 2" xfId="16906" xr:uid="{00000000-0005-0000-0000-0000F0490000}"/>
    <cellStyle name="Input [yellow] 19 3 2 2" xfId="16907" xr:uid="{00000000-0005-0000-0000-0000F1490000}"/>
    <cellStyle name="Input [yellow] 19 3 2 3" xfId="16908" xr:uid="{00000000-0005-0000-0000-0000F2490000}"/>
    <cellStyle name="Input [yellow] 19 3 2 4" xfId="16909" xr:uid="{00000000-0005-0000-0000-0000F3490000}"/>
    <cellStyle name="Input [yellow] 19 3 3" xfId="16910" xr:uid="{00000000-0005-0000-0000-0000F4490000}"/>
    <cellStyle name="Input [yellow] 19 3 3 2" xfId="16911" xr:uid="{00000000-0005-0000-0000-0000F5490000}"/>
    <cellStyle name="Input [yellow] 19 3 4" xfId="16912" xr:uid="{00000000-0005-0000-0000-0000F6490000}"/>
    <cellStyle name="Input [yellow] 19 3 5" xfId="16913" xr:uid="{00000000-0005-0000-0000-0000F7490000}"/>
    <cellStyle name="Input [yellow] 19 4" xfId="16914" xr:uid="{00000000-0005-0000-0000-0000F8490000}"/>
    <cellStyle name="Input [yellow] 19 4 2" xfId="16915" xr:uid="{00000000-0005-0000-0000-0000F9490000}"/>
    <cellStyle name="Input [yellow] 19 4 2 2" xfId="16916" xr:uid="{00000000-0005-0000-0000-0000FA490000}"/>
    <cellStyle name="Input [yellow] 19 4 2 3" xfId="16917" xr:uid="{00000000-0005-0000-0000-0000FB490000}"/>
    <cellStyle name="Input [yellow] 19 4 2 4" xfId="16918" xr:uid="{00000000-0005-0000-0000-0000FC490000}"/>
    <cellStyle name="Input [yellow] 19 4 3" xfId="16919" xr:uid="{00000000-0005-0000-0000-0000FD490000}"/>
    <cellStyle name="Input [yellow] 19 4 3 2" xfId="16920" xr:uid="{00000000-0005-0000-0000-0000FE490000}"/>
    <cellStyle name="Input [yellow] 19 4 4" xfId="16921" xr:uid="{00000000-0005-0000-0000-0000FF490000}"/>
    <cellStyle name="Input [yellow] 19 4 5" xfId="16922" xr:uid="{00000000-0005-0000-0000-0000004A0000}"/>
    <cellStyle name="Input [yellow] 19 5" xfId="16923" xr:uid="{00000000-0005-0000-0000-0000014A0000}"/>
    <cellStyle name="Input [yellow] 19 5 2" xfId="16924" xr:uid="{00000000-0005-0000-0000-0000024A0000}"/>
    <cellStyle name="Input [yellow] 19 5 3" xfId="16925" xr:uid="{00000000-0005-0000-0000-0000034A0000}"/>
    <cellStyle name="Input [yellow] 19 5 4" xfId="16926" xr:uid="{00000000-0005-0000-0000-0000044A0000}"/>
    <cellStyle name="Input [yellow] 19 6" xfId="16927" xr:uid="{00000000-0005-0000-0000-0000054A0000}"/>
    <cellStyle name="Input [yellow] 19 6 2" xfId="16928" xr:uid="{00000000-0005-0000-0000-0000064A0000}"/>
    <cellStyle name="Input [yellow] 19 7" xfId="16929" xr:uid="{00000000-0005-0000-0000-0000074A0000}"/>
    <cellStyle name="Input [yellow] 19 8" xfId="16930" xr:uid="{00000000-0005-0000-0000-0000084A0000}"/>
    <cellStyle name="Input [yellow] 2" xfId="16931" xr:uid="{00000000-0005-0000-0000-0000094A0000}"/>
    <cellStyle name="Input [yellow] 2 2" xfId="16932" xr:uid="{00000000-0005-0000-0000-00000A4A0000}"/>
    <cellStyle name="Input [yellow] 2 2 2" xfId="16933" xr:uid="{00000000-0005-0000-0000-00000B4A0000}"/>
    <cellStyle name="Input [yellow] 2 2 2 2" xfId="16934" xr:uid="{00000000-0005-0000-0000-00000C4A0000}"/>
    <cellStyle name="Input [yellow] 2 2 2 3" xfId="16935" xr:uid="{00000000-0005-0000-0000-00000D4A0000}"/>
    <cellStyle name="Input [yellow] 2 2 2 4" xfId="16936" xr:uid="{00000000-0005-0000-0000-00000E4A0000}"/>
    <cellStyle name="Input [yellow] 2 2 3" xfId="16937" xr:uid="{00000000-0005-0000-0000-00000F4A0000}"/>
    <cellStyle name="Input [yellow] 2 2 3 2" xfId="16938" xr:uid="{00000000-0005-0000-0000-0000104A0000}"/>
    <cellStyle name="Input [yellow] 2 2 4" xfId="16939" xr:uid="{00000000-0005-0000-0000-0000114A0000}"/>
    <cellStyle name="Input [yellow] 2 2 5" xfId="16940" xr:uid="{00000000-0005-0000-0000-0000124A0000}"/>
    <cellStyle name="Input [yellow] 2 3" xfId="16941" xr:uid="{00000000-0005-0000-0000-0000134A0000}"/>
    <cellStyle name="Input [yellow] 2 3 2" xfId="16942" xr:uid="{00000000-0005-0000-0000-0000144A0000}"/>
    <cellStyle name="Input [yellow] 2 3 2 2" xfId="16943" xr:uid="{00000000-0005-0000-0000-0000154A0000}"/>
    <cellStyle name="Input [yellow] 2 3 2 3" xfId="16944" xr:uid="{00000000-0005-0000-0000-0000164A0000}"/>
    <cellStyle name="Input [yellow] 2 3 2 4" xfId="16945" xr:uid="{00000000-0005-0000-0000-0000174A0000}"/>
    <cellStyle name="Input [yellow] 2 3 3" xfId="16946" xr:uid="{00000000-0005-0000-0000-0000184A0000}"/>
    <cellStyle name="Input [yellow] 2 3 3 2" xfId="16947" xr:uid="{00000000-0005-0000-0000-0000194A0000}"/>
    <cellStyle name="Input [yellow] 2 3 4" xfId="16948" xr:uid="{00000000-0005-0000-0000-00001A4A0000}"/>
    <cellStyle name="Input [yellow] 2 3 5" xfId="16949" xr:uid="{00000000-0005-0000-0000-00001B4A0000}"/>
    <cellStyle name="Input [yellow] 2 4" xfId="16950" xr:uid="{00000000-0005-0000-0000-00001C4A0000}"/>
    <cellStyle name="Input [yellow] 2 4 2" xfId="16951" xr:uid="{00000000-0005-0000-0000-00001D4A0000}"/>
    <cellStyle name="Input [yellow] 2 4 2 2" xfId="16952" xr:uid="{00000000-0005-0000-0000-00001E4A0000}"/>
    <cellStyle name="Input [yellow] 2 4 2 3" xfId="16953" xr:uid="{00000000-0005-0000-0000-00001F4A0000}"/>
    <cellStyle name="Input [yellow] 2 4 2 4" xfId="16954" xr:uid="{00000000-0005-0000-0000-0000204A0000}"/>
    <cellStyle name="Input [yellow] 2 4 3" xfId="16955" xr:uid="{00000000-0005-0000-0000-0000214A0000}"/>
    <cellStyle name="Input [yellow] 2 4 3 2" xfId="16956" xr:uid="{00000000-0005-0000-0000-0000224A0000}"/>
    <cellStyle name="Input [yellow] 2 4 4" xfId="16957" xr:uid="{00000000-0005-0000-0000-0000234A0000}"/>
    <cellStyle name="Input [yellow] 2 4 5" xfId="16958" xr:uid="{00000000-0005-0000-0000-0000244A0000}"/>
    <cellStyle name="Input [yellow] 2 5" xfId="16959" xr:uid="{00000000-0005-0000-0000-0000254A0000}"/>
    <cellStyle name="Input [yellow] 2 5 2" xfId="16960" xr:uid="{00000000-0005-0000-0000-0000264A0000}"/>
    <cellStyle name="Input [yellow] 2 5 3" xfId="16961" xr:uid="{00000000-0005-0000-0000-0000274A0000}"/>
    <cellStyle name="Input [yellow] 2 5 4" xfId="16962" xr:uid="{00000000-0005-0000-0000-0000284A0000}"/>
    <cellStyle name="Input [yellow] 2 6" xfId="16963" xr:uid="{00000000-0005-0000-0000-0000294A0000}"/>
    <cellStyle name="Input [yellow] 2 6 2" xfId="16964" xr:uid="{00000000-0005-0000-0000-00002A4A0000}"/>
    <cellStyle name="Input [yellow] 2 7" xfId="16965" xr:uid="{00000000-0005-0000-0000-00002B4A0000}"/>
    <cellStyle name="Input [yellow] 2 8" xfId="16966" xr:uid="{00000000-0005-0000-0000-00002C4A0000}"/>
    <cellStyle name="Input [yellow] 20" xfId="16967" xr:uid="{00000000-0005-0000-0000-00002D4A0000}"/>
    <cellStyle name="Input [yellow] 20 2" xfId="16968" xr:uid="{00000000-0005-0000-0000-00002E4A0000}"/>
    <cellStyle name="Input [yellow] 20 2 2" xfId="16969" xr:uid="{00000000-0005-0000-0000-00002F4A0000}"/>
    <cellStyle name="Input [yellow] 20 2 2 2" xfId="16970" xr:uid="{00000000-0005-0000-0000-0000304A0000}"/>
    <cellStyle name="Input [yellow] 20 2 2 3" xfId="16971" xr:uid="{00000000-0005-0000-0000-0000314A0000}"/>
    <cellStyle name="Input [yellow] 20 2 2 4" xfId="16972" xr:uid="{00000000-0005-0000-0000-0000324A0000}"/>
    <cellStyle name="Input [yellow] 20 2 3" xfId="16973" xr:uid="{00000000-0005-0000-0000-0000334A0000}"/>
    <cellStyle name="Input [yellow] 20 2 3 2" xfId="16974" xr:uid="{00000000-0005-0000-0000-0000344A0000}"/>
    <cellStyle name="Input [yellow] 20 2 4" xfId="16975" xr:uid="{00000000-0005-0000-0000-0000354A0000}"/>
    <cellStyle name="Input [yellow] 20 2 5" xfId="16976" xr:uid="{00000000-0005-0000-0000-0000364A0000}"/>
    <cellStyle name="Input [yellow] 20 3" xfId="16977" xr:uid="{00000000-0005-0000-0000-0000374A0000}"/>
    <cellStyle name="Input [yellow] 20 3 2" xfId="16978" xr:uid="{00000000-0005-0000-0000-0000384A0000}"/>
    <cellStyle name="Input [yellow] 20 3 2 2" xfId="16979" xr:uid="{00000000-0005-0000-0000-0000394A0000}"/>
    <cellStyle name="Input [yellow] 20 3 2 3" xfId="16980" xr:uid="{00000000-0005-0000-0000-00003A4A0000}"/>
    <cellStyle name="Input [yellow] 20 3 2 4" xfId="16981" xr:uid="{00000000-0005-0000-0000-00003B4A0000}"/>
    <cellStyle name="Input [yellow] 20 3 3" xfId="16982" xr:uid="{00000000-0005-0000-0000-00003C4A0000}"/>
    <cellStyle name="Input [yellow] 20 3 3 2" xfId="16983" xr:uid="{00000000-0005-0000-0000-00003D4A0000}"/>
    <cellStyle name="Input [yellow] 20 3 4" xfId="16984" xr:uid="{00000000-0005-0000-0000-00003E4A0000}"/>
    <cellStyle name="Input [yellow] 20 3 5" xfId="16985" xr:uid="{00000000-0005-0000-0000-00003F4A0000}"/>
    <cellStyle name="Input [yellow] 20 4" xfId="16986" xr:uid="{00000000-0005-0000-0000-0000404A0000}"/>
    <cellStyle name="Input [yellow] 20 4 2" xfId="16987" xr:uid="{00000000-0005-0000-0000-0000414A0000}"/>
    <cellStyle name="Input [yellow] 20 4 2 2" xfId="16988" xr:uid="{00000000-0005-0000-0000-0000424A0000}"/>
    <cellStyle name="Input [yellow] 20 4 2 3" xfId="16989" xr:uid="{00000000-0005-0000-0000-0000434A0000}"/>
    <cellStyle name="Input [yellow] 20 4 2 4" xfId="16990" xr:uid="{00000000-0005-0000-0000-0000444A0000}"/>
    <cellStyle name="Input [yellow] 20 4 3" xfId="16991" xr:uid="{00000000-0005-0000-0000-0000454A0000}"/>
    <cellStyle name="Input [yellow] 20 4 3 2" xfId="16992" xr:uid="{00000000-0005-0000-0000-0000464A0000}"/>
    <cellStyle name="Input [yellow] 20 4 4" xfId="16993" xr:uid="{00000000-0005-0000-0000-0000474A0000}"/>
    <cellStyle name="Input [yellow] 20 4 5" xfId="16994" xr:uid="{00000000-0005-0000-0000-0000484A0000}"/>
    <cellStyle name="Input [yellow] 20 5" xfId="16995" xr:uid="{00000000-0005-0000-0000-0000494A0000}"/>
    <cellStyle name="Input [yellow] 20 5 2" xfId="16996" xr:uid="{00000000-0005-0000-0000-00004A4A0000}"/>
    <cellStyle name="Input [yellow] 20 5 3" xfId="16997" xr:uid="{00000000-0005-0000-0000-00004B4A0000}"/>
    <cellStyle name="Input [yellow] 20 5 4" xfId="16998" xr:uid="{00000000-0005-0000-0000-00004C4A0000}"/>
    <cellStyle name="Input [yellow] 20 6" xfId="16999" xr:uid="{00000000-0005-0000-0000-00004D4A0000}"/>
    <cellStyle name="Input [yellow] 20 6 2" xfId="17000" xr:uid="{00000000-0005-0000-0000-00004E4A0000}"/>
    <cellStyle name="Input [yellow] 20 7" xfId="17001" xr:uid="{00000000-0005-0000-0000-00004F4A0000}"/>
    <cellStyle name="Input [yellow] 20 8" xfId="17002" xr:uid="{00000000-0005-0000-0000-0000504A0000}"/>
    <cellStyle name="Input [yellow] 21" xfId="17003" xr:uid="{00000000-0005-0000-0000-0000514A0000}"/>
    <cellStyle name="Input [yellow] 21 2" xfId="17004" xr:uid="{00000000-0005-0000-0000-0000524A0000}"/>
    <cellStyle name="Input [yellow] 21 2 2" xfId="17005" xr:uid="{00000000-0005-0000-0000-0000534A0000}"/>
    <cellStyle name="Input [yellow] 21 2 2 2" xfId="17006" xr:uid="{00000000-0005-0000-0000-0000544A0000}"/>
    <cellStyle name="Input [yellow] 21 2 2 3" xfId="17007" xr:uid="{00000000-0005-0000-0000-0000554A0000}"/>
    <cellStyle name="Input [yellow] 21 2 2 4" xfId="17008" xr:uid="{00000000-0005-0000-0000-0000564A0000}"/>
    <cellStyle name="Input [yellow] 21 2 3" xfId="17009" xr:uid="{00000000-0005-0000-0000-0000574A0000}"/>
    <cellStyle name="Input [yellow] 21 2 3 2" xfId="17010" xr:uid="{00000000-0005-0000-0000-0000584A0000}"/>
    <cellStyle name="Input [yellow] 21 2 4" xfId="17011" xr:uid="{00000000-0005-0000-0000-0000594A0000}"/>
    <cellStyle name="Input [yellow] 21 2 5" xfId="17012" xr:uid="{00000000-0005-0000-0000-00005A4A0000}"/>
    <cellStyle name="Input [yellow] 21 3" xfId="17013" xr:uid="{00000000-0005-0000-0000-00005B4A0000}"/>
    <cellStyle name="Input [yellow] 21 3 2" xfId="17014" xr:uid="{00000000-0005-0000-0000-00005C4A0000}"/>
    <cellStyle name="Input [yellow] 21 3 2 2" xfId="17015" xr:uid="{00000000-0005-0000-0000-00005D4A0000}"/>
    <cellStyle name="Input [yellow] 21 3 2 3" xfId="17016" xr:uid="{00000000-0005-0000-0000-00005E4A0000}"/>
    <cellStyle name="Input [yellow] 21 3 2 4" xfId="17017" xr:uid="{00000000-0005-0000-0000-00005F4A0000}"/>
    <cellStyle name="Input [yellow] 21 3 3" xfId="17018" xr:uid="{00000000-0005-0000-0000-0000604A0000}"/>
    <cellStyle name="Input [yellow] 21 3 3 2" xfId="17019" xr:uid="{00000000-0005-0000-0000-0000614A0000}"/>
    <cellStyle name="Input [yellow] 21 3 4" xfId="17020" xr:uid="{00000000-0005-0000-0000-0000624A0000}"/>
    <cellStyle name="Input [yellow] 21 3 5" xfId="17021" xr:uid="{00000000-0005-0000-0000-0000634A0000}"/>
    <cellStyle name="Input [yellow] 21 4" xfId="17022" xr:uid="{00000000-0005-0000-0000-0000644A0000}"/>
    <cellStyle name="Input [yellow] 21 4 2" xfId="17023" xr:uid="{00000000-0005-0000-0000-0000654A0000}"/>
    <cellStyle name="Input [yellow] 21 4 2 2" xfId="17024" xr:uid="{00000000-0005-0000-0000-0000664A0000}"/>
    <cellStyle name="Input [yellow] 21 4 2 3" xfId="17025" xr:uid="{00000000-0005-0000-0000-0000674A0000}"/>
    <cellStyle name="Input [yellow] 21 4 2 4" xfId="17026" xr:uid="{00000000-0005-0000-0000-0000684A0000}"/>
    <cellStyle name="Input [yellow] 21 4 3" xfId="17027" xr:uid="{00000000-0005-0000-0000-0000694A0000}"/>
    <cellStyle name="Input [yellow] 21 4 3 2" xfId="17028" xr:uid="{00000000-0005-0000-0000-00006A4A0000}"/>
    <cellStyle name="Input [yellow] 21 4 4" xfId="17029" xr:uid="{00000000-0005-0000-0000-00006B4A0000}"/>
    <cellStyle name="Input [yellow] 21 4 5" xfId="17030" xr:uid="{00000000-0005-0000-0000-00006C4A0000}"/>
    <cellStyle name="Input [yellow] 21 5" xfId="17031" xr:uid="{00000000-0005-0000-0000-00006D4A0000}"/>
    <cellStyle name="Input [yellow] 21 5 2" xfId="17032" xr:uid="{00000000-0005-0000-0000-00006E4A0000}"/>
    <cellStyle name="Input [yellow] 21 5 3" xfId="17033" xr:uid="{00000000-0005-0000-0000-00006F4A0000}"/>
    <cellStyle name="Input [yellow] 21 5 4" xfId="17034" xr:uid="{00000000-0005-0000-0000-0000704A0000}"/>
    <cellStyle name="Input [yellow] 21 6" xfId="17035" xr:uid="{00000000-0005-0000-0000-0000714A0000}"/>
    <cellStyle name="Input [yellow] 21 6 2" xfId="17036" xr:uid="{00000000-0005-0000-0000-0000724A0000}"/>
    <cellStyle name="Input [yellow] 21 7" xfId="17037" xr:uid="{00000000-0005-0000-0000-0000734A0000}"/>
    <cellStyle name="Input [yellow] 21 8" xfId="17038" xr:uid="{00000000-0005-0000-0000-0000744A0000}"/>
    <cellStyle name="Input [yellow] 22" xfId="17039" xr:uid="{00000000-0005-0000-0000-0000754A0000}"/>
    <cellStyle name="Input [yellow] 22 2" xfId="17040" xr:uid="{00000000-0005-0000-0000-0000764A0000}"/>
    <cellStyle name="Input [yellow] 22 2 2" xfId="17041" xr:uid="{00000000-0005-0000-0000-0000774A0000}"/>
    <cellStyle name="Input [yellow] 22 2 2 2" xfId="17042" xr:uid="{00000000-0005-0000-0000-0000784A0000}"/>
    <cellStyle name="Input [yellow] 22 2 2 3" xfId="17043" xr:uid="{00000000-0005-0000-0000-0000794A0000}"/>
    <cellStyle name="Input [yellow] 22 2 2 4" xfId="17044" xr:uid="{00000000-0005-0000-0000-00007A4A0000}"/>
    <cellStyle name="Input [yellow] 22 2 3" xfId="17045" xr:uid="{00000000-0005-0000-0000-00007B4A0000}"/>
    <cellStyle name="Input [yellow] 22 2 3 2" xfId="17046" xr:uid="{00000000-0005-0000-0000-00007C4A0000}"/>
    <cellStyle name="Input [yellow] 22 2 4" xfId="17047" xr:uid="{00000000-0005-0000-0000-00007D4A0000}"/>
    <cellStyle name="Input [yellow] 22 2 5" xfId="17048" xr:uid="{00000000-0005-0000-0000-00007E4A0000}"/>
    <cellStyle name="Input [yellow] 22 3" xfId="17049" xr:uid="{00000000-0005-0000-0000-00007F4A0000}"/>
    <cellStyle name="Input [yellow] 22 3 2" xfId="17050" xr:uid="{00000000-0005-0000-0000-0000804A0000}"/>
    <cellStyle name="Input [yellow] 22 3 2 2" xfId="17051" xr:uid="{00000000-0005-0000-0000-0000814A0000}"/>
    <cellStyle name="Input [yellow] 22 3 2 3" xfId="17052" xr:uid="{00000000-0005-0000-0000-0000824A0000}"/>
    <cellStyle name="Input [yellow] 22 3 2 4" xfId="17053" xr:uid="{00000000-0005-0000-0000-0000834A0000}"/>
    <cellStyle name="Input [yellow] 22 3 3" xfId="17054" xr:uid="{00000000-0005-0000-0000-0000844A0000}"/>
    <cellStyle name="Input [yellow] 22 3 3 2" xfId="17055" xr:uid="{00000000-0005-0000-0000-0000854A0000}"/>
    <cellStyle name="Input [yellow] 22 3 4" xfId="17056" xr:uid="{00000000-0005-0000-0000-0000864A0000}"/>
    <cellStyle name="Input [yellow] 22 3 5" xfId="17057" xr:uid="{00000000-0005-0000-0000-0000874A0000}"/>
    <cellStyle name="Input [yellow] 22 4" xfId="17058" xr:uid="{00000000-0005-0000-0000-0000884A0000}"/>
    <cellStyle name="Input [yellow] 22 4 2" xfId="17059" xr:uid="{00000000-0005-0000-0000-0000894A0000}"/>
    <cellStyle name="Input [yellow] 22 4 2 2" xfId="17060" xr:uid="{00000000-0005-0000-0000-00008A4A0000}"/>
    <cellStyle name="Input [yellow] 22 4 2 3" xfId="17061" xr:uid="{00000000-0005-0000-0000-00008B4A0000}"/>
    <cellStyle name="Input [yellow] 22 4 2 4" xfId="17062" xr:uid="{00000000-0005-0000-0000-00008C4A0000}"/>
    <cellStyle name="Input [yellow] 22 4 3" xfId="17063" xr:uid="{00000000-0005-0000-0000-00008D4A0000}"/>
    <cellStyle name="Input [yellow] 22 4 3 2" xfId="17064" xr:uid="{00000000-0005-0000-0000-00008E4A0000}"/>
    <cellStyle name="Input [yellow] 22 4 4" xfId="17065" xr:uid="{00000000-0005-0000-0000-00008F4A0000}"/>
    <cellStyle name="Input [yellow] 22 4 5" xfId="17066" xr:uid="{00000000-0005-0000-0000-0000904A0000}"/>
    <cellStyle name="Input [yellow] 22 5" xfId="17067" xr:uid="{00000000-0005-0000-0000-0000914A0000}"/>
    <cellStyle name="Input [yellow] 22 5 2" xfId="17068" xr:uid="{00000000-0005-0000-0000-0000924A0000}"/>
    <cellStyle name="Input [yellow] 22 5 3" xfId="17069" xr:uid="{00000000-0005-0000-0000-0000934A0000}"/>
    <cellStyle name="Input [yellow] 22 5 4" xfId="17070" xr:uid="{00000000-0005-0000-0000-0000944A0000}"/>
    <cellStyle name="Input [yellow] 22 6" xfId="17071" xr:uid="{00000000-0005-0000-0000-0000954A0000}"/>
    <cellStyle name="Input [yellow] 22 6 2" xfId="17072" xr:uid="{00000000-0005-0000-0000-0000964A0000}"/>
    <cellStyle name="Input [yellow] 22 7" xfId="17073" xr:uid="{00000000-0005-0000-0000-0000974A0000}"/>
    <cellStyle name="Input [yellow] 22 8" xfId="17074" xr:uid="{00000000-0005-0000-0000-0000984A0000}"/>
    <cellStyle name="Input [yellow] 23" xfId="17075" xr:uid="{00000000-0005-0000-0000-0000994A0000}"/>
    <cellStyle name="Input [yellow] 23 2" xfId="17076" xr:uid="{00000000-0005-0000-0000-00009A4A0000}"/>
    <cellStyle name="Input [yellow] 23 2 2" xfId="17077" xr:uid="{00000000-0005-0000-0000-00009B4A0000}"/>
    <cellStyle name="Input [yellow] 23 2 2 2" xfId="17078" xr:uid="{00000000-0005-0000-0000-00009C4A0000}"/>
    <cellStyle name="Input [yellow] 23 2 2 3" xfId="17079" xr:uid="{00000000-0005-0000-0000-00009D4A0000}"/>
    <cellStyle name="Input [yellow] 23 2 2 4" xfId="17080" xr:uid="{00000000-0005-0000-0000-00009E4A0000}"/>
    <cellStyle name="Input [yellow] 23 2 3" xfId="17081" xr:uid="{00000000-0005-0000-0000-00009F4A0000}"/>
    <cellStyle name="Input [yellow] 23 2 3 2" xfId="17082" xr:uid="{00000000-0005-0000-0000-0000A04A0000}"/>
    <cellStyle name="Input [yellow] 23 2 4" xfId="17083" xr:uid="{00000000-0005-0000-0000-0000A14A0000}"/>
    <cellStyle name="Input [yellow] 23 2 5" xfId="17084" xr:uid="{00000000-0005-0000-0000-0000A24A0000}"/>
    <cellStyle name="Input [yellow] 23 3" xfId="17085" xr:uid="{00000000-0005-0000-0000-0000A34A0000}"/>
    <cellStyle name="Input [yellow] 23 3 2" xfId="17086" xr:uid="{00000000-0005-0000-0000-0000A44A0000}"/>
    <cellStyle name="Input [yellow] 23 3 2 2" xfId="17087" xr:uid="{00000000-0005-0000-0000-0000A54A0000}"/>
    <cellStyle name="Input [yellow] 23 3 2 3" xfId="17088" xr:uid="{00000000-0005-0000-0000-0000A64A0000}"/>
    <cellStyle name="Input [yellow] 23 3 2 4" xfId="17089" xr:uid="{00000000-0005-0000-0000-0000A74A0000}"/>
    <cellStyle name="Input [yellow] 23 3 3" xfId="17090" xr:uid="{00000000-0005-0000-0000-0000A84A0000}"/>
    <cellStyle name="Input [yellow] 23 3 3 2" xfId="17091" xr:uid="{00000000-0005-0000-0000-0000A94A0000}"/>
    <cellStyle name="Input [yellow] 23 3 4" xfId="17092" xr:uid="{00000000-0005-0000-0000-0000AA4A0000}"/>
    <cellStyle name="Input [yellow] 23 3 5" xfId="17093" xr:uid="{00000000-0005-0000-0000-0000AB4A0000}"/>
    <cellStyle name="Input [yellow] 23 4" xfId="17094" xr:uid="{00000000-0005-0000-0000-0000AC4A0000}"/>
    <cellStyle name="Input [yellow] 23 4 2" xfId="17095" xr:uid="{00000000-0005-0000-0000-0000AD4A0000}"/>
    <cellStyle name="Input [yellow] 23 4 2 2" xfId="17096" xr:uid="{00000000-0005-0000-0000-0000AE4A0000}"/>
    <cellStyle name="Input [yellow] 23 4 2 3" xfId="17097" xr:uid="{00000000-0005-0000-0000-0000AF4A0000}"/>
    <cellStyle name="Input [yellow] 23 4 2 4" xfId="17098" xr:uid="{00000000-0005-0000-0000-0000B04A0000}"/>
    <cellStyle name="Input [yellow] 23 4 3" xfId="17099" xr:uid="{00000000-0005-0000-0000-0000B14A0000}"/>
    <cellStyle name="Input [yellow] 23 4 3 2" xfId="17100" xr:uid="{00000000-0005-0000-0000-0000B24A0000}"/>
    <cellStyle name="Input [yellow] 23 4 4" xfId="17101" xr:uid="{00000000-0005-0000-0000-0000B34A0000}"/>
    <cellStyle name="Input [yellow] 23 4 5" xfId="17102" xr:uid="{00000000-0005-0000-0000-0000B44A0000}"/>
    <cellStyle name="Input [yellow] 23 5" xfId="17103" xr:uid="{00000000-0005-0000-0000-0000B54A0000}"/>
    <cellStyle name="Input [yellow] 23 5 2" xfId="17104" xr:uid="{00000000-0005-0000-0000-0000B64A0000}"/>
    <cellStyle name="Input [yellow] 23 5 3" xfId="17105" xr:uid="{00000000-0005-0000-0000-0000B74A0000}"/>
    <cellStyle name="Input [yellow] 23 5 4" xfId="17106" xr:uid="{00000000-0005-0000-0000-0000B84A0000}"/>
    <cellStyle name="Input [yellow] 23 6" xfId="17107" xr:uid="{00000000-0005-0000-0000-0000B94A0000}"/>
    <cellStyle name="Input [yellow] 23 6 2" xfId="17108" xr:uid="{00000000-0005-0000-0000-0000BA4A0000}"/>
    <cellStyle name="Input [yellow] 23 7" xfId="17109" xr:uid="{00000000-0005-0000-0000-0000BB4A0000}"/>
    <cellStyle name="Input [yellow] 23 8" xfId="17110" xr:uid="{00000000-0005-0000-0000-0000BC4A0000}"/>
    <cellStyle name="Input [yellow] 24" xfId="17111" xr:uid="{00000000-0005-0000-0000-0000BD4A0000}"/>
    <cellStyle name="Input [yellow] 24 2" xfId="17112" xr:uid="{00000000-0005-0000-0000-0000BE4A0000}"/>
    <cellStyle name="Input [yellow] 24 2 2" xfId="17113" xr:uid="{00000000-0005-0000-0000-0000BF4A0000}"/>
    <cellStyle name="Input [yellow] 24 2 2 2" xfId="17114" xr:uid="{00000000-0005-0000-0000-0000C04A0000}"/>
    <cellStyle name="Input [yellow] 24 2 2 3" xfId="17115" xr:uid="{00000000-0005-0000-0000-0000C14A0000}"/>
    <cellStyle name="Input [yellow] 24 2 2 4" xfId="17116" xr:uid="{00000000-0005-0000-0000-0000C24A0000}"/>
    <cellStyle name="Input [yellow] 24 2 3" xfId="17117" xr:uid="{00000000-0005-0000-0000-0000C34A0000}"/>
    <cellStyle name="Input [yellow] 24 2 3 2" xfId="17118" xr:uid="{00000000-0005-0000-0000-0000C44A0000}"/>
    <cellStyle name="Input [yellow] 24 2 4" xfId="17119" xr:uid="{00000000-0005-0000-0000-0000C54A0000}"/>
    <cellStyle name="Input [yellow] 24 2 5" xfId="17120" xr:uid="{00000000-0005-0000-0000-0000C64A0000}"/>
    <cellStyle name="Input [yellow] 24 3" xfId="17121" xr:uid="{00000000-0005-0000-0000-0000C74A0000}"/>
    <cellStyle name="Input [yellow] 24 3 2" xfId="17122" xr:uid="{00000000-0005-0000-0000-0000C84A0000}"/>
    <cellStyle name="Input [yellow] 24 3 2 2" xfId="17123" xr:uid="{00000000-0005-0000-0000-0000C94A0000}"/>
    <cellStyle name="Input [yellow] 24 3 2 3" xfId="17124" xr:uid="{00000000-0005-0000-0000-0000CA4A0000}"/>
    <cellStyle name="Input [yellow] 24 3 2 4" xfId="17125" xr:uid="{00000000-0005-0000-0000-0000CB4A0000}"/>
    <cellStyle name="Input [yellow] 24 3 3" xfId="17126" xr:uid="{00000000-0005-0000-0000-0000CC4A0000}"/>
    <cellStyle name="Input [yellow] 24 3 3 2" xfId="17127" xr:uid="{00000000-0005-0000-0000-0000CD4A0000}"/>
    <cellStyle name="Input [yellow] 24 3 4" xfId="17128" xr:uid="{00000000-0005-0000-0000-0000CE4A0000}"/>
    <cellStyle name="Input [yellow] 24 3 5" xfId="17129" xr:uid="{00000000-0005-0000-0000-0000CF4A0000}"/>
    <cellStyle name="Input [yellow] 24 4" xfId="17130" xr:uid="{00000000-0005-0000-0000-0000D04A0000}"/>
    <cellStyle name="Input [yellow] 24 4 2" xfId="17131" xr:uid="{00000000-0005-0000-0000-0000D14A0000}"/>
    <cellStyle name="Input [yellow] 24 4 2 2" xfId="17132" xr:uid="{00000000-0005-0000-0000-0000D24A0000}"/>
    <cellStyle name="Input [yellow] 24 4 2 3" xfId="17133" xr:uid="{00000000-0005-0000-0000-0000D34A0000}"/>
    <cellStyle name="Input [yellow] 24 4 2 4" xfId="17134" xr:uid="{00000000-0005-0000-0000-0000D44A0000}"/>
    <cellStyle name="Input [yellow] 24 4 3" xfId="17135" xr:uid="{00000000-0005-0000-0000-0000D54A0000}"/>
    <cellStyle name="Input [yellow] 24 4 3 2" xfId="17136" xr:uid="{00000000-0005-0000-0000-0000D64A0000}"/>
    <cellStyle name="Input [yellow] 24 4 4" xfId="17137" xr:uid="{00000000-0005-0000-0000-0000D74A0000}"/>
    <cellStyle name="Input [yellow] 24 4 5" xfId="17138" xr:uid="{00000000-0005-0000-0000-0000D84A0000}"/>
    <cellStyle name="Input [yellow] 24 5" xfId="17139" xr:uid="{00000000-0005-0000-0000-0000D94A0000}"/>
    <cellStyle name="Input [yellow] 24 5 2" xfId="17140" xr:uid="{00000000-0005-0000-0000-0000DA4A0000}"/>
    <cellStyle name="Input [yellow] 24 5 3" xfId="17141" xr:uid="{00000000-0005-0000-0000-0000DB4A0000}"/>
    <cellStyle name="Input [yellow] 24 5 4" xfId="17142" xr:uid="{00000000-0005-0000-0000-0000DC4A0000}"/>
    <cellStyle name="Input [yellow] 24 6" xfId="17143" xr:uid="{00000000-0005-0000-0000-0000DD4A0000}"/>
    <cellStyle name="Input [yellow] 24 6 2" xfId="17144" xr:uid="{00000000-0005-0000-0000-0000DE4A0000}"/>
    <cellStyle name="Input [yellow] 24 7" xfId="17145" xr:uid="{00000000-0005-0000-0000-0000DF4A0000}"/>
    <cellStyle name="Input [yellow] 24 8" xfId="17146" xr:uid="{00000000-0005-0000-0000-0000E04A0000}"/>
    <cellStyle name="Input [yellow] 25" xfId="17147" xr:uid="{00000000-0005-0000-0000-0000E14A0000}"/>
    <cellStyle name="Input [yellow] 25 2" xfId="17148" xr:uid="{00000000-0005-0000-0000-0000E24A0000}"/>
    <cellStyle name="Input [yellow] 25 2 2" xfId="17149" xr:uid="{00000000-0005-0000-0000-0000E34A0000}"/>
    <cellStyle name="Input [yellow] 25 2 2 2" xfId="17150" xr:uid="{00000000-0005-0000-0000-0000E44A0000}"/>
    <cellStyle name="Input [yellow] 25 2 2 3" xfId="17151" xr:uid="{00000000-0005-0000-0000-0000E54A0000}"/>
    <cellStyle name="Input [yellow] 25 2 2 4" xfId="17152" xr:uid="{00000000-0005-0000-0000-0000E64A0000}"/>
    <cellStyle name="Input [yellow] 25 2 3" xfId="17153" xr:uid="{00000000-0005-0000-0000-0000E74A0000}"/>
    <cellStyle name="Input [yellow] 25 2 3 2" xfId="17154" xr:uid="{00000000-0005-0000-0000-0000E84A0000}"/>
    <cellStyle name="Input [yellow] 25 2 4" xfId="17155" xr:uid="{00000000-0005-0000-0000-0000E94A0000}"/>
    <cellStyle name="Input [yellow] 25 2 5" xfId="17156" xr:uid="{00000000-0005-0000-0000-0000EA4A0000}"/>
    <cellStyle name="Input [yellow] 25 3" xfId="17157" xr:uid="{00000000-0005-0000-0000-0000EB4A0000}"/>
    <cellStyle name="Input [yellow] 25 3 2" xfId="17158" xr:uid="{00000000-0005-0000-0000-0000EC4A0000}"/>
    <cellStyle name="Input [yellow] 25 3 2 2" xfId="17159" xr:uid="{00000000-0005-0000-0000-0000ED4A0000}"/>
    <cellStyle name="Input [yellow] 25 3 2 3" xfId="17160" xr:uid="{00000000-0005-0000-0000-0000EE4A0000}"/>
    <cellStyle name="Input [yellow] 25 3 2 4" xfId="17161" xr:uid="{00000000-0005-0000-0000-0000EF4A0000}"/>
    <cellStyle name="Input [yellow] 25 3 3" xfId="17162" xr:uid="{00000000-0005-0000-0000-0000F04A0000}"/>
    <cellStyle name="Input [yellow] 25 3 3 2" xfId="17163" xr:uid="{00000000-0005-0000-0000-0000F14A0000}"/>
    <cellStyle name="Input [yellow] 25 3 4" xfId="17164" xr:uid="{00000000-0005-0000-0000-0000F24A0000}"/>
    <cellStyle name="Input [yellow] 25 3 5" xfId="17165" xr:uid="{00000000-0005-0000-0000-0000F34A0000}"/>
    <cellStyle name="Input [yellow] 25 4" xfId="17166" xr:uid="{00000000-0005-0000-0000-0000F44A0000}"/>
    <cellStyle name="Input [yellow] 25 4 2" xfId="17167" xr:uid="{00000000-0005-0000-0000-0000F54A0000}"/>
    <cellStyle name="Input [yellow] 25 4 2 2" xfId="17168" xr:uid="{00000000-0005-0000-0000-0000F64A0000}"/>
    <cellStyle name="Input [yellow] 25 4 2 3" xfId="17169" xr:uid="{00000000-0005-0000-0000-0000F74A0000}"/>
    <cellStyle name="Input [yellow] 25 4 2 4" xfId="17170" xr:uid="{00000000-0005-0000-0000-0000F84A0000}"/>
    <cellStyle name="Input [yellow] 25 4 3" xfId="17171" xr:uid="{00000000-0005-0000-0000-0000F94A0000}"/>
    <cellStyle name="Input [yellow] 25 4 3 2" xfId="17172" xr:uid="{00000000-0005-0000-0000-0000FA4A0000}"/>
    <cellStyle name="Input [yellow] 25 4 4" xfId="17173" xr:uid="{00000000-0005-0000-0000-0000FB4A0000}"/>
    <cellStyle name="Input [yellow] 25 4 5" xfId="17174" xr:uid="{00000000-0005-0000-0000-0000FC4A0000}"/>
    <cellStyle name="Input [yellow] 25 5" xfId="17175" xr:uid="{00000000-0005-0000-0000-0000FD4A0000}"/>
    <cellStyle name="Input [yellow] 25 5 2" xfId="17176" xr:uid="{00000000-0005-0000-0000-0000FE4A0000}"/>
    <cellStyle name="Input [yellow] 25 5 3" xfId="17177" xr:uid="{00000000-0005-0000-0000-0000FF4A0000}"/>
    <cellStyle name="Input [yellow] 25 5 4" xfId="17178" xr:uid="{00000000-0005-0000-0000-0000004B0000}"/>
    <cellStyle name="Input [yellow] 25 6" xfId="17179" xr:uid="{00000000-0005-0000-0000-0000014B0000}"/>
    <cellStyle name="Input [yellow] 25 6 2" xfId="17180" xr:uid="{00000000-0005-0000-0000-0000024B0000}"/>
    <cellStyle name="Input [yellow] 25 7" xfId="17181" xr:uid="{00000000-0005-0000-0000-0000034B0000}"/>
    <cellStyle name="Input [yellow] 25 8" xfId="17182" xr:uid="{00000000-0005-0000-0000-0000044B0000}"/>
    <cellStyle name="Input [yellow] 26" xfId="17183" xr:uid="{00000000-0005-0000-0000-0000054B0000}"/>
    <cellStyle name="Input [yellow] 26 2" xfId="17184" xr:uid="{00000000-0005-0000-0000-0000064B0000}"/>
    <cellStyle name="Input [yellow] 26 2 2" xfId="17185" xr:uid="{00000000-0005-0000-0000-0000074B0000}"/>
    <cellStyle name="Input [yellow] 26 2 2 2" xfId="17186" xr:uid="{00000000-0005-0000-0000-0000084B0000}"/>
    <cellStyle name="Input [yellow] 26 2 2 3" xfId="17187" xr:uid="{00000000-0005-0000-0000-0000094B0000}"/>
    <cellStyle name="Input [yellow] 26 2 2 4" xfId="17188" xr:uid="{00000000-0005-0000-0000-00000A4B0000}"/>
    <cellStyle name="Input [yellow] 26 2 3" xfId="17189" xr:uid="{00000000-0005-0000-0000-00000B4B0000}"/>
    <cellStyle name="Input [yellow] 26 2 3 2" xfId="17190" xr:uid="{00000000-0005-0000-0000-00000C4B0000}"/>
    <cellStyle name="Input [yellow] 26 2 4" xfId="17191" xr:uid="{00000000-0005-0000-0000-00000D4B0000}"/>
    <cellStyle name="Input [yellow] 26 2 5" xfId="17192" xr:uid="{00000000-0005-0000-0000-00000E4B0000}"/>
    <cellStyle name="Input [yellow] 26 3" xfId="17193" xr:uid="{00000000-0005-0000-0000-00000F4B0000}"/>
    <cellStyle name="Input [yellow] 26 3 2" xfId="17194" xr:uid="{00000000-0005-0000-0000-0000104B0000}"/>
    <cellStyle name="Input [yellow] 26 3 2 2" xfId="17195" xr:uid="{00000000-0005-0000-0000-0000114B0000}"/>
    <cellStyle name="Input [yellow] 26 3 2 3" xfId="17196" xr:uid="{00000000-0005-0000-0000-0000124B0000}"/>
    <cellStyle name="Input [yellow] 26 3 2 4" xfId="17197" xr:uid="{00000000-0005-0000-0000-0000134B0000}"/>
    <cellStyle name="Input [yellow] 26 3 3" xfId="17198" xr:uid="{00000000-0005-0000-0000-0000144B0000}"/>
    <cellStyle name="Input [yellow] 26 3 3 2" xfId="17199" xr:uid="{00000000-0005-0000-0000-0000154B0000}"/>
    <cellStyle name="Input [yellow] 26 3 4" xfId="17200" xr:uid="{00000000-0005-0000-0000-0000164B0000}"/>
    <cellStyle name="Input [yellow] 26 3 5" xfId="17201" xr:uid="{00000000-0005-0000-0000-0000174B0000}"/>
    <cellStyle name="Input [yellow] 26 4" xfId="17202" xr:uid="{00000000-0005-0000-0000-0000184B0000}"/>
    <cellStyle name="Input [yellow] 26 4 2" xfId="17203" xr:uid="{00000000-0005-0000-0000-0000194B0000}"/>
    <cellStyle name="Input [yellow] 26 4 2 2" xfId="17204" xr:uid="{00000000-0005-0000-0000-00001A4B0000}"/>
    <cellStyle name="Input [yellow] 26 4 2 3" xfId="17205" xr:uid="{00000000-0005-0000-0000-00001B4B0000}"/>
    <cellStyle name="Input [yellow] 26 4 2 4" xfId="17206" xr:uid="{00000000-0005-0000-0000-00001C4B0000}"/>
    <cellStyle name="Input [yellow] 26 4 3" xfId="17207" xr:uid="{00000000-0005-0000-0000-00001D4B0000}"/>
    <cellStyle name="Input [yellow] 26 4 3 2" xfId="17208" xr:uid="{00000000-0005-0000-0000-00001E4B0000}"/>
    <cellStyle name="Input [yellow] 26 4 4" xfId="17209" xr:uid="{00000000-0005-0000-0000-00001F4B0000}"/>
    <cellStyle name="Input [yellow] 26 4 5" xfId="17210" xr:uid="{00000000-0005-0000-0000-0000204B0000}"/>
    <cellStyle name="Input [yellow] 26 5" xfId="17211" xr:uid="{00000000-0005-0000-0000-0000214B0000}"/>
    <cellStyle name="Input [yellow] 26 5 2" xfId="17212" xr:uid="{00000000-0005-0000-0000-0000224B0000}"/>
    <cellStyle name="Input [yellow] 26 5 3" xfId="17213" xr:uid="{00000000-0005-0000-0000-0000234B0000}"/>
    <cellStyle name="Input [yellow] 26 5 4" xfId="17214" xr:uid="{00000000-0005-0000-0000-0000244B0000}"/>
    <cellStyle name="Input [yellow] 26 6" xfId="17215" xr:uid="{00000000-0005-0000-0000-0000254B0000}"/>
    <cellStyle name="Input [yellow] 26 6 2" xfId="17216" xr:uid="{00000000-0005-0000-0000-0000264B0000}"/>
    <cellStyle name="Input [yellow] 26 7" xfId="17217" xr:uid="{00000000-0005-0000-0000-0000274B0000}"/>
    <cellStyle name="Input [yellow] 26 8" xfId="17218" xr:uid="{00000000-0005-0000-0000-0000284B0000}"/>
    <cellStyle name="Input [yellow] 27" xfId="17219" xr:uid="{00000000-0005-0000-0000-0000294B0000}"/>
    <cellStyle name="Input [yellow] 27 2" xfId="17220" xr:uid="{00000000-0005-0000-0000-00002A4B0000}"/>
    <cellStyle name="Input [yellow] 27 2 2" xfId="17221" xr:uid="{00000000-0005-0000-0000-00002B4B0000}"/>
    <cellStyle name="Input [yellow] 27 2 2 2" xfId="17222" xr:uid="{00000000-0005-0000-0000-00002C4B0000}"/>
    <cellStyle name="Input [yellow] 27 2 2 3" xfId="17223" xr:uid="{00000000-0005-0000-0000-00002D4B0000}"/>
    <cellStyle name="Input [yellow] 27 2 2 4" xfId="17224" xr:uid="{00000000-0005-0000-0000-00002E4B0000}"/>
    <cellStyle name="Input [yellow] 27 2 3" xfId="17225" xr:uid="{00000000-0005-0000-0000-00002F4B0000}"/>
    <cellStyle name="Input [yellow] 27 2 3 2" xfId="17226" xr:uid="{00000000-0005-0000-0000-0000304B0000}"/>
    <cellStyle name="Input [yellow] 27 2 4" xfId="17227" xr:uid="{00000000-0005-0000-0000-0000314B0000}"/>
    <cellStyle name="Input [yellow] 27 2 5" xfId="17228" xr:uid="{00000000-0005-0000-0000-0000324B0000}"/>
    <cellStyle name="Input [yellow] 27 3" xfId="17229" xr:uid="{00000000-0005-0000-0000-0000334B0000}"/>
    <cellStyle name="Input [yellow] 27 3 2" xfId="17230" xr:uid="{00000000-0005-0000-0000-0000344B0000}"/>
    <cellStyle name="Input [yellow] 27 3 2 2" xfId="17231" xr:uid="{00000000-0005-0000-0000-0000354B0000}"/>
    <cellStyle name="Input [yellow] 27 3 2 3" xfId="17232" xr:uid="{00000000-0005-0000-0000-0000364B0000}"/>
    <cellStyle name="Input [yellow] 27 3 2 4" xfId="17233" xr:uid="{00000000-0005-0000-0000-0000374B0000}"/>
    <cellStyle name="Input [yellow] 27 3 3" xfId="17234" xr:uid="{00000000-0005-0000-0000-0000384B0000}"/>
    <cellStyle name="Input [yellow] 27 3 3 2" xfId="17235" xr:uid="{00000000-0005-0000-0000-0000394B0000}"/>
    <cellStyle name="Input [yellow] 27 3 4" xfId="17236" xr:uid="{00000000-0005-0000-0000-00003A4B0000}"/>
    <cellStyle name="Input [yellow] 27 3 5" xfId="17237" xr:uid="{00000000-0005-0000-0000-00003B4B0000}"/>
    <cellStyle name="Input [yellow] 27 4" xfId="17238" xr:uid="{00000000-0005-0000-0000-00003C4B0000}"/>
    <cellStyle name="Input [yellow] 27 4 2" xfId="17239" xr:uid="{00000000-0005-0000-0000-00003D4B0000}"/>
    <cellStyle name="Input [yellow] 27 4 2 2" xfId="17240" xr:uid="{00000000-0005-0000-0000-00003E4B0000}"/>
    <cellStyle name="Input [yellow] 27 4 2 3" xfId="17241" xr:uid="{00000000-0005-0000-0000-00003F4B0000}"/>
    <cellStyle name="Input [yellow] 27 4 2 4" xfId="17242" xr:uid="{00000000-0005-0000-0000-0000404B0000}"/>
    <cellStyle name="Input [yellow] 27 4 3" xfId="17243" xr:uid="{00000000-0005-0000-0000-0000414B0000}"/>
    <cellStyle name="Input [yellow] 27 4 3 2" xfId="17244" xr:uid="{00000000-0005-0000-0000-0000424B0000}"/>
    <cellStyle name="Input [yellow] 27 4 4" xfId="17245" xr:uid="{00000000-0005-0000-0000-0000434B0000}"/>
    <cellStyle name="Input [yellow] 27 4 5" xfId="17246" xr:uid="{00000000-0005-0000-0000-0000444B0000}"/>
    <cellStyle name="Input [yellow] 27 5" xfId="17247" xr:uid="{00000000-0005-0000-0000-0000454B0000}"/>
    <cellStyle name="Input [yellow] 27 5 2" xfId="17248" xr:uid="{00000000-0005-0000-0000-0000464B0000}"/>
    <cellStyle name="Input [yellow] 27 5 3" xfId="17249" xr:uid="{00000000-0005-0000-0000-0000474B0000}"/>
    <cellStyle name="Input [yellow] 27 5 4" xfId="17250" xr:uid="{00000000-0005-0000-0000-0000484B0000}"/>
    <cellStyle name="Input [yellow] 27 6" xfId="17251" xr:uid="{00000000-0005-0000-0000-0000494B0000}"/>
    <cellStyle name="Input [yellow] 27 6 2" xfId="17252" xr:uid="{00000000-0005-0000-0000-00004A4B0000}"/>
    <cellStyle name="Input [yellow] 27 7" xfId="17253" xr:uid="{00000000-0005-0000-0000-00004B4B0000}"/>
    <cellStyle name="Input [yellow] 27 8" xfId="17254" xr:uid="{00000000-0005-0000-0000-00004C4B0000}"/>
    <cellStyle name="Input [yellow] 28" xfId="17255" xr:uid="{00000000-0005-0000-0000-00004D4B0000}"/>
    <cellStyle name="Input [yellow] 28 2" xfId="17256" xr:uid="{00000000-0005-0000-0000-00004E4B0000}"/>
    <cellStyle name="Input [yellow] 28 2 2" xfId="17257" xr:uid="{00000000-0005-0000-0000-00004F4B0000}"/>
    <cellStyle name="Input [yellow] 28 2 2 2" xfId="17258" xr:uid="{00000000-0005-0000-0000-0000504B0000}"/>
    <cellStyle name="Input [yellow] 28 2 2 3" xfId="17259" xr:uid="{00000000-0005-0000-0000-0000514B0000}"/>
    <cellStyle name="Input [yellow] 28 2 2 4" xfId="17260" xr:uid="{00000000-0005-0000-0000-0000524B0000}"/>
    <cellStyle name="Input [yellow] 28 2 3" xfId="17261" xr:uid="{00000000-0005-0000-0000-0000534B0000}"/>
    <cellStyle name="Input [yellow] 28 2 3 2" xfId="17262" xr:uid="{00000000-0005-0000-0000-0000544B0000}"/>
    <cellStyle name="Input [yellow] 28 2 4" xfId="17263" xr:uid="{00000000-0005-0000-0000-0000554B0000}"/>
    <cellStyle name="Input [yellow] 28 2 5" xfId="17264" xr:uid="{00000000-0005-0000-0000-0000564B0000}"/>
    <cellStyle name="Input [yellow] 28 3" xfId="17265" xr:uid="{00000000-0005-0000-0000-0000574B0000}"/>
    <cellStyle name="Input [yellow] 28 3 2" xfId="17266" xr:uid="{00000000-0005-0000-0000-0000584B0000}"/>
    <cellStyle name="Input [yellow] 28 3 2 2" xfId="17267" xr:uid="{00000000-0005-0000-0000-0000594B0000}"/>
    <cellStyle name="Input [yellow] 28 3 2 3" xfId="17268" xr:uid="{00000000-0005-0000-0000-00005A4B0000}"/>
    <cellStyle name="Input [yellow] 28 3 2 4" xfId="17269" xr:uid="{00000000-0005-0000-0000-00005B4B0000}"/>
    <cellStyle name="Input [yellow] 28 3 3" xfId="17270" xr:uid="{00000000-0005-0000-0000-00005C4B0000}"/>
    <cellStyle name="Input [yellow] 28 3 3 2" xfId="17271" xr:uid="{00000000-0005-0000-0000-00005D4B0000}"/>
    <cellStyle name="Input [yellow] 28 3 4" xfId="17272" xr:uid="{00000000-0005-0000-0000-00005E4B0000}"/>
    <cellStyle name="Input [yellow] 28 3 5" xfId="17273" xr:uid="{00000000-0005-0000-0000-00005F4B0000}"/>
    <cellStyle name="Input [yellow] 28 4" xfId="17274" xr:uid="{00000000-0005-0000-0000-0000604B0000}"/>
    <cellStyle name="Input [yellow] 28 4 2" xfId="17275" xr:uid="{00000000-0005-0000-0000-0000614B0000}"/>
    <cellStyle name="Input [yellow] 28 4 2 2" xfId="17276" xr:uid="{00000000-0005-0000-0000-0000624B0000}"/>
    <cellStyle name="Input [yellow] 28 4 2 3" xfId="17277" xr:uid="{00000000-0005-0000-0000-0000634B0000}"/>
    <cellStyle name="Input [yellow] 28 4 2 4" xfId="17278" xr:uid="{00000000-0005-0000-0000-0000644B0000}"/>
    <cellStyle name="Input [yellow] 28 4 3" xfId="17279" xr:uid="{00000000-0005-0000-0000-0000654B0000}"/>
    <cellStyle name="Input [yellow] 28 4 3 2" xfId="17280" xr:uid="{00000000-0005-0000-0000-0000664B0000}"/>
    <cellStyle name="Input [yellow] 28 4 4" xfId="17281" xr:uid="{00000000-0005-0000-0000-0000674B0000}"/>
    <cellStyle name="Input [yellow] 28 4 5" xfId="17282" xr:uid="{00000000-0005-0000-0000-0000684B0000}"/>
    <cellStyle name="Input [yellow] 28 5" xfId="17283" xr:uid="{00000000-0005-0000-0000-0000694B0000}"/>
    <cellStyle name="Input [yellow] 28 5 2" xfId="17284" xr:uid="{00000000-0005-0000-0000-00006A4B0000}"/>
    <cellStyle name="Input [yellow] 28 5 3" xfId="17285" xr:uid="{00000000-0005-0000-0000-00006B4B0000}"/>
    <cellStyle name="Input [yellow] 28 5 4" xfId="17286" xr:uid="{00000000-0005-0000-0000-00006C4B0000}"/>
    <cellStyle name="Input [yellow] 28 6" xfId="17287" xr:uid="{00000000-0005-0000-0000-00006D4B0000}"/>
    <cellStyle name="Input [yellow] 28 6 2" xfId="17288" xr:uid="{00000000-0005-0000-0000-00006E4B0000}"/>
    <cellStyle name="Input [yellow] 28 7" xfId="17289" xr:uid="{00000000-0005-0000-0000-00006F4B0000}"/>
    <cellStyle name="Input [yellow] 28 8" xfId="17290" xr:uid="{00000000-0005-0000-0000-0000704B0000}"/>
    <cellStyle name="Input [yellow] 29" xfId="17291" xr:uid="{00000000-0005-0000-0000-0000714B0000}"/>
    <cellStyle name="Input [yellow] 29 2" xfId="17292" xr:uid="{00000000-0005-0000-0000-0000724B0000}"/>
    <cellStyle name="Input [yellow] 29 2 2" xfId="17293" xr:uid="{00000000-0005-0000-0000-0000734B0000}"/>
    <cellStyle name="Input [yellow] 29 2 2 2" xfId="17294" xr:uid="{00000000-0005-0000-0000-0000744B0000}"/>
    <cellStyle name="Input [yellow] 29 2 2 3" xfId="17295" xr:uid="{00000000-0005-0000-0000-0000754B0000}"/>
    <cellStyle name="Input [yellow] 29 2 2 4" xfId="17296" xr:uid="{00000000-0005-0000-0000-0000764B0000}"/>
    <cellStyle name="Input [yellow] 29 2 3" xfId="17297" xr:uid="{00000000-0005-0000-0000-0000774B0000}"/>
    <cellStyle name="Input [yellow] 29 2 3 2" xfId="17298" xr:uid="{00000000-0005-0000-0000-0000784B0000}"/>
    <cellStyle name="Input [yellow] 29 2 4" xfId="17299" xr:uid="{00000000-0005-0000-0000-0000794B0000}"/>
    <cellStyle name="Input [yellow] 29 2 5" xfId="17300" xr:uid="{00000000-0005-0000-0000-00007A4B0000}"/>
    <cellStyle name="Input [yellow] 29 3" xfId="17301" xr:uid="{00000000-0005-0000-0000-00007B4B0000}"/>
    <cellStyle name="Input [yellow] 29 3 2" xfId="17302" xr:uid="{00000000-0005-0000-0000-00007C4B0000}"/>
    <cellStyle name="Input [yellow] 29 3 2 2" xfId="17303" xr:uid="{00000000-0005-0000-0000-00007D4B0000}"/>
    <cellStyle name="Input [yellow] 29 3 2 3" xfId="17304" xr:uid="{00000000-0005-0000-0000-00007E4B0000}"/>
    <cellStyle name="Input [yellow] 29 3 2 4" xfId="17305" xr:uid="{00000000-0005-0000-0000-00007F4B0000}"/>
    <cellStyle name="Input [yellow] 29 3 3" xfId="17306" xr:uid="{00000000-0005-0000-0000-0000804B0000}"/>
    <cellStyle name="Input [yellow] 29 3 3 2" xfId="17307" xr:uid="{00000000-0005-0000-0000-0000814B0000}"/>
    <cellStyle name="Input [yellow] 29 3 4" xfId="17308" xr:uid="{00000000-0005-0000-0000-0000824B0000}"/>
    <cellStyle name="Input [yellow] 29 3 5" xfId="17309" xr:uid="{00000000-0005-0000-0000-0000834B0000}"/>
    <cellStyle name="Input [yellow] 29 4" xfId="17310" xr:uid="{00000000-0005-0000-0000-0000844B0000}"/>
    <cellStyle name="Input [yellow] 29 4 2" xfId="17311" xr:uid="{00000000-0005-0000-0000-0000854B0000}"/>
    <cellStyle name="Input [yellow] 29 4 2 2" xfId="17312" xr:uid="{00000000-0005-0000-0000-0000864B0000}"/>
    <cellStyle name="Input [yellow] 29 4 2 3" xfId="17313" xr:uid="{00000000-0005-0000-0000-0000874B0000}"/>
    <cellStyle name="Input [yellow] 29 4 2 4" xfId="17314" xr:uid="{00000000-0005-0000-0000-0000884B0000}"/>
    <cellStyle name="Input [yellow] 29 4 3" xfId="17315" xr:uid="{00000000-0005-0000-0000-0000894B0000}"/>
    <cellStyle name="Input [yellow] 29 4 3 2" xfId="17316" xr:uid="{00000000-0005-0000-0000-00008A4B0000}"/>
    <cellStyle name="Input [yellow] 29 4 4" xfId="17317" xr:uid="{00000000-0005-0000-0000-00008B4B0000}"/>
    <cellStyle name="Input [yellow] 29 4 5" xfId="17318" xr:uid="{00000000-0005-0000-0000-00008C4B0000}"/>
    <cellStyle name="Input [yellow] 29 5" xfId="17319" xr:uid="{00000000-0005-0000-0000-00008D4B0000}"/>
    <cellStyle name="Input [yellow] 29 5 2" xfId="17320" xr:uid="{00000000-0005-0000-0000-00008E4B0000}"/>
    <cellStyle name="Input [yellow] 29 5 3" xfId="17321" xr:uid="{00000000-0005-0000-0000-00008F4B0000}"/>
    <cellStyle name="Input [yellow] 29 5 4" xfId="17322" xr:uid="{00000000-0005-0000-0000-0000904B0000}"/>
    <cellStyle name="Input [yellow] 29 6" xfId="17323" xr:uid="{00000000-0005-0000-0000-0000914B0000}"/>
    <cellStyle name="Input [yellow] 29 6 2" xfId="17324" xr:uid="{00000000-0005-0000-0000-0000924B0000}"/>
    <cellStyle name="Input [yellow] 29 7" xfId="17325" xr:uid="{00000000-0005-0000-0000-0000934B0000}"/>
    <cellStyle name="Input [yellow] 29 8" xfId="17326" xr:uid="{00000000-0005-0000-0000-0000944B0000}"/>
    <cellStyle name="Input [yellow] 3" xfId="17327" xr:uid="{00000000-0005-0000-0000-0000954B0000}"/>
    <cellStyle name="Input [yellow] 3 2" xfId="17328" xr:uid="{00000000-0005-0000-0000-0000964B0000}"/>
    <cellStyle name="Input [yellow] 3 2 2" xfId="17329" xr:uid="{00000000-0005-0000-0000-0000974B0000}"/>
    <cellStyle name="Input [yellow] 3 2 2 2" xfId="17330" xr:uid="{00000000-0005-0000-0000-0000984B0000}"/>
    <cellStyle name="Input [yellow] 3 2 2 3" xfId="17331" xr:uid="{00000000-0005-0000-0000-0000994B0000}"/>
    <cellStyle name="Input [yellow] 3 2 2 4" xfId="17332" xr:uid="{00000000-0005-0000-0000-00009A4B0000}"/>
    <cellStyle name="Input [yellow] 3 2 3" xfId="17333" xr:uid="{00000000-0005-0000-0000-00009B4B0000}"/>
    <cellStyle name="Input [yellow] 3 2 3 2" xfId="17334" xr:uid="{00000000-0005-0000-0000-00009C4B0000}"/>
    <cellStyle name="Input [yellow] 3 2 4" xfId="17335" xr:uid="{00000000-0005-0000-0000-00009D4B0000}"/>
    <cellStyle name="Input [yellow] 3 2 5" xfId="17336" xr:uid="{00000000-0005-0000-0000-00009E4B0000}"/>
    <cellStyle name="Input [yellow] 3 3" xfId="17337" xr:uid="{00000000-0005-0000-0000-00009F4B0000}"/>
    <cellStyle name="Input [yellow] 3 3 2" xfId="17338" xr:uid="{00000000-0005-0000-0000-0000A04B0000}"/>
    <cellStyle name="Input [yellow] 3 3 2 2" xfId="17339" xr:uid="{00000000-0005-0000-0000-0000A14B0000}"/>
    <cellStyle name="Input [yellow] 3 3 2 3" xfId="17340" xr:uid="{00000000-0005-0000-0000-0000A24B0000}"/>
    <cellStyle name="Input [yellow] 3 3 2 4" xfId="17341" xr:uid="{00000000-0005-0000-0000-0000A34B0000}"/>
    <cellStyle name="Input [yellow] 3 3 3" xfId="17342" xr:uid="{00000000-0005-0000-0000-0000A44B0000}"/>
    <cellStyle name="Input [yellow] 3 3 3 2" xfId="17343" xr:uid="{00000000-0005-0000-0000-0000A54B0000}"/>
    <cellStyle name="Input [yellow] 3 3 4" xfId="17344" xr:uid="{00000000-0005-0000-0000-0000A64B0000}"/>
    <cellStyle name="Input [yellow] 3 3 5" xfId="17345" xr:uid="{00000000-0005-0000-0000-0000A74B0000}"/>
    <cellStyle name="Input [yellow] 3 4" xfId="17346" xr:uid="{00000000-0005-0000-0000-0000A84B0000}"/>
    <cellStyle name="Input [yellow] 3 4 2" xfId="17347" xr:uid="{00000000-0005-0000-0000-0000A94B0000}"/>
    <cellStyle name="Input [yellow] 3 4 2 2" xfId="17348" xr:uid="{00000000-0005-0000-0000-0000AA4B0000}"/>
    <cellStyle name="Input [yellow] 3 4 2 3" xfId="17349" xr:uid="{00000000-0005-0000-0000-0000AB4B0000}"/>
    <cellStyle name="Input [yellow] 3 4 2 4" xfId="17350" xr:uid="{00000000-0005-0000-0000-0000AC4B0000}"/>
    <cellStyle name="Input [yellow] 3 4 3" xfId="17351" xr:uid="{00000000-0005-0000-0000-0000AD4B0000}"/>
    <cellStyle name="Input [yellow] 3 4 3 2" xfId="17352" xr:uid="{00000000-0005-0000-0000-0000AE4B0000}"/>
    <cellStyle name="Input [yellow] 3 4 4" xfId="17353" xr:uid="{00000000-0005-0000-0000-0000AF4B0000}"/>
    <cellStyle name="Input [yellow] 3 4 5" xfId="17354" xr:uid="{00000000-0005-0000-0000-0000B04B0000}"/>
    <cellStyle name="Input [yellow] 3 5" xfId="17355" xr:uid="{00000000-0005-0000-0000-0000B14B0000}"/>
    <cellStyle name="Input [yellow] 3 5 2" xfId="17356" xr:uid="{00000000-0005-0000-0000-0000B24B0000}"/>
    <cellStyle name="Input [yellow] 3 5 3" xfId="17357" xr:uid="{00000000-0005-0000-0000-0000B34B0000}"/>
    <cellStyle name="Input [yellow] 3 5 4" xfId="17358" xr:uid="{00000000-0005-0000-0000-0000B44B0000}"/>
    <cellStyle name="Input [yellow] 3 6" xfId="17359" xr:uid="{00000000-0005-0000-0000-0000B54B0000}"/>
    <cellStyle name="Input [yellow] 3 6 2" xfId="17360" xr:uid="{00000000-0005-0000-0000-0000B64B0000}"/>
    <cellStyle name="Input [yellow] 3 7" xfId="17361" xr:uid="{00000000-0005-0000-0000-0000B74B0000}"/>
    <cellStyle name="Input [yellow] 3 8" xfId="17362" xr:uid="{00000000-0005-0000-0000-0000B84B0000}"/>
    <cellStyle name="Input [yellow] 30" xfId="17363" xr:uid="{00000000-0005-0000-0000-0000B94B0000}"/>
    <cellStyle name="Input [yellow] 30 2" xfId="17364" xr:uid="{00000000-0005-0000-0000-0000BA4B0000}"/>
    <cellStyle name="Input [yellow] 30 2 2" xfId="17365" xr:uid="{00000000-0005-0000-0000-0000BB4B0000}"/>
    <cellStyle name="Input [yellow] 30 2 2 2" xfId="17366" xr:uid="{00000000-0005-0000-0000-0000BC4B0000}"/>
    <cellStyle name="Input [yellow] 30 2 2 3" xfId="17367" xr:uid="{00000000-0005-0000-0000-0000BD4B0000}"/>
    <cellStyle name="Input [yellow] 30 2 2 4" xfId="17368" xr:uid="{00000000-0005-0000-0000-0000BE4B0000}"/>
    <cellStyle name="Input [yellow] 30 2 3" xfId="17369" xr:uid="{00000000-0005-0000-0000-0000BF4B0000}"/>
    <cellStyle name="Input [yellow] 30 2 3 2" xfId="17370" xr:uid="{00000000-0005-0000-0000-0000C04B0000}"/>
    <cellStyle name="Input [yellow] 30 2 4" xfId="17371" xr:uid="{00000000-0005-0000-0000-0000C14B0000}"/>
    <cellStyle name="Input [yellow] 30 2 5" xfId="17372" xr:uid="{00000000-0005-0000-0000-0000C24B0000}"/>
    <cellStyle name="Input [yellow] 30 3" xfId="17373" xr:uid="{00000000-0005-0000-0000-0000C34B0000}"/>
    <cellStyle name="Input [yellow] 30 3 2" xfId="17374" xr:uid="{00000000-0005-0000-0000-0000C44B0000}"/>
    <cellStyle name="Input [yellow] 30 3 2 2" xfId="17375" xr:uid="{00000000-0005-0000-0000-0000C54B0000}"/>
    <cellStyle name="Input [yellow] 30 3 2 3" xfId="17376" xr:uid="{00000000-0005-0000-0000-0000C64B0000}"/>
    <cellStyle name="Input [yellow] 30 3 2 4" xfId="17377" xr:uid="{00000000-0005-0000-0000-0000C74B0000}"/>
    <cellStyle name="Input [yellow] 30 3 3" xfId="17378" xr:uid="{00000000-0005-0000-0000-0000C84B0000}"/>
    <cellStyle name="Input [yellow] 30 3 3 2" xfId="17379" xr:uid="{00000000-0005-0000-0000-0000C94B0000}"/>
    <cellStyle name="Input [yellow] 30 3 4" xfId="17380" xr:uid="{00000000-0005-0000-0000-0000CA4B0000}"/>
    <cellStyle name="Input [yellow] 30 3 5" xfId="17381" xr:uid="{00000000-0005-0000-0000-0000CB4B0000}"/>
    <cellStyle name="Input [yellow] 30 4" xfId="17382" xr:uid="{00000000-0005-0000-0000-0000CC4B0000}"/>
    <cellStyle name="Input [yellow] 30 4 2" xfId="17383" xr:uid="{00000000-0005-0000-0000-0000CD4B0000}"/>
    <cellStyle name="Input [yellow] 30 4 2 2" xfId="17384" xr:uid="{00000000-0005-0000-0000-0000CE4B0000}"/>
    <cellStyle name="Input [yellow] 30 4 2 3" xfId="17385" xr:uid="{00000000-0005-0000-0000-0000CF4B0000}"/>
    <cellStyle name="Input [yellow] 30 4 2 4" xfId="17386" xr:uid="{00000000-0005-0000-0000-0000D04B0000}"/>
    <cellStyle name="Input [yellow] 30 4 3" xfId="17387" xr:uid="{00000000-0005-0000-0000-0000D14B0000}"/>
    <cellStyle name="Input [yellow] 30 4 3 2" xfId="17388" xr:uid="{00000000-0005-0000-0000-0000D24B0000}"/>
    <cellStyle name="Input [yellow] 30 4 4" xfId="17389" xr:uid="{00000000-0005-0000-0000-0000D34B0000}"/>
    <cellStyle name="Input [yellow] 30 4 5" xfId="17390" xr:uid="{00000000-0005-0000-0000-0000D44B0000}"/>
    <cellStyle name="Input [yellow] 30 5" xfId="17391" xr:uid="{00000000-0005-0000-0000-0000D54B0000}"/>
    <cellStyle name="Input [yellow] 30 5 2" xfId="17392" xr:uid="{00000000-0005-0000-0000-0000D64B0000}"/>
    <cellStyle name="Input [yellow] 30 5 3" xfId="17393" xr:uid="{00000000-0005-0000-0000-0000D74B0000}"/>
    <cellStyle name="Input [yellow] 30 5 4" xfId="17394" xr:uid="{00000000-0005-0000-0000-0000D84B0000}"/>
    <cellStyle name="Input [yellow] 30 6" xfId="17395" xr:uid="{00000000-0005-0000-0000-0000D94B0000}"/>
    <cellStyle name="Input [yellow] 30 6 2" xfId="17396" xr:uid="{00000000-0005-0000-0000-0000DA4B0000}"/>
    <cellStyle name="Input [yellow] 30 7" xfId="17397" xr:uid="{00000000-0005-0000-0000-0000DB4B0000}"/>
    <cellStyle name="Input [yellow] 30 8" xfId="17398" xr:uid="{00000000-0005-0000-0000-0000DC4B0000}"/>
    <cellStyle name="Input [yellow] 31" xfId="17399" xr:uid="{00000000-0005-0000-0000-0000DD4B0000}"/>
    <cellStyle name="Input [yellow] 31 2" xfId="17400" xr:uid="{00000000-0005-0000-0000-0000DE4B0000}"/>
    <cellStyle name="Input [yellow] 31 2 2" xfId="17401" xr:uid="{00000000-0005-0000-0000-0000DF4B0000}"/>
    <cellStyle name="Input [yellow] 31 2 2 2" xfId="17402" xr:uid="{00000000-0005-0000-0000-0000E04B0000}"/>
    <cellStyle name="Input [yellow] 31 2 2 3" xfId="17403" xr:uid="{00000000-0005-0000-0000-0000E14B0000}"/>
    <cellStyle name="Input [yellow] 31 2 2 4" xfId="17404" xr:uid="{00000000-0005-0000-0000-0000E24B0000}"/>
    <cellStyle name="Input [yellow] 31 2 3" xfId="17405" xr:uid="{00000000-0005-0000-0000-0000E34B0000}"/>
    <cellStyle name="Input [yellow] 31 2 3 2" xfId="17406" xr:uid="{00000000-0005-0000-0000-0000E44B0000}"/>
    <cellStyle name="Input [yellow] 31 2 4" xfId="17407" xr:uid="{00000000-0005-0000-0000-0000E54B0000}"/>
    <cellStyle name="Input [yellow] 31 2 5" xfId="17408" xr:uid="{00000000-0005-0000-0000-0000E64B0000}"/>
    <cellStyle name="Input [yellow] 31 3" xfId="17409" xr:uid="{00000000-0005-0000-0000-0000E74B0000}"/>
    <cellStyle name="Input [yellow] 31 3 2" xfId="17410" xr:uid="{00000000-0005-0000-0000-0000E84B0000}"/>
    <cellStyle name="Input [yellow] 31 3 2 2" xfId="17411" xr:uid="{00000000-0005-0000-0000-0000E94B0000}"/>
    <cellStyle name="Input [yellow] 31 3 2 3" xfId="17412" xr:uid="{00000000-0005-0000-0000-0000EA4B0000}"/>
    <cellStyle name="Input [yellow] 31 3 2 4" xfId="17413" xr:uid="{00000000-0005-0000-0000-0000EB4B0000}"/>
    <cellStyle name="Input [yellow] 31 3 3" xfId="17414" xr:uid="{00000000-0005-0000-0000-0000EC4B0000}"/>
    <cellStyle name="Input [yellow] 31 3 3 2" xfId="17415" xr:uid="{00000000-0005-0000-0000-0000ED4B0000}"/>
    <cellStyle name="Input [yellow] 31 3 4" xfId="17416" xr:uid="{00000000-0005-0000-0000-0000EE4B0000}"/>
    <cellStyle name="Input [yellow] 31 3 5" xfId="17417" xr:uid="{00000000-0005-0000-0000-0000EF4B0000}"/>
    <cellStyle name="Input [yellow] 31 4" xfId="17418" xr:uid="{00000000-0005-0000-0000-0000F04B0000}"/>
    <cellStyle name="Input [yellow] 31 4 2" xfId="17419" xr:uid="{00000000-0005-0000-0000-0000F14B0000}"/>
    <cellStyle name="Input [yellow] 31 4 2 2" xfId="17420" xr:uid="{00000000-0005-0000-0000-0000F24B0000}"/>
    <cellStyle name="Input [yellow] 31 4 2 3" xfId="17421" xr:uid="{00000000-0005-0000-0000-0000F34B0000}"/>
    <cellStyle name="Input [yellow] 31 4 2 4" xfId="17422" xr:uid="{00000000-0005-0000-0000-0000F44B0000}"/>
    <cellStyle name="Input [yellow] 31 4 3" xfId="17423" xr:uid="{00000000-0005-0000-0000-0000F54B0000}"/>
    <cellStyle name="Input [yellow] 31 4 3 2" xfId="17424" xr:uid="{00000000-0005-0000-0000-0000F64B0000}"/>
    <cellStyle name="Input [yellow] 31 4 4" xfId="17425" xr:uid="{00000000-0005-0000-0000-0000F74B0000}"/>
    <cellStyle name="Input [yellow] 31 4 5" xfId="17426" xr:uid="{00000000-0005-0000-0000-0000F84B0000}"/>
    <cellStyle name="Input [yellow] 31 5" xfId="17427" xr:uid="{00000000-0005-0000-0000-0000F94B0000}"/>
    <cellStyle name="Input [yellow] 31 5 2" xfId="17428" xr:uid="{00000000-0005-0000-0000-0000FA4B0000}"/>
    <cellStyle name="Input [yellow] 31 5 3" xfId="17429" xr:uid="{00000000-0005-0000-0000-0000FB4B0000}"/>
    <cellStyle name="Input [yellow] 31 5 4" xfId="17430" xr:uid="{00000000-0005-0000-0000-0000FC4B0000}"/>
    <cellStyle name="Input [yellow] 31 6" xfId="17431" xr:uid="{00000000-0005-0000-0000-0000FD4B0000}"/>
    <cellStyle name="Input [yellow] 31 6 2" xfId="17432" xr:uid="{00000000-0005-0000-0000-0000FE4B0000}"/>
    <cellStyle name="Input [yellow] 31 7" xfId="17433" xr:uid="{00000000-0005-0000-0000-0000FF4B0000}"/>
    <cellStyle name="Input [yellow] 31 8" xfId="17434" xr:uid="{00000000-0005-0000-0000-0000004C0000}"/>
    <cellStyle name="Input [yellow] 32" xfId="17435" xr:uid="{00000000-0005-0000-0000-0000014C0000}"/>
    <cellStyle name="Input [yellow] 32 2" xfId="17436" xr:uid="{00000000-0005-0000-0000-0000024C0000}"/>
    <cellStyle name="Input [yellow] 32 2 2" xfId="17437" xr:uid="{00000000-0005-0000-0000-0000034C0000}"/>
    <cellStyle name="Input [yellow] 32 2 2 2" xfId="17438" xr:uid="{00000000-0005-0000-0000-0000044C0000}"/>
    <cellStyle name="Input [yellow] 32 2 2 3" xfId="17439" xr:uid="{00000000-0005-0000-0000-0000054C0000}"/>
    <cellStyle name="Input [yellow] 32 2 2 4" xfId="17440" xr:uid="{00000000-0005-0000-0000-0000064C0000}"/>
    <cellStyle name="Input [yellow] 32 2 3" xfId="17441" xr:uid="{00000000-0005-0000-0000-0000074C0000}"/>
    <cellStyle name="Input [yellow] 32 2 3 2" xfId="17442" xr:uid="{00000000-0005-0000-0000-0000084C0000}"/>
    <cellStyle name="Input [yellow] 32 2 4" xfId="17443" xr:uid="{00000000-0005-0000-0000-0000094C0000}"/>
    <cellStyle name="Input [yellow] 32 2 5" xfId="17444" xr:uid="{00000000-0005-0000-0000-00000A4C0000}"/>
    <cellStyle name="Input [yellow] 32 3" xfId="17445" xr:uid="{00000000-0005-0000-0000-00000B4C0000}"/>
    <cellStyle name="Input [yellow] 32 3 2" xfId="17446" xr:uid="{00000000-0005-0000-0000-00000C4C0000}"/>
    <cellStyle name="Input [yellow] 32 3 2 2" xfId="17447" xr:uid="{00000000-0005-0000-0000-00000D4C0000}"/>
    <cellStyle name="Input [yellow] 32 3 2 3" xfId="17448" xr:uid="{00000000-0005-0000-0000-00000E4C0000}"/>
    <cellStyle name="Input [yellow] 32 3 2 4" xfId="17449" xr:uid="{00000000-0005-0000-0000-00000F4C0000}"/>
    <cellStyle name="Input [yellow] 32 3 3" xfId="17450" xr:uid="{00000000-0005-0000-0000-0000104C0000}"/>
    <cellStyle name="Input [yellow] 32 3 3 2" xfId="17451" xr:uid="{00000000-0005-0000-0000-0000114C0000}"/>
    <cellStyle name="Input [yellow] 32 3 4" xfId="17452" xr:uid="{00000000-0005-0000-0000-0000124C0000}"/>
    <cellStyle name="Input [yellow] 32 3 5" xfId="17453" xr:uid="{00000000-0005-0000-0000-0000134C0000}"/>
    <cellStyle name="Input [yellow] 32 4" xfId="17454" xr:uid="{00000000-0005-0000-0000-0000144C0000}"/>
    <cellStyle name="Input [yellow] 32 4 2" xfId="17455" xr:uid="{00000000-0005-0000-0000-0000154C0000}"/>
    <cellStyle name="Input [yellow] 32 4 2 2" xfId="17456" xr:uid="{00000000-0005-0000-0000-0000164C0000}"/>
    <cellStyle name="Input [yellow] 32 4 2 3" xfId="17457" xr:uid="{00000000-0005-0000-0000-0000174C0000}"/>
    <cellStyle name="Input [yellow] 32 4 2 4" xfId="17458" xr:uid="{00000000-0005-0000-0000-0000184C0000}"/>
    <cellStyle name="Input [yellow] 32 4 3" xfId="17459" xr:uid="{00000000-0005-0000-0000-0000194C0000}"/>
    <cellStyle name="Input [yellow] 32 4 3 2" xfId="17460" xr:uid="{00000000-0005-0000-0000-00001A4C0000}"/>
    <cellStyle name="Input [yellow] 32 4 4" xfId="17461" xr:uid="{00000000-0005-0000-0000-00001B4C0000}"/>
    <cellStyle name="Input [yellow] 32 4 5" xfId="17462" xr:uid="{00000000-0005-0000-0000-00001C4C0000}"/>
    <cellStyle name="Input [yellow] 32 5" xfId="17463" xr:uid="{00000000-0005-0000-0000-00001D4C0000}"/>
    <cellStyle name="Input [yellow] 32 5 2" xfId="17464" xr:uid="{00000000-0005-0000-0000-00001E4C0000}"/>
    <cellStyle name="Input [yellow] 32 5 3" xfId="17465" xr:uid="{00000000-0005-0000-0000-00001F4C0000}"/>
    <cellStyle name="Input [yellow] 32 5 4" xfId="17466" xr:uid="{00000000-0005-0000-0000-0000204C0000}"/>
    <cellStyle name="Input [yellow] 32 6" xfId="17467" xr:uid="{00000000-0005-0000-0000-0000214C0000}"/>
    <cellStyle name="Input [yellow] 32 6 2" xfId="17468" xr:uid="{00000000-0005-0000-0000-0000224C0000}"/>
    <cellStyle name="Input [yellow] 32 7" xfId="17469" xr:uid="{00000000-0005-0000-0000-0000234C0000}"/>
    <cellStyle name="Input [yellow] 32 8" xfId="17470" xr:uid="{00000000-0005-0000-0000-0000244C0000}"/>
    <cellStyle name="Input [yellow] 33" xfId="17471" xr:uid="{00000000-0005-0000-0000-0000254C0000}"/>
    <cellStyle name="Input [yellow] 33 2" xfId="17472" xr:uid="{00000000-0005-0000-0000-0000264C0000}"/>
    <cellStyle name="Input [yellow] 33 2 2" xfId="17473" xr:uid="{00000000-0005-0000-0000-0000274C0000}"/>
    <cellStyle name="Input [yellow] 33 2 2 2" xfId="17474" xr:uid="{00000000-0005-0000-0000-0000284C0000}"/>
    <cellStyle name="Input [yellow] 33 2 2 3" xfId="17475" xr:uid="{00000000-0005-0000-0000-0000294C0000}"/>
    <cellStyle name="Input [yellow] 33 2 2 4" xfId="17476" xr:uid="{00000000-0005-0000-0000-00002A4C0000}"/>
    <cellStyle name="Input [yellow] 33 2 3" xfId="17477" xr:uid="{00000000-0005-0000-0000-00002B4C0000}"/>
    <cellStyle name="Input [yellow] 33 2 3 2" xfId="17478" xr:uid="{00000000-0005-0000-0000-00002C4C0000}"/>
    <cellStyle name="Input [yellow] 33 2 4" xfId="17479" xr:uid="{00000000-0005-0000-0000-00002D4C0000}"/>
    <cellStyle name="Input [yellow] 33 2 5" xfId="17480" xr:uid="{00000000-0005-0000-0000-00002E4C0000}"/>
    <cellStyle name="Input [yellow] 33 3" xfId="17481" xr:uid="{00000000-0005-0000-0000-00002F4C0000}"/>
    <cellStyle name="Input [yellow] 33 3 2" xfId="17482" xr:uid="{00000000-0005-0000-0000-0000304C0000}"/>
    <cellStyle name="Input [yellow] 33 3 2 2" xfId="17483" xr:uid="{00000000-0005-0000-0000-0000314C0000}"/>
    <cellStyle name="Input [yellow] 33 3 2 3" xfId="17484" xr:uid="{00000000-0005-0000-0000-0000324C0000}"/>
    <cellStyle name="Input [yellow] 33 3 2 4" xfId="17485" xr:uid="{00000000-0005-0000-0000-0000334C0000}"/>
    <cellStyle name="Input [yellow] 33 3 3" xfId="17486" xr:uid="{00000000-0005-0000-0000-0000344C0000}"/>
    <cellStyle name="Input [yellow] 33 3 3 2" xfId="17487" xr:uid="{00000000-0005-0000-0000-0000354C0000}"/>
    <cellStyle name="Input [yellow] 33 3 4" xfId="17488" xr:uid="{00000000-0005-0000-0000-0000364C0000}"/>
    <cellStyle name="Input [yellow] 33 3 5" xfId="17489" xr:uid="{00000000-0005-0000-0000-0000374C0000}"/>
    <cellStyle name="Input [yellow] 33 4" xfId="17490" xr:uid="{00000000-0005-0000-0000-0000384C0000}"/>
    <cellStyle name="Input [yellow] 33 4 2" xfId="17491" xr:uid="{00000000-0005-0000-0000-0000394C0000}"/>
    <cellStyle name="Input [yellow] 33 4 2 2" xfId="17492" xr:uid="{00000000-0005-0000-0000-00003A4C0000}"/>
    <cellStyle name="Input [yellow] 33 4 2 3" xfId="17493" xr:uid="{00000000-0005-0000-0000-00003B4C0000}"/>
    <cellStyle name="Input [yellow] 33 4 2 4" xfId="17494" xr:uid="{00000000-0005-0000-0000-00003C4C0000}"/>
    <cellStyle name="Input [yellow] 33 4 3" xfId="17495" xr:uid="{00000000-0005-0000-0000-00003D4C0000}"/>
    <cellStyle name="Input [yellow] 33 4 3 2" xfId="17496" xr:uid="{00000000-0005-0000-0000-00003E4C0000}"/>
    <cellStyle name="Input [yellow] 33 4 4" xfId="17497" xr:uid="{00000000-0005-0000-0000-00003F4C0000}"/>
    <cellStyle name="Input [yellow] 33 4 5" xfId="17498" xr:uid="{00000000-0005-0000-0000-0000404C0000}"/>
    <cellStyle name="Input [yellow] 33 5" xfId="17499" xr:uid="{00000000-0005-0000-0000-0000414C0000}"/>
    <cellStyle name="Input [yellow] 33 5 2" xfId="17500" xr:uid="{00000000-0005-0000-0000-0000424C0000}"/>
    <cellStyle name="Input [yellow] 33 5 3" xfId="17501" xr:uid="{00000000-0005-0000-0000-0000434C0000}"/>
    <cellStyle name="Input [yellow] 33 5 4" xfId="17502" xr:uid="{00000000-0005-0000-0000-0000444C0000}"/>
    <cellStyle name="Input [yellow] 33 6" xfId="17503" xr:uid="{00000000-0005-0000-0000-0000454C0000}"/>
    <cellStyle name="Input [yellow] 33 6 2" xfId="17504" xr:uid="{00000000-0005-0000-0000-0000464C0000}"/>
    <cellStyle name="Input [yellow] 33 7" xfId="17505" xr:uid="{00000000-0005-0000-0000-0000474C0000}"/>
    <cellStyle name="Input [yellow] 33 8" xfId="17506" xr:uid="{00000000-0005-0000-0000-0000484C0000}"/>
    <cellStyle name="Input [yellow] 34" xfId="17507" xr:uid="{00000000-0005-0000-0000-0000494C0000}"/>
    <cellStyle name="Input [yellow] 34 2" xfId="17508" xr:uid="{00000000-0005-0000-0000-00004A4C0000}"/>
    <cellStyle name="Input [yellow] 34 3" xfId="17509" xr:uid="{00000000-0005-0000-0000-00004B4C0000}"/>
    <cellStyle name="Input [yellow] 34 4" xfId="17510" xr:uid="{00000000-0005-0000-0000-00004C4C0000}"/>
    <cellStyle name="Input [yellow] 35" xfId="17511" xr:uid="{00000000-0005-0000-0000-00004D4C0000}"/>
    <cellStyle name="Input [yellow] 35 2" xfId="17512" xr:uid="{00000000-0005-0000-0000-00004E4C0000}"/>
    <cellStyle name="Input [yellow] 36" xfId="17513" xr:uid="{00000000-0005-0000-0000-00004F4C0000}"/>
    <cellStyle name="Input [yellow] 4" xfId="17514" xr:uid="{00000000-0005-0000-0000-0000504C0000}"/>
    <cellStyle name="Input [yellow] 4 2" xfId="17515" xr:uid="{00000000-0005-0000-0000-0000514C0000}"/>
    <cellStyle name="Input [yellow] 4 2 2" xfId="17516" xr:uid="{00000000-0005-0000-0000-0000524C0000}"/>
    <cellStyle name="Input [yellow] 4 2 2 2" xfId="17517" xr:uid="{00000000-0005-0000-0000-0000534C0000}"/>
    <cellStyle name="Input [yellow] 4 2 2 3" xfId="17518" xr:uid="{00000000-0005-0000-0000-0000544C0000}"/>
    <cellStyle name="Input [yellow] 4 2 2 4" xfId="17519" xr:uid="{00000000-0005-0000-0000-0000554C0000}"/>
    <cellStyle name="Input [yellow] 4 2 3" xfId="17520" xr:uid="{00000000-0005-0000-0000-0000564C0000}"/>
    <cellStyle name="Input [yellow] 4 2 3 2" xfId="17521" xr:uid="{00000000-0005-0000-0000-0000574C0000}"/>
    <cellStyle name="Input [yellow] 4 2 4" xfId="17522" xr:uid="{00000000-0005-0000-0000-0000584C0000}"/>
    <cellStyle name="Input [yellow] 4 2 5" xfId="17523" xr:uid="{00000000-0005-0000-0000-0000594C0000}"/>
    <cellStyle name="Input [yellow] 4 3" xfId="17524" xr:uid="{00000000-0005-0000-0000-00005A4C0000}"/>
    <cellStyle name="Input [yellow] 4 3 2" xfId="17525" xr:uid="{00000000-0005-0000-0000-00005B4C0000}"/>
    <cellStyle name="Input [yellow] 4 3 2 2" xfId="17526" xr:uid="{00000000-0005-0000-0000-00005C4C0000}"/>
    <cellStyle name="Input [yellow] 4 3 2 3" xfId="17527" xr:uid="{00000000-0005-0000-0000-00005D4C0000}"/>
    <cellStyle name="Input [yellow] 4 3 2 4" xfId="17528" xr:uid="{00000000-0005-0000-0000-00005E4C0000}"/>
    <cellStyle name="Input [yellow] 4 3 3" xfId="17529" xr:uid="{00000000-0005-0000-0000-00005F4C0000}"/>
    <cellStyle name="Input [yellow] 4 3 3 2" xfId="17530" xr:uid="{00000000-0005-0000-0000-0000604C0000}"/>
    <cellStyle name="Input [yellow] 4 3 4" xfId="17531" xr:uid="{00000000-0005-0000-0000-0000614C0000}"/>
    <cellStyle name="Input [yellow] 4 3 5" xfId="17532" xr:uid="{00000000-0005-0000-0000-0000624C0000}"/>
    <cellStyle name="Input [yellow] 4 4" xfId="17533" xr:uid="{00000000-0005-0000-0000-0000634C0000}"/>
    <cellStyle name="Input [yellow] 4 4 2" xfId="17534" xr:uid="{00000000-0005-0000-0000-0000644C0000}"/>
    <cellStyle name="Input [yellow] 4 4 2 2" xfId="17535" xr:uid="{00000000-0005-0000-0000-0000654C0000}"/>
    <cellStyle name="Input [yellow] 4 4 2 3" xfId="17536" xr:uid="{00000000-0005-0000-0000-0000664C0000}"/>
    <cellStyle name="Input [yellow] 4 4 2 4" xfId="17537" xr:uid="{00000000-0005-0000-0000-0000674C0000}"/>
    <cellStyle name="Input [yellow] 4 4 3" xfId="17538" xr:uid="{00000000-0005-0000-0000-0000684C0000}"/>
    <cellStyle name="Input [yellow] 4 4 3 2" xfId="17539" xr:uid="{00000000-0005-0000-0000-0000694C0000}"/>
    <cellStyle name="Input [yellow] 4 4 4" xfId="17540" xr:uid="{00000000-0005-0000-0000-00006A4C0000}"/>
    <cellStyle name="Input [yellow] 4 4 5" xfId="17541" xr:uid="{00000000-0005-0000-0000-00006B4C0000}"/>
    <cellStyle name="Input [yellow] 4 5" xfId="17542" xr:uid="{00000000-0005-0000-0000-00006C4C0000}"/>
    <cellStyle name="Input [yellow] 4 5 2" xfId="17543" xr:uid="{00000000-0005-0000-0000-00006D4C0000}"/>
    <cellStyle name="Input [yellow] 4 5 3" xfId="17544" xr:uid="{00000000-0005-0000-0000-00006E4C0000}"/>
    <cellStyle name="Input [yellow] 4 5 4" xfId="17545" xr:uid="{00000000-0005-0000-0000-00006F4C0000}"/>
    <cellStyle name="Input [yellow] 4 6" xfId="17546" xr:uid="{00000000-0005-0000-0000-0000704C0000}"/>
    <cellStyle name="Input [yellow] 4 6 2" xfId="17547" xr:uid="{00000000-0005-0000-0000-0000714C0000}"/>
    <cellStyle name="Input [yellow] 4 7" xfId="17548" xr:uid="{00000000-0005-0000-0000-0000724C0000}"/>
    <cellStyle name="Input [yellow] 4 8" xfId="17549" xr:uid="{00000000-0005-0000-0000-0000734C0000}"/>
    <cellStyle name="Input [yellow] 5" xfId="17550" xr:uid="{00000000-0005-0000-0000-0000744C0000}"/>
    <cellStyle name="Input [yellow] 5 2" xfId="17551" xr:uid="{00000000-0005-0000-0000-0000754C0000}"/>
    <cellStyle name="Input [yellow] 5 2 2" xfId="17552" xr:uid="{00000000-0005-0000-0000-0000764C0000}"/>
    <cellStyle name="Input [yellow] 5 2 2 2" xfId="17553" xr:uid="{00000000-0005-0000-0000-0000774C0000}"/>
    <cellStyle name="Input [yellow] 5 2 2 3" xfId="17554" xr:uid="{00000000-0005-0000-0000-0000784C0000}"/>
    <cellStyle name="Input [yellow] 5 2 2 4" xfId="17555" xr:uid="{00000000-0005-0000-0000-0000794C0000}"/>
    <cellStyle name="Input [yellow] 5 2 3" xfId="17556" xr:uid="{00000000-0005-0000-0000-00007A4C0000}"/>
    <cellStyle name="Input [yellow] 5 2 3 2" xfId="17557" xr:uid="{00000000-0005-0000-0000-00007B4C0000}"/>
    <cellStyle name="Input [yellow] 5 2 4" xfId="17558" xr:uid="{00000000-0005-0000-0000-00007C4C0000}"/>
    <cellStyle name="Input [yellow] 5 2 5" xfId="17559" xr:uid="{00000000-0005-0000-0000-00007D4C0000}"/>
    <cellStyle name="Input [yellow] 5 3" xfId="17560" xr:uid="{00000000-0005-0000-0000-00007E4C0000}"/>
    <cellStyle name="Input [yellow] 5 3 2" xfId="17561" xr:uid="{00000000-0005-0000-0000-00007F4C0000}"/>
    <cellStyle name="Input [yellow] 5 3 2 2" xfId="17562" xr:uid="{00000000-0005-0000-0000-0000804C0000}"/>
    <cellStyle name="Input [yellow] 5 3 2 3" xfId="17563" xr:uid="{00000000-0005-0000-0000-0000814C0000}"/>
    <cellStyle name="Input [yellow] 5 3 2 4" xfId="17564" xr:uid="{00000000-0005-0000-0000-0000824C0000}"/>
    <cellStyle name="Input [yellow] 5 3 3" xfId="17565" xr:uid="{00000000-0005-0000-0000-0000834C0000}"/>
    <cellStyle name="Input [yellow] 5 3 3 2" xfId="17566" xr:uid="{00000000-0005-0000-0000-0000844C0000}"/>
    <cellStyle name="Input [yellow] 5 3 4" xfId="17567" xr:uid="{00000000-0005-0000-0000-0000854C0000}"/>
    <cellStyle name="Input [yellow] 5 3 5" xfId="17568" xr:uid="{00000000-0005-0000-0000-0000864C0000}"/>
    <cellStyle name="Input [yellow] 5 4" xfId="17569" xr:uid="{00000000-0005-0000-0000-0000874C0000}"/>
    <cellStyle name="Input [yellow] 5 4 2" xfId="17570" xr:uid="{00000000-0005-0000-0000-0000884C0000}"/>
    <cellStyle name="Input [yellow] 5 4 2 2" xfId="17571" xr:uid="{00000000-0005-0000-0000-0000894C0000}"/>
    <cellStyle name="Input [yellow] 5 4 2 3" xfId="17572" xr:uid="{00000000-0005-0000-0000-00008A4C0000}"/>
    <cellStyle name="Input [yellow] 5 4 2 4" xfId="17573" xr:uid="{00000000-0005-0000-0000-00008B4C0000}"/>
    <cellStyle name="Input [yellow] 5 4 3" xfId="17574" xr:uid="{00000000-0005-0000-0000-00008C4C0000}"/>
    <cellStyle name="Input [yellow] 5 4 3 2" xfId="17575" xr:uid="{00000000-0005-0000-0000-00008D4C0000}"/>
    <cellStyle name="Input [yellow] 5 4 4" xfId="17576" xr:uid="{00000000-0005-0000-0000-00008E4C0000}"/>
    <cellStyle name="Input [yellow] 5 4 5" xfId="17577" xr:uid="{00000000-0005-0000-0000-00008F4C0000}"/>
    <cellStyle name="Input [yellow] 5 5" xfId="17578" xr:uid="{00000000-0005-0000-0000-0000904C0000}"/>
    <cellStyle name="Input [yellow] 5 5 2" xfId="17579" xr:uid="{00000000-0005-0000-0000-0000914C0000}"/>
    <cellStyle name="Input [yellow] 5 5 3" xfId="17580" xr:uid="{00000000-0005-0000-0000-0000924C0000}"/>
    <cellStyle name="Input [yellow] 5 5 4" xfId="17581" xr:uid="{00000000-0005-0000-0000-0000934C0000}"/>
    <cellStyle name="Input [yellow] 5 6" xfId="17582" xr:uid="{00000000-0005-0000-0000-0000944C0000}"/>
    <cellStyle name="Input [yellow] 5 6 2" xfId="17583" xr:uid="{00000000-0005-0000-0000-0000954C0000}"/>
    <cellStyle name="Input [yellow] 5 7" xfId="17584" xr:uid="{00000000-0005-0000-0000-0000964C0000}"/>
    <cellStyle name="Input [yellow] 5 8" xfId="17585" xr:uid="{00000000-0005-0000-0000-0000974C0000}"/>
    <cellStyle name="Input [yellow] 6" xfId="17586" xr:uid="{00000000-0005-0000-0000-0000984C0000}"/>
    <cellStyle name="Input [yellow] 6 2" xfId="17587" xr:uid="{00000000-0005-0000-0000-0000994C0000}"/>
    <cellStyle name="Input [yellow] 6 2 2" xfId="17588" xr:uid="{00000000-0005-0000-0000-00009A4C0000}"/>
    <cellStyle name="Input [yellow] 6 2 2 2" xfId="17589" xr:uid="{00000000-0005-0000-0000-00009B4C0000}"/>
    <cellStyle name="Input [yellow] 6 2 2 3" xfId="17590" xr:uid="{00000000-0005-0000-0000-00009C4C0000}"/>
    <cellStyle name="Input [yellow] 6 2 2 4" xfId="17591" xr:uid="{00000000-0005-0000-0000-00009D4C0000}"/>
    <cellStyle name="Input [yellow] 6 2 3" xfId="17592" xr:uid="{00000000-0005-0000-0000-00009E4C0000}"/>
    <cellStyle name="Input [yellow] 6 2 3 2" xfId="17593" xr:uid="{00000000-0005-0000-0000-00009F4C0000}"/>
    <cellStyle name="Input [yellow] 6 2 4" xfId="17594" xr:uid="{00000000-0005-0000-0000-0000A04C0000}"/>
    <cellStyle name="Input [yellow] 6 2 5" xfId="17595" xr:uid="{00000000-0005-0000-0000-0000A14C0000}"/>
    <cellStyle name="Input [yellow] 6 3" xfId="17596" xr:uid="{00000000-0005-0000-0000-0000A24C0000}"/>
    <cellStyle name="Input [yellow] 6 3 2" xfId="17597" xr:uid="{00000000-0005-0000-0000-0000A34C0000}"/>
    <cellStyle name="Input [yellow] 6 3 2 2" xfId="17598" xr:uid="{00000000-0005-0000-0000-0000A44C0000}"/>
    <cellStyle name="Input [yellow] 6 3 2 3" xfId="17599" xr:uid="{00000000-0005-0000-0000-0000A54C0000}"/>
    <cellStyle name="Input [yellow] 6 3 2 4" xfId="17600" xr:uid="{00000000-0005-0000-0000-0000A64C0000}"/>
    <cellStyle name="Input [yellow] 6 3 3" xfId="17601" xr:uid="{00000000-0005-0000-0000-0000A74C0000}"/>
    <cellStyle name="Input [yellow] 6 3 3 2" xfId="17602" xr:uid="{00000000-0005-0000-0000-0000A84C0000}"/>
    <cellStyle name="Input [yellow] 6 3 4" xfId="17603" xr:uid="{00000000-0005-0000-0000-0000A94C0000}"/>
    <cellStyle name="Input [yellow] 6 3 5" xfId="17604" xr:uid="{00000000-0005-0000-0000-0000AA4C0000}"/>
    <cellStyle name="Input [yellow] 6 4" xfId="17605" xr:uid="{00000000-0005-0000-0000-0000AB4C0000}"/>
    <cellStyle name="Input [yellow] 6 4 2" xfId="17606" xr:uid="{00000000-0005-0000-0000-0000AC4C0000}"/>
    <cellStyle name="Input [yellow] 6 4 2 2" xfId="17607" xr:uid="{00000000-0005-0000-0000-0000AD4C0000}"/>
    <cellStyle name="Input [yellow] 6 4 2 3" xfId="17608" xr:uid="{00000000-0005-0000-0000-0000AE4C0000}"/>
    <cellStyle name="Input [yellow] 6 4 2 4" xfId="17609" xr:uid="{00000000-0005-0000-0000-0000AF4C0000}"/>
    <cellStyle name="Input [yellow] 6 4 3" xfId="17610" xr:uid="{00000000-0005-0000-0000-0000B04C0000}"/>
    <cellStyle name="Input [yellow] 6 4 3 2" xfId="17611" xr:uid="{00000000-0005-0000-0000-0000B14C0000}"/>
    <cellStyle name="Input [yellow] 6 4 4" xfId="17612" xr:uid="{00000000-0005-0000-0000-0000B24C0000}"/>
    <cellStyle name="Input [yellow] 6 4 5" xfId="17613" xr:uid="{00000000-0005-0000-0000-0000B34C0000}"/>
    <cellStyle name="Input [yellow] 6 5" xfId="17614" xr:uid="{00000000-0005-0000-0000-0000B44C0000}"/>
    <cellStyle name="Input [yellow] 6 5 2" xfId="17615" xr:uid="{00000000-0005-0000-0000-0000B54C0000}"/>
    <cellStyle name="Input [yellow] 6 5 3" xfId="17616" xr:uid="{00000000-0005-0000-0000-0000B64C0000}"/>
    <cellStyle name="Input [yellow] 6 5 4" xfId="17617" xr:uid="{00000000-0005-0000-0000-0000B74C0000}"/>
    <cellStyle name="Input [yellow] 6 6" xfId="17618" xr:uid="{00000000-0005-0000-0000-0000B84C0000}"/>
    <cellStyle name="Input [yellow] 6 6 2" xfId="17619" xr:uid="{00000000-0005-0000-0000-0000B94C0000}"/>
    <cellStyle name="Input [yellow] 6 7" xfId="17620" xr:uid="{00000000-0005-0000-0000-0000BA4C0000}"/>
    <cellStyle name="Input [yellow] 6 8" xfId="17621" xr:uid="{00000000-0005-0000-0000-0000BB4C0000}"/>
    <cellStyle name="Input [yellow] 7" xfId="17622" xr:uid="{00000000-0005-0000-0000-0000BC4C0000}"/>
    <cellStyle name="Input [yellow] 7 2" xfId="17623" xr:uid="{00000000-0005-0000-0000-0000BD4C0000}"/>
    <cellStyle name="Input [yellow] 7 2 2" xfId="17624" xr:uid="{00000000-0005-0000-0000-0000BE4C0000}"/>
    <cellStyle name="Input [yellow] 7 2 2 2" xfId="17625" xr:uid="{00000000-0005-0000-0000-0000BF4C0000}"/>
    <cellStyle name="Input [yellow] 7 2 2 3" xfId="17626" xr:uid="{00000000-0005-0000-0000-0000C04C0000}"/>
    <cellStyle name="Input [yellow] 7 2 2 4" xfId="17627" xr:uid="{00000000-0005-0000-0000-0000C14C0000}"/>
    <cellStyle name="Input [yellow] 7 2 3" xfId="17628" xr:uid="{00000000-0005-0000-0000-0000C24C0000}"/>
    <cellStyle name="Input [yellow] 7 2 3 2" xfId="17629" xr:uid="{00000000-0005-0000-0000-0000C34C0000}"/>
    <cellStyle name="Input [yellow] 7 2 4" xfId="17630" xr:uid="{00000000-0005-0000-0000-0000C44C0000}"/>
    <cellStyle name="Input [yellow] 7 2 5" xfId="17631" xr:uid="{00000000-0005-0000-0000-0000C54C0000}"/>
    <cellStyle name="Input [yellow] 7 3" xfId="17632" xr:uid="{00000000-0005-0000-0000-0000C64C0000}"/>
    <cellStyle name="Input [yellow] 7 3 2" xfId="17633" xr:uid="{00000000-0005-0000-0000-0000C74C0000}"/>
    <cellStyle name="Input [yellow] 7 3 2 2" xfId="17634" xr:uid="{00000000-0005-0000-0000-0000C84C0000}"/>
    <cellStyle name="Input [yellow] 7 3 2 3" xfId="17635" xr:uid="{00000000-0005-0000-0000-0000C94C0000}"/>
    <cellStyle name="Input [yellow] 7 3 2 4" xfId="17636" xr:uid="{00000000-0005-0000-0000-0000CA4C0000}"/>
    <cellStyle name="Input [yellow] 7 3 3" xfId="17637" xr:uid="{00000000-0005-0000-0000-0000CB4C0000}"/>
    <cellStyle name="Input [yellow] 7 3 3 2" xfId="17638" xr:uid="{00000000-0005-0000-0000-0000CC4C0000}"/>
    <cellStyle name="Input [yellow] 7 3 4" xfId="17639" xr:uid="{00000000-0005-0000-0000-0000CD4C0000}"/>
    <cellStyle name="Input [yellow] 7 3 5" xfId="17640" xr:uid="{00000000-0005-0000-0000-0000CE4C0000}"/>
    <cellStyle name="Input [yellow] 7 4" xfId="17641" xr:uid="{00000000-0005-0000-0000-0000CF4C0000}"/>
    <cellStyle name="Input [yellow] 7 4 2" xfId="17642" xr:uid="{00000000-0005-0000-0000-0000D04C0000}"/>
    <cellStyle name="Input [yellow] 7 4 2 2" xfId="17643" xr:uid="{00000000-0005-0000-0000-0000D14C0000}"/>
    <cellStyle name="Input [yellow] 7 4 2 3" xfId="17644" xr:uid="{00000000-0005-0000-0000-0000D24C0000}"/>
    <cellStyle name="Input [yellow] 7 4 2 4" xfId="17645" xr:uid="{00000000-0005-0000-0000-0000D34C0000}"/>
    <cellStyle name="Input [yellow] 7 4 3" xfId="17646" xr:uid="{00000000-0005-0000-0000-0000D44C0000}"/>
    <cellStyle name="Input [yellow] 7 4 3 2" xfId="17647" xr:uid="{00000000-0005-0000-0000-0000D54C0000}"/>
    <cellStyle name="Input [yellow] 7 4 4" xfId="17648" xr:uid="{00000000-0005-0000-0000-0000D64C0000}"/>
    <cellStyle name="Input [yellow] 7 4 5" xfId="17649" xr:uid="{00000000-0005-0000-0000-0000D74C0000}"/>
    <cellStyle name="Input [yellow] 7 5" xfId="17650" xr:uid="{00000000-0005-0000-0000-0000D84C0000}"/>
    <cellStyle name="Input [yellow] 7 5 2" xfId="17651" xr:uid="{00000000-0005-0000-0000-0000D94C0000}"/>
    <cellStyle name="Input [yellow] 7 5 3" xfId="17652" xr:uid="{00000000-0005-0000-0000-0000DA4C0000}"/>
    <cellStyle name="Input [yellow] 7 5 4" xfId="17653" xr:uid="{00000000-0005-0000-0000-0000DB4C0000}"/>
    <cellStyle name="Input [yellow] 7 6" xfId="17654" xr:uid="{00000000-0005-0000-0000-0000DC4C0000}"/>
    <cellStyle name="Input [yellow] 7 6 2" xfId="17655" xr:uid="{00000000-0005-0000-0000-0000DD4C0000}"/>
    <cellStyle name="Input [yellow] 7 7" xfId="17656" xr:uid="{00000000-0005-0000-0000-0000DE4C0000}"/>
    <cellStyle name="Input [yellow] 7 8" xfId="17657" xr:uid="{00000000-0005-0000-0000-0000DF4C0000}"/>
    <cellStyle name="Input [yellow] 8" xfId="17658" xr:uid="{00000000-0005-0000-0000-0000E04C0000}"/>
    <cellStyle name="Input [yellow] 8 2" xfId="17659" xr:uid="{00000000-0005-0000-0000-0000E14C0000}"/>
    <cellStyle name="Input [yellow] 8 2 2" xfId="17660" xr:uid="{00000000-0005-0000-0000-0000E24C0000}"/>
    <cellStyle name="Input [yellow] 8 2 2 2" xfId="17661" xr:uid="{00000000-0005-0000-0000-0000E34C0000}"/>
    <cellStyle name="Input [yellow] 8 2 2 3" xfId="17662" xr:uid="{00000000-0005-0000-0000-0000E44C0000}"/>
    <cellStyle name="Input [yellow] 8 2 2 4" xfId="17663" xr:uid="{00000000-0005-0000-0000-0000E54C0000}"/>
    <cellStyle name="Input [yellow] 8 2 3" xfId="17664" xr:uid="{00000000-0005-0000-0000-0000E64C0000}"/>
    <cellStyle name="Input [yellow] 8 2 3 2" xfId="17665" xr:uid="{00000000-0005-0000-0000-0000E74C0000}"/>
    <cellStyle name="Input [yellow] 8 2 4" xfId="17666" xr:uid="{00000000-0005-0000-0000-0000E84C0000}"/>
    <cellStyle name="Input [yellow] 8 2 5" xfId="17667" xr:uid="{00000000-0005-0000-0000-0000E94C0000}"/>
    <cellStyle name="Input [yellow] 8 3" xfId="17668" xr:uid="{00000000-0005-0000-0000-0000EA4C0000}"/>
    <cellStyle name="Input [yellow] 8 3 2" xfId="17669" xr:uid="{00000000-0005-0000-0000-0000EB4C0000}"/>
    <cellStyle name="Input [yellow] 8 3 2 2" xfId="17670" xr:uid="{00000000-0005-0000-0000-0000EC4C0000}"/>
    <cellStyle name="Input [yellow] 8 3 2 3" xfId="17671" xr:uid="{00000000-0005-0000-0000-0000ED4C0000}"/>
    <cellStyle name="Input [yellow] 8 3 2 4" xfId="17672" xr:uid="{00000000-0005-0000-0000-0000EE4C0000}"/>
    <cellStyle name="Input [yellow] 8 3 3" xfId="17673" xr:uid="{00000000-0005-0000-0000-0000EF4C0000}"/>
    <cellStyle name="Input [yellow] 8 3 3 2" xfId="17674" xr:uid="{00000000-0005-0000-0000-0000F04C0000}"/>
    <cellStyle name="Input [yellow] 8 3 4" xfId="17675" xr:uid="{00000000-0005-0000-0000-0000F14C0000}"/>
    <cellStyle name="Input [yellow] 8 3 5" xfId="17676" xr:uid="{00000000-0005-0000-0000-0000F24C0000}"/>
    <cellStyle name="Input [yellow] 8 4" xfId="17677" xr:uid="{00000000-0005-0000-0000-0000F34C0000}"/>
    <cellStyle name="Input [yellow] 8 4 2" xfId="17678" xr:uid="{00000000-0005-0000-0000-0000F44C0000}"/>
    <cellStyle name="Input [yellow] 8 4 2 2" xfId="17679" xr:uid="{00000000-0005-0000-0000-0000F54C0000}"/>
    <cellStyle name="Input [yellow] 8 4 2 3" xfId="17680" xr:uid="{00000000-0005-0000-0000-0000F64C0000}"/>
    <cellStyle name="Input [yellow] 8 4 2 4" xfId="17681" xr:uid="{00000000-0005-0000-0000-0000F74C0000}"/>
    <cellStyle name="Input [yellow] 8 4 3" xfId="17682" xr:uid="{00000000-0005-0000-0000-0000F84C0000}"/>
    <cellStyle name="Input [yellow] 8 4 3 2" xfId="17683" xr:uid="{00000000-0005-0000-0000-0000F94C0000}"/>
    <cellStyle name="Input [yellow] 8 4 4" xfId="17684" xr:uid="{00000000-0005-0000-0000-0000FA4C0000}"/>
    <cellStyle name="Input [yellow] 8 4 5" xfId="17685" xr:uid="{00000000-0005-0000-0000-0000FB4C0000}"/>
    <cellStyle name="Input [yellow] 8 5" xfId="17686" xr:uid="{00000000-0005-0000-0000-0000FC4C0000}"/>
    <cellStyle name="Input [yellow] 8 5 2" xfId="17687" xr:uid="{00000000-0005-0000-0000-0000FD4C0000}"/>
    <cellStyle name="Input [yellow] 8 5 3" xfId="17688" xr:uid="{00000000-0005-0000-0000-0000FE4C0000}"/>
    <cellStyle name="Input [yellow] 8 5 4" xfId="17689" xr:uid="{00000000-0005-0000-0000-0000FF4C0000}"/>
    <cellStyle name="Input [yellow] 8 6" xfId="17690" xr:uid="{00000000-0005-0000-0000-0000004D0000}"/>
    <cellStyle name="Input [yellow] 8 6 2" xfId="17691" xr:uid="{00000000-0005-0000-0000-0000014D0000}"/>
    <cellStyle name="Input [yellow] 8 7" xfId="17692" xr:uid="{00000000-0005-0000-0000-0000024D0000}"/>
    <cellStyle name="Input [yellow] 8 8" xfId="17693" xr:uid="{00000000-0005-0000-0000-0000034D0000}"/>
    <cellStyle name="Input [yellow] 9" xfId="17694" xr:uid="{00000000-0005-0000-0000-0000044D0000}"/>
    <cellStyle name="Input [yellow] 9 2" xfId="17695" xr:uid="{00000000-0005-0000-0000-0000054D0000}"/>
    <cellStyle name="Input [yellow] 9 2 2" xfId="17696" xr:uid="{00000000-0005-0000-0000-0000064D0000}"/>
    <cellStyle name="Input [yellow] 9 2 2 2" xfId="17697" xr:uid="{00000000-0005-0000-0000-0000074D0000}"/>
    <cellStyle name="Input [yellow] 9 2 2 3" xfId="17698" xr:uid="{00000000-0005-0000-0000-0000084D0000}"/>
    <cellStyle name="Input [yellow] 9 2 2 4" xfId="17699" xr:uid="{00000000-0005-0000-0000-0000094D0000}"/>
    <cellStyle name="Input [yellow] 9 2 3" xfId="17700" xr:uid="{00000000-0005-0000-0000-00000A4D0000}"/>
    <cellStyle name="Input [yellow] 9 2 3 2" xfId="17701" xr:uid="{00000000-0005-0000-0000-00000B4D0000}"/>
    <cellStyle name="Input [yellow] 9 2 4" xfId="17702" xr:uid="{00000000-0005-0000-0000-00000C4D0000}"/>
    <cellStyle name="Input [yellow] 9 2 5" xfId="17703" xr:uid="{00000000-0005-0000-0000-00000D4D0000}"/>
    <cellStyle name="Input [yellow] 9 3" xfId="17704" xr:uid="{00000000-0005-0000-0000-00000E4D0000}"/>
    <cellStyle name="Input [yellow] 9 3 2" xfId="17705" xr:uid="{00000000-0005-0000-0000-00000F4D0000}"/>
    <cellStyle name="Input [yellow] 9 3 2 2" xfId="17706" xr:uid="{00000000-0005-0000-0000-0000104D0000}"/>
    <cellStyle name="Input [yellow] 9 3 2 3" xfId="17707" xr:uid="{00000000-0005-0000-0000-0000114D0000}"/>
    <cellStyle name="Input [yellow] 9 3 2 4" xfId="17708" xr:uid="{00000000-0005-0000-0000-0000124D0000}"/>
    <cellStyle name="Input [yellow] 9 3 3" xfId="17709" xr:uid="{00000000-0005-0000-0000-0000134D0000}"/>
    <cellStyle name="Input [yellow] 9 3 3 2" xfId="17710" xr:uid="{00000000-0005-0000-0000-0000144D0000}"/>
    <cellStyle name="Input [yellow] 9 3 4" xfId="17711" xr:uid="{00000000-0005-0000-0000-0000154D0000}"/>
    <cellStyle name="Input [yellow] 9 3 5" xfId="17712" xr:uid="{00000000-0005-0000-0000-0000164D0000}"/>
    <cellStyle name="Input [yellow] 9 4" xfId="17713" xr:uid="{00000000-0005-0000-0000-0000174D0000}"/>
    <cellStyle name="Input [yellow] 9 4 2" xfId="17714" xr:uid="{00000000-0005-0000-0000-0000184D0000}"/>
    <cellStyle name="Input [yellow] 9 4 2 2" xfId="17715" xr:uid="{00000000-0005-0000-0000-0000194D0000}"/>
    <cellStyle name="Input [yellow] 9 4 2 3" xfId="17716" xr:uid="{00000000-0005-0000-0000-00001A4D0000}"/>
    <cellStyle name="Input [yellow] 9 4 2 4" xfId="17717" xr:uid="{00000000-0005-0000-0000-00001B4D0000}"/>
    <cellStyle name="Input [yellow] 9 4 3" xfId="17718" xr:uid="{00000000-0005-0000-0000-00001C4D0000}"/>
    <cellStyle name="Input [yellow] 9 4 3 2" xfId="17719" xr:uid="{00000000-0005-0000-0000-00001D4D0000}"/>
    <cellStyle name="Input [yellow] 9 4 4" xfId="17720" xr:uid="{00000000-0005-0000-0000-00001E4D0000}"/>
    <cellStyle name="Input [yellow] 9 4 5" xfId="17721" xr:uid="{00000000-0005-0000-0000-00001F4D0000}"/>
    <cellStyle name="Input [yellow] 9 5" xfId="17722" xr:uid="{00000000-0005-0000-0000-0000204D0000}"/>
    <cellStyle name="Input [yellow] 9 5 2" xfId="17723" xr:uid="{00000000-0005-0000-0000-0000214D0000}"/>
    <cellStyle name="Input [yellow] 9 5 3" xfId="17724" xr:uid="{00000000-0005-0000-0000-0000224D0000}"/>
    <cellStyle name="Input [yellow] 9 5 4" xfId="17725" xr:uid="{00000000-0005-0000-0000-0000234D0000}"/>
    <cellStyle name="Input [yellow] 9 6" xfId="17726" xr:uid="{00000000-0005-0000-0000-0000244D0000}"/>
    <cellStyle name="Input [yellow] 9 6 2" xfId="17727" xr:uid="{00000000-0005-0000-0000-0000254D0000}"/>
    <cellStyle name="Input [yellow] 9 7" xfId="17728" xr:uid="{00000000-0005-0000-0000-0000264D0000}"/>
    <cellStyle name="Input [yellow] 9 8" xfId="17729" xr:uid="{00000000-0005-0000-0000-0000274D0000}"/>
    <cellStyle name="Input 10" xfId="40844" xr:uid="{00000000-0005-0000-0000-0000284D0000}"/>
    <cellStyle name="Input 11" xfId="40845" xr:uid="{00000000-0005-0000-0000-0000294D0000}"/>
    <cellStyle name="Input 2" xfId="3053" xr:uid="{00000000-0005-0000-0000-00002A4D0000}"/>
    <cellStyle name="Input 2 10" xfId="17730" xr:uid="{00000000-0005-0000-0000-00002B4D0000}"/>
    <cellStyle name="Input 2 10 2" xfId="17731" xr:uid="{00000000-0005-0000-0000-00002C4D0000}"/>
    <cellStyle name="Input 2 10 2 2" xfId="17732" xr:uid="{00000000-0005-0000-0000-00002D4D0000}"/>
    <cellStyle name="Input 2 10 2 3" xfId="17733" xr:uid="{00000000-0005-0000-0000-00002E4D0000}"/>
    <cellStyle name="Input 2 10 2 4" xfId="17734" xr:uid="{00000000-0005-0000-0000-00002F4D0000}"/>
    <cellStyle name="Input 2 10 3" xfId="17735" xr:uid="{00000000-0005-0000-0000-0000304D0000}"/>
    <cellStyle name="Input 2 10 3 2" xfId="17736" xr:uid="{00000000-0005-0000-0000-0000314D0000}"/>
    <cellStyle name="Input 2 10 3 3" xfId="17737" xr:uid="{00000000-0005-0000-0000-0000324D0000}"/>
    <cellStyle name="Input 2 10 3 4" xfId="17738" xr:uid="{00000000-0005-0000-0000-0000334D0000}"/>
    <cellStyle name="Input 2 10 4" xfId="17739" xr:uid="{00000000-0005-0000-0000-0000344D0000}"/>
    <cellStyle name="Input 2 10 4 2" xfId="17740" xr:uid="{00000000-0005-0000-0000-0000354D0000}"/>
    <cellStyle name="Input 2 10 4 3" xfId="17741" xr:uid="{00000000-0005-0000-0000-0000364D0000}"/>
    <cellStyle name="Input 2 10 4 4" xfId="17742" xr:uid="{00000000-0005-0000-0000-0000374D0000}"/>
    <cellStyle name="Input 2 10 5" xfId="17743" xr:uid="{00000000-0005-0000-0000-0000384D0000}"/>
    <cellStyle name="Input 2 10 6" xfId="17744" xr:uid="{00000000-0005-0000-0000-0000394D0000}"/>
    <cellStyle name="Input 2 10 7" xfId="17745" xr:uid="{00000000-0005-0000-0000-00003A4D0000}"/>
    <cellStyle name="Input 2 11" xfId="17746" xr:uid="{00000000-0005-0000-0000-00003B4D0000}"/>
    <cellStyle name="Input 2 11 2" xfId="17747" xr:uid="{00000000-0005-0000-0000-00003C4D0000}"/>
    <cellStyle name="Input 2 11 2 2" xfId="17748" xr:uid="{00000000-0005-0000-0000-00003D4D0000}"/>
    <cellStyle name="Input 2 11 2 3" xfId="17749" xr:uid="{00000000-0005-0000-0000-00003E4D0000}"/>
    <cellStyle name="Input 2 11 2 4" xfId="17750" xr:uid="{00000000-0005-0000-0000-00003F4D0000}"/>
    <cellStyle name="Input 2 11 3" xfId="17751" xr:uid="{00000000-0005-0000-0000-0000404D0000}"/>
    <cellStyle name="Input 2 11 3 2" xfId="17752" xr:uid="{00000000-0005-0000-0000-0000414D0000}"/>
    <cellStyle name="Input 2 11 3 3" xfId="17753" xr:uid="{00000000-0005-0000-0000-0000424D0000}"/>
    <cellStyle name="Input 2 11 3 4" xfId="17754" xr:uid="{00000000-0005-0000-0000-0000434D0000}"/>
    <cellStyle name="Input 2 11 4" xfId="17755" xr:uid="{00000000-0005-0000-0000-0000444D0000}"/>
    <cellStyle name="Input 2 11 4 2" xfId="17756" xr:uid="{00000000-0005-0000-0000-0000454D0000}"/>
    <cellStyle name="Input 2 11 4 3" xfId="17757" xr:uid="{00000000-0005-0000-0000-0000464D0000}"/>
    <cellStyle name="Input 2 11 4 4" xfId="17758" xr:uid="{00000000-0005-0000-0000-0000474D0000}"/>
    <cellStyle name="Input 2 11 5" xfId="17759" xr:uid="{00000000-0005-0000-0000-0000484D0000}"/>
    <cellStyle name="Input 2 11 6" xfId="17760" xr:uid="{00000000-0005-0000-0000-0000494D0000}"/>
    <cellStyle name="Input 2 11 7" xfId="17761" xr:uid="{00000000-0005-0000-0000-00004A4D0000}"/>
    <cellStyle name="Input 2 12" xfId="17762" xr:uid="{00000000-0005-0000-0000-00004B4D0000}"/>
    <cellStyle name="Input 2 12 2" xfId="17763" xr:uid="{00000000-0005-0000-0000-00004C4D0000}"/>
    <cellStyle name="Input 2 12 2 2" xfId="17764" xr:uid="{00000000-0005-0000-0000-00004D4D0000}"/>
    <cellStyle name="Input 2 12 2 3" xfId="17765" xr:uid="{00000000-0005-0000-0000-00004E4D0000}"/>
    <cellStyle name="Input 2 12 2 4" xfId="17766" xr:uid="{00000000-0005-0000-0000-00004F4D0000}"/>
    <cellStyle name="Input 2 12 3" xfId="17767" xr:uid="{00000000-0005-0000-0000-0000504D0000}"/>
    <cellStyle name="Input 2 12 3 2" xfId="17768" xr:uid="{00000000-0005-0000-0000-0000514D0000}"/>
    <cellStyle name="Input 2 12 3 3" xfId="17769" xr:uid="{00000000-0005-0000-0000-0000524D0000}"/>
    <cellStyle name="Input 2 12 3 4" xfId="17770" xr:uid="{00000000-0005-0000-0000-0000534D0000}"/>
    <cellStyle name="Input 2 12 4" xfId="17771" xr:uid="{00000000-0005-0000-0000-0000544D0000}"/>
    <cellStyle name="Input 2 12 4 2" xfId="17772" xr:uid="{00000000-0005-0000-0000-0000554D0000}"/>
    <cellStyle name="Input 2 12 4 3" xfId="17773" xr:uid="{00000000-0005-0000-0000-0000564D0000}"/>
    <cellStyle name="Input 2 12 4 4" xfId="17774" xr:uid="{00000000-0005-0000-0000-0000574D0000}"/>
    <cellStyle name="Input 2 12 5" xfId="17775" xr:uid="{00000000-0005-0000-0000-0000584D0000}"/>
    <cellStyle name="Input 2 12 6" xfId="17776" xr:uid="{00000000-0005-0000-0000-0000594D0000}"/>
    <cellStyle name="Input 2 12 7" xfId="17777" xr:uid="{00000000-0005-0000-0000-00005A4D0000}"/>
    <cellStyle name="Input 2 13" xfId="17778" xr:uid="{00000000-0005-0000-0000-00005B4D0000}"/>
    <cellStyle name="Input 2 13 2" xfId="17779" xr:uid="{00000000-0005-0000-0000-00005C4D0000}"/>
    <cellStyle name="Input 2 13 2 2" xfId="17780" xr:uid="{00000000-0005-0000-0000-00005D4D0000}"/>
    <cellStyle name="Input 2 13 2 3" xfId="17781" xr:uid="{00000000-0005-0000-0000-00005E4D0000}"/>
    <cellStyle name="Input 2 13 2 4" xfId="17782" xr:uid="{00000000-0005-0000-0000-00005F4D0000}"/>
    <cellStyle name="Input 2 13 3" xfId="17783" xr:uid="{00000000-0005-0000-0000-0000604D0000}"/>
    <cellStyle name="Input 2 13 3 2" xfId="17784" xr:uid="{00000000-0005-0000-0000-0000614D0000}"/>
    <cellStyle name="Input 2 13 3 3" xfId="17785" xr:uid="{00000000-0005-0000-0000-0000624D0000}"/>
    <cellStyle name="Input 2 13 3 4" xfId="17786" xr:uid="{00000000-0005-0000-0000-0000634D0000}"/>
    <cellStyle name="Input 2 13 4" xfId="17787" xr:uid="{00000000-0005-0000-0000-0000644D0000}"/>
    <cellStyle name="Input 2 13 4 2" xfId="17788" xr:uid="{00000000-0005-0000-0000-0000654D0000}"/>
    <cellStyle name="Input 2 13 4 3" xfId="17789" xr:uid="{00000000-0005-0000-0000-0000664D0000}"/>
    <cellStyle name="Input 2 13 4 4" xfId="17790" xr:uid="{00000000-0005-0000-0000-0000674D0000}"/>
    <cellStyle name="Input 2 13 5" xfId="17791" xr:uid="{00000000-0005-0000-0000-0000684D0000}"/>
    <cellStyle name="Input 2 13 6" xfId="17792" xr:uid="{00000000-0005-0000-0000-0000694D0000}"/>
    <cellStyle name="Input 2 13 7" xfId="17793" xr:uid="{00000000-0005-0000-0000-00006A4D0000}"/>
    <cellStyle name="Input 2 14" xfId="17794" xr:uid="{00000000-0005-0000-0000-00006B4D0000}"/>
    <cellStyle name="Input 2 14 2" xfId="17795" xr:uid="{00000000-0005-0000-0000-00006C4D0000}"/>
    <cellStyle name="Input 2 14 2 2" xfId="17796" xr:uid="{00000000-0005-0000-0000-00006D4D0000}"/>
    <cellStyle name="Input 2 14 2 3" xfId="17797" xr:uid="{00000000-0005-0000-0000-00006E4D0000}"/>
    <cellStyle name="Input 2 14 2 4" xfId="17798" xr:uid="{00000000-0005-0000-0000-00006F4D0000}"/>
    <cellStyle name="Input 2 14 3" xfId="17799" xr:uid="{00000000-0005-0000-0000-0000704D0000}"/>
    <cellStyle name="Input 2 14 3 2" xfId="17800" xr:uid="{00000000-0005-0000-0000-0000714D0000}"/>
    <cellStyle name="Input 2 14 3 3" xfId="17801" xr:uid="{00000000-0005-0000-0000-0000724D0000}"/>
    <cellStyle name="Input 2 14 3 4" xfId="17802" xr:uid="{00000000-0005-0000-0000-0000734D0000}"/>
    <cellStyle name="Input 2 14 4" xfId="17803" xr:uid="{00000000-0005-0000-0000-0000744D0000}"/>
    <cellStyle name="Input 2 14 4 2" xfId="17804" xr:uid="{00000000-0005-0000-0000-0000754D0000}"/>
    <cellStyle name="Input 2 14 4 3" xfId="17805" xr:uid="{00000000-0005-0000-0000-0000764D0000}"/>
    <cellStyle name="Input 2 14 4 4" xfId="17806" xr:uid="{00000000-0005-0000-0000-0000774D0000}"/>
    <cellStyle name="Input 2 14 5" xfId="17807" xr:uid="{00000000-0005-0000-0000-0000784D0000}"/>
    <cellStyle name="Input 2 14 6" xfId="17808" xr:uid="{00000000-0005-0000-0000-0000794D0000}"/>
    <cellStyle name="Input 2 14 7" xfId="17809" xr:uid="{00000000-0005-0000-0000-00007A4D0000}"/>
    <cellStyle name="Input 2 15" xfId="17810" xr:uid="{00000000-0005-0000-0000-00007B4D0000}"/>
    <cellStyle name="Input 2 15 2" xfId="17811" xr:uid="{00000000-0005-0000-0000-00007C4D0000}"/>
    <cellStyle name="Input 2 15 2 2" xfId="17812" xr:uid="{00000000-0005-0000-0000-00007D4D0000}"/>
    <cellStyle name="Input 2 15 2 3" xfId="17813" xr:uid="{00000000-0005-0000-0000-00007E4D0000}"/>
    <cellStyle name="Input 2 15 2 4" xfId="17814" xr:uid="{00000000-0005-0000-0000-00007F4D0000}"/>
    <cellStyle name="Input 2 15 3" xfId="17815" xr:uid="{00000000-0005-0000-0000-0000804D0000}"/>
    <cellStyle name="Input 2 15 3 2" xfId="17816" xr:uid="{00000000-0005-0000-0000-0000814D0000}"/>
    <cellStyle name="Input 2 15 3 3" xfId="17817" xr:uid="{00000000-0005-0000-0000-0000824D0000}"/>
    <cellStyle name="Input 2 15 3 4" xfId="17818" xr:uid="{00000000-0005-0000-0000-0000834D0000}"/>
    <cellStyle name="Input 2 15 4" xfId="17819" xr:uid="{00000000-0005-0000-0000-0000844D0000}"/>
    <cellStyle name="Input 2 15 4 2" xfId="17820" xr:uid="{00000000-0005-0000-0000-0000854D0000}"/>
    <cellStyle name="Input 2 15 4 3" xfId="17821" xr:uid="{00000000-0005-0000-0000-0000864D0000}"/>
    <cellStyle name="Input 2 15 4 4" xfId="17822" xr:uid="{00000000-0005-0000-0000-0000874D0000}"/>
    <cellStyle name="Input 2 15 5" xfId="17823" xr:uid="{00000000-0005-0000-0000-0000884D0000}"/>
    <cellStyle name="Input 2 15 6" xfId="17824" xr:uid="{00000000-0005-0000-0000-0000894D0000}"/>
    <cellStyle name="Input 2 15 7" xfId="17825" xr:uid="{00000000-0005-0000-0000-00008A4D0000}"/>
    <cellStyle name="Input 2 16" xfId="17826" xr:uid="{00000000-0005-0000-0000-00008B4D0000}"/>
    <cellStyle name="Input 2 16 2" xfId="17827" xr:uid="{00000000-0005-0000-0000-00008C4D0000}"/>
    <cellStyle name="Input 2 16 2 2" xfId="17828" xr:uid="{00000000-0005-0000-0000-00008D4D0000}"/>
    <cellStyle name="Input 2 16 2 3" xfId="17829" xr:uid="{00000000-0005-0000-0000-00008E4D0000}"/>
    <cellStyle name="Input 2 16 2 4" xfId="17830" xr:uid="{00000000-0005-0000-0000-00008F4D0000}"/>
    <cellStyle name="Input 2 16 3" xfId="17831" xr:uid="{00000000-0005-0000-0000-0000904D0000}"/>
    <cellStyle name="Input 2 16 3 2" xfId="17832" xr:uid="{00000000-0005-0000-0000-0000914D0000}"/>
    <cellStyle name="Input 2 16 3 3" xfId="17833" xr:uid="{00000000-0005-0000-0000-0000924D0000}"/>
    <cellStyle name="Input 2 16 3 4" xfId="17834" xr:uid="{00000000-0005-0000-0000-0000934D0000}"/>
    <cellStyle name="Input 2 16 4" xfId="17835" xr:uid="{00000000-0005-0000-0000-0000944D0000}"/>
    <cellStyle name="Input 2 16 4 2" xfId="17836" xr:uid="{00000000-0005-0000-0000-0000954D0000}"/>
    <cellStyle name="Input 2 16 4 3" xfId="17837" xr:uid="{00000000-0005-0000-0000-0000964D0000}"/>
    <cellStyle name="Input 2 16 4 4" xfId="17838" xr:uid="{00000000-0005-0000-0000-0000974D0000}"/>
    <cellStyle name="Input 2 16 5" xfId="17839" xr:uid="{00000000-0005-0000-0000-0000984D0000}"/>
    <cellStyle name="Input 2 16 6" xfId="17840" xr:uid="{00000000-0005-0000-0000-0000994D0000}"/>
    <cellStyle name="Input 2 16 7" xfId="17841" xr:uid="{00000000-0005-0000-0000-00009A4D0000}"/>
    <cellStyle name="Input 2 17" xfId="17842" xr:uid="{00000000-0005-0000-0000-00009B4D0000}"/>
    <cellStyle name="Input 2 17 2" xfId="17843" xr:uid="{00000000-0005-0000-0000-00009C4D0000}"/>
    <cellStyle name="Input 2 17 2 2" xfId="17844" xr:uid="{00000000-0005-0000-0000-00009D4D0000}"/>
    <cellStyle name="Input 2 17 2 3" xfId="17845" xr:uid="{00000000-0005-0000-0000-00009E4D0000}"/>
    <cellStyle name="Input 2 17 2 4" xfId="17846" xr:uid="{00000000-0005-0000-0000-00009F4D0000}"/>
    <cellStyle name="Input 2 17 3" xfId="17847" xr:uid="{00000000-0005-0000-0000-0000A04D0000}"/>
    <cellStyle name="Input 2 17 3 2" xfId="17848" xr:uid="{00000000-0005-0000-0000-0000A14D0000}"/>
    <cellStyle name="Input 2 17 3 3" xfId="17849" xr:uid="{00000000-0005-0000-0000-0000A24D0000}"/>
    <cellStyle name="Input 2 17 3 4" xfId="17850" xr:uid="{00000000-0005-0000-0000-0000A34D0000}"/>
    <cellStyle name="Input 2 17 4" xfId="17851" xr:uid="{00000000-0005-0000-0000-0000A44D0000}"/>
    <cellStyle name="Input 2 17 4 2" xfId="17852" xr:uid="{00000000-0005-0000-0000-0000A54D0000}"/>
    <cellStyle name="Input 2 17 4 3" xfId="17853" xr:uid="{00000000-0005-0000-0000-0000A64D0000}"/>
    <cellStyle name="Input 2 17 4 4" xfId="17854" xr:uid="{00000000-0005-0000-0000-0000A74D0000}"/>
    <cellStyle name="Input 2 17 5" xfId="17855" xr:uid="{00000000-0005-0000-0000-0000A84D0000}"/>
    <cellStyle name="Input 2 17 6" xfId="17856" xr:uid="{00000000-0005-0000-0000-0000A94D0000}"/>
    <cellStyle name="Input 2 17 7" xfId="17857" xr:uid="{00000000-0005-0000-0000-0000AA4D0000}"/>
    <cellStyle name="Input 2 18" xfId="17858" xr:uid="{00000000-0005-0000-0000-0000AB4D0000}"/>
    <cellStyle name="Input 2 18 2" xfId="17859" xr:uid="{00000000-0005-0000-0000-0000AC4D0000}"/>
    <cellStyle name="Input 2 18 2 2" xfId="17860" xr:uid="{00000000-0005-0000-0000-0000AD4D0000}"/>
    <cellStyle name="Input 2 18 2 3" xfId="17861" xr:uid="{00000000-0005-0000-0000-0000AE4D0000}"/>
    <cellStyle name="Input 2 18 2 4" xfId="17862" xr:uid="{00000000-0005-0000-0000-0000AF4D0000}"/>
    <cellStyle name="Input 2 18 3" xfId="17863" xr:uid="{00000000-0005-0000-0000-0000B04D0000}"/>
    <cellStyle name="Input 2 18 3 2" xfId="17864" xr:uid="{00000000-0005-0000-0000-0000B14D0000}"/>
    <cellStyle name="Input 2 18 3 3" xfId="17865" xr:uid="{00000000-0005-0000-0000-0000B24D0000}"/>
    <cellStyle name="Input 2 18 3 4" xfId="17866" xr:uid="{00000000-0005-0000-0000-0000B34D0000}"/>
    <cellStyle name="Input 2 18 4" xfId="17867" xr:uid="{00000000-0005-0000-0000-0000B44D0000}"/>
    <cellStyle name="Input 2 18 4 2" xfId="17868" xr:uid="{00000000-0005-0000-0000-0000B54D0000}"/>
    <cellStyle name="Input 2 18 4 3" xfId="17869" xr:uid="{00000000-0005-0000-0000-0000B64D0000}"/>
    <cellStyle name="Input 2 18 4 4" xfId="17870" xr:uid="{00000000-0005-0000-0000-0000B74D0000}"/>
    <cellStyle name="Input 2 18 5" xfId="17871" xr:uid="{00000000-0005-0000-0000-0000B84D0000}"/>
    <cellStyle name="Input 2 18 6" xfId="17872" xr:uid="{00000000-0005-0000-0000-0000B94D0000}"/>
    <cellStyle name="Input 2 18 7" xfId="17873" xr:uid="{00000000-0005-0000-0000-0000BA4D0000}"/>
    <cellStyle name="Input 2 19" xfId="17874" xr:uid="{00000000-0005-0000-0000-0000BB4D0000}"/>
    <cellStyle name="Input 2 19 2" xfId="17875" xr:uid="{00000000-0005-0000-0000-0000BC4D0000}"/>
    <cellStyle name="Input 2 19 2 2" xfId="17876" xr:uid="{00000000-0005-0000-0000-0000BD4D0000}"/>
    <cellStyle name="Input 2 19 2 3" xfId="17877" xr:uid="{00000000-0005-0000-0000-0000BE4D0000}"/>
    <cellStyle name="Input 2 19 2 4" xfId="17878" xr:uid="{00000000-0005-0000-0000-0000BF4D0000}"/>
    <cellStyle name="Input 2 19 3" xfId="17879" xr:uid="{00000000-0005-0000-0000-0000C04D0000}"/>
    <cellStyle name="Input 2 19 3 2" xfId="17880" xr:uid="{00000000-0005-0000-0000-0000C14D0000}"/>
    <cellStyle name="Input 2 19 3 3" xfId="17881" xr:uid="{00000000-0005-0000-0000-0000C24D0000}"/>
    <cellStyle name="Input 2 19 3 4" xfId="17882" xr:uid="{00000000-0005-0000-0000-0000C34D0000}"/>
    <cellStyle name="Input 2 19 4" xfId="17883" xr:uid="{00000000-0005-0000-0000-0000C44D0000}"/>
    <cellStyle name="Input 2 19 4 2" xfId="17884" xr:uid="{00000000-0005-0000-0000-0000C54D0000}"/>
    <cellStyle name="Input 2 19 4 3" xfId="17885" xr:uid="{00000000-0005-0000-0000-0000C64D0000}"/>
    <cellStyle name="Input 2 19 4 4" xfId="17886" xr:uid="{00000000-0005-0000-0000-0000C74D0000}"/>
    <cellStyle name="Input 2 19 5" xfId="17887" xr:uid="{00000000-0005-0000-0000-0000C84D0000}"/>
    <cellStyle name="Input 2 19 6" xfId="17888" xr:uid="{00000000-0005-0000-0000-0000C94D0000}"/>
    <cellStyle name="Input 2 19 7" xfId="17889" xr:uid="{00000000-0005-0000-0000-0000CA4D0000}"/>
    <cellStyle name="Input 2 2" xfId="3054" xr:uid="{00000000-0005-0000-0000-0000CB4D0000}"/>
    <cellStyle name="Input 2 2 10" xfId="40846" xr:uid="{00000000-0005-0000-0000-0000CC4D0000}"/>
    <cellStyle name="Input 2 2 10 2" xfId="40847" xr:uid="{00000000-0005-0000-0000-0000CD4D0000}"/>
    <cellStyle name="Input 2 2 10 2 2" xfId="40848" xr:uid="{00000000-0005-0000-0000-0000CE4D0000}"/>
    <cellStyle name="Input 2 2 10 2 3" xfId="40849" xr:uid="{00000000-0005-0000-0000-0000CF4D0000}"/>
    <cellStyle name="Input 2 2 10 2 4" xfId="40850" xr:uid="{00000000-0005-0000-0000-0000D04D0000}"/>
    <cellStyle name="Input 2 2 10 2 5" xfId="40851" xr:uid="{00000000-0005-0000-0000-0000D14D0000}"/>
    <cellStyle name="Input 2 2 10 3" xfId="40852" xr:uid="{00000000-0005-0000-0000-0000D24D0000}"/>
    <cellStyle name="Input 2 2 10 4" xfId="40853" xr:uid="{00000000-0005-0000-0000-0000D34D0000}"/>
    <cellStyle name="Input 2 2 10 5" xfId="40854" xr:uid="{00000000-0005-0000-0000-0000D44D0000}"/>
    <cellStyle name="Input 2 2 10 6" xfId="40855" xr:uid="{00000000-0005-0000-0000-0000D54D0000}"/>
    <cellStyle name="Input 2 2 11" xfId="40856" xr:uid="{00000000-0005-0000-0000-0000D64D0000}"/>
    <cellStyle name="Input 2 2 11 2" xfId="40857" xr:uid="{00000000-0005-0000-0000-0000D74D0000}"/>
    <cellStyle name="Input 2 2 11 3" xfId="40858" xr:uid="{00000000-0005-0000-0000-0000D84D0000}"/>
    <cellStyle name="Input 2 2 11 4" xfId="40859" xr:uid="{00000000-0005-0000-0000-0000D94D0000}"/>
    <cellStyle name="Input 2 2 11 5" xfId="40860" xr:uid="{00000000-0005-0000-0000-0000DA4D0000}"/>
    <cellStyle name="Input 2 2 12" xfId="40861" xr:uid="{00000000-0005-0000-0000-0000DB4D0000}"/>
    <cellStyle name="Input 2 2 13" xfId="40862" xr:uid="{00000000-0005-0000-0000-0000DC4D0000}"/>
    <cellStyle name="Input 2 2 14" xfId="40863" xr:uid="{00000000-0005-0000-0000-0000DD4D0000}"/>
    <cellStyle name="Input 2 2 15" xfId="40864" xr:uid="{00000000-0005-0000-0000-0000DE4D0000}"/>
    <cellStyle name="Input 2 2 2" xfId="17890" xr:uid="{00000000-0005-0000-0000-0000DF4D0000}"/>
    <cellStyle name="Input 2 2 2 10" xfId="40865" xr:uid="{00000000-0005-0000-0000-0000E04D0000}"/>
    <cellStyle name="Input 2 2 2 11" xfId="40866" xr:uid="{00000000-0005-0000-0000-0000E14D0000}"/>
    <cellStyle name="Input 2 2 2 2" xfId="17891" xr:uid="{00000000-0005-0000-0000-0000E24D0000}"/>
    <cellStyle name="Input 2 2 2 2 2" xfId="17892" xr:uid="{00000000-0005-0000-0000-0000E34D0000}"/>
    <cellStyle name="Input 2 2 2 2 2 2" xfId="17893" xr:uid="{00000000-0005-0000-0000-0000E44D0000}"/>
    <cellStyle name="Input 2 2 2 2 2 2 2" xfId="40867" xr:uid="{00000000-0005-0000-0000-0000E54D0000}"/>
    <cellStyle name="Input 2 2 2 2 2 2 2 2" xfId="40868" xr:uid="{00000000-0005-0000-0000-0000E64D0000}"/>
    <cellStyle name="Input 2 2 2 2 2 2 2 3" xfId="40869" xr:uid="{00000000-0005-0000-0000-0000E74D0000}"/>
    <cellStyle name="Input 2 2 2 2 2 2 2 4" xfId="40870" xr:uid="{00000000-0005-0000-0000-0000E84D0000}"/>
    <cellStyle name="Input 2 2 2 2 2 2 2 5" xfId="40871" xr:uid="{00000000-0005-0000-0000-0000E94D0000}"/>
    <cellStyle name="Input 2 2 2 2 2 2 3" xfId="40872" xr:uid="{00000000-0005-0000-0000-0000EA4D0000}"/>
    <cellStyle name="Input 2 2 2 2 2 2 4" xfId="40873" xr:uid="{00000000-0005-0000-0000-0000EB4D0000}"/>
    <cellStyle name="Input 2 2 2 2 2 2 5" xfId="40874" xr:uid="{00000000-0005-0000-0000-0000EC4D0000}"/>
    <cellStyle name="Input 2 2 2 2 2 2 6" xfId="40875" xr:uid="{00000000-0005-0000-0000-0000ED4D0000}"/>
    <cellStyle name="Input 2 2 2 2 2 3" xfId="17894" xr:uid="{00000000-0005-0000-0000-0000EE4D0000}"/>
    <cellStyle name="Input 2 2 2 2 2 3 2" xfId="40876" xr:uid="{00000000-0005-0000-0000-0000EF4D0000}"/>
    <cellStyle name="Input 2 2 2 2 2 3 3" xfId="40877" xr:uid="{00000000-0005-0000-0000-0000F04D0000}"/>
    <cellStyle name="Input 2 2 2 2 2 3 4" xfId="40878" xr:uid="{00000000-0005-0000-0000-0000F14D0000}"/>
    <cellStyle name="Input 2 2 2 2 2 3 5" xfId="40879" xr:uid="{00000000-0005-0000-0000-0000F24D0000}"/>
    <cellStyle name="Input 2 2 2 2 2 4" xfId="40880" xr:uid="{00000000-0005-0000-0000-0000F34D0000}"/>
    <cellStyle name="Input 2 2 2 2 2 5" xfId="40881" xr:uid="{00000000-0005-0000-0000-0000F44D0000}"/>
    <cellStyle name="Input 2 2 2 2 2 6" xfId="40882" xr:uid="{00000000-0005-0000-0000-0000F54D0000}"/>
    <cellStyle name="Input 2 2 2 2 2 7" xfId="40883" xr:uid="{00000000-0005-0000-0000-0000F64D0000}"/>
    <cellStyle name="Input 2 2 2 2 3" xfId="17895" xr:uid="{00000000-0005-0000-0000-0000F74D0000}"/>
    <cellStyle name="Input 2 2 2 2 3 2" xfId="17896" xr:uid="{00000000-0005-0000-0000-0000F84D0000}"/>
    <cellStyle name="Input 2 2 2 2 3 2 2" xfId="40884" xr:uid="{00000000-0005-0000-0000-0000F94D0000}"/>
    <cellStyle name="Input 2 2 2 2 3 2 2 2" xfId="40885" xr:uid="{00000000-0005-0000-0000-0000FA4D0000}"/>
    <cellStyle name="Input 2 2 2 2 3 2 2 3" xfId="40886" xr:uid="{00000000-0005-0000-0000-0000FB4D0000}"/>
    <cellStyle name="Input 2 2 2 2 3 2 2 4" xfId="40887" xr:uid="{00000000-0005-0000-0000-0000FC4D0000}"/>
    <cellStyle name="Input 2 2 2 2 3 2 2 5" xfId="40888" xr:uid="{00000000-0005-0000-0000-0000FD4D0000}"/>
    <cellStyle name="Input 2 2 2 2 3 2 3" xfId="40889" xr:uid="{00000000-0005-0000-0000-0000FE4D0000}"/>
    <cellStyle name="Input 2 2 2 2 3 2 4" xfId="40890" xr:uid="{00000000-0005-0000-0000-0000FF4D0000}"/>
    <cellStyle name="Input 2 2 2 2 3 2 5" xfId="40891" xr:uid="{00000000-0005-0000-0000-0000004E0000}"/>
    <cellStyle name="Input 2 2 2 2 3 2 6" xfId="40892" xr:uid="{00000000-0005-0000-0000-0000014E0000}"/>
    <cellStyle name="Input 2 2 2 2 3 3" xfId="17897" xr:uid="{00000000-0005-0000-0000-0000024E0000}"/>
    <cellStyle name="Input 2 2 2 2 3 3 2" xfId="40893" xr:uid="{00000000-0005-0000-0000-0000034E0000}"/>
    <cellStyle name="Input 2 2 2 2 3 3 3" xfId="40894" xr:uid="{00000000-0005-0000-0000-0000044E0000}"/>
    <cellStyle name="Input 2 2 2 2 3 3 4" xfId="40895" xr:uid="{00000000-0005-0000-0000-0000054E0000}"/>
    <cellStyle name="Input 2 2 2 2 3 3 5" xfId="40896" xr:uid="{00000000-0005-0000-0000-0000064E0000}"/>
    <cellStyle name="Input 2 2 2 2 3 4" xfId="40897" xr:uid="{00000000-0005-0000-0000-0000074E0000}"/>
    <cellStyle name="Input 2 2 2 2 3 5" xfId="40898" xr:uid="{00000000-0005-0000-0000-0000084E0000}"/>
    <cellStyle name="Input 2 2 2 2 3 6" xfId="40899" xr:uid="{00000000-0005-0000-0000-0000094E0000}"/>
    <cellStyle name="Input 2 2 2 2 3 7" xfId="40900" xr:uid="{00000000-0005-0000-0000-00000A4E0000}"/>
    <cellStyle name="Input 2 2 2 2 4" xfId="17898" xr:uid="{00000000-0005-0000-0000-00000B4E0000}"/>
    <cellStyle name="Input 2 2 2 2 4 2" xfId="17899" xr:uid="{00000000-0005-0000-0000-00000C4E0000}"/>
    <cellStyle name="Input 2 2 2 2 4 2 2" xfId="40901" xr:uid="{00000000-0005-0000-0000-00000D4E0000}"/>
    <cellStyle name="Input 2 2 2 2 4 2 3" xfId="40902" xr:uid="{00000000-0005-0000-0000-00000E4E0000}"/>
    <cellStyle name="Input 2 2 2 2 4 2 4" xfId="40903" xr:uid="{00000000-0005-0000-0000-00000F4E0000}"/>
    <cellStyle name="Input 2 2 2 2 4 2 5" xfId="40904" xr:uid="{00000000-0005-0000-0000-0000104E0000}"/>
    <cellStyle name="Input 2 2 2 2 4 3" xfId="40905" xr:uid="{00000000-0005-0000-0000-0000114E0000}"/>
    <cellStyle name="Input 2 2 2 2 4 4" xfId="40906" xr:uid="{00000000-0005-0000-0000-0000124E0000}"/>
    <cellStyle name="Input 2 2 2 2 4 5" xfId="40907" xr:uid="{00000000-0005-0000-0000-0000134E0000}"/>
    <cellStyle name="Input 2 2 2 2 4 6" xfId="40908" xr:uid="{00000000-0005-0000-0000-0000144E0000}"/>
    <cellStyle name="Input 2 2 2 2 5" xfId="17900" xr:uid="{00000000-0005-0000-0000-0000154E0000}"/>
    <cellStyle name="Input 2 2 2 2 5 2" xfId="40909" xr:uid="{00000000-0005-0000-0000-0000164E0000}"/>
    <cellStyle name="Input 2 2 2 2 5 3" xfId="40910" xr:uid="{00000000-0005-0000-0000-0000174E0000}"/>
    <cellStyle name="Input 2 2 2 2 5 4" xfId="40911" xr:uid="{00000000-0005-0000-0000-0000184E0000}"/>
    <cellStyle name="Input 2 2 2 2 5 5" xfId="40912" xr:uid="{00000000-0005-0000-0000-0000194E0000}"/>
    <cellStyle name="Input 2 2 2 2 6" xfId="17901" xr:uid="{00000000-0005-0000-0000-00001A4E0000}"/>
    <cellStyle name="Input 2 2 2 2 7" xfId="40913" xr:uid="{00000000-0005-0000-0000-00001B4E0000}"/>
    <cellStyle name="Input 2 2 2 2 8" xfId="40914" xr:uid="{00000000-0005-0000-0000-00001C4E0000}"/>
    <cellStyle name="Input 2 2 2 2 9" xfId="40915" xr:uid="{00000000-0005-0000-0000-00001D4E0000}"/>
    <cellStyle name="Input 2 2 2 3" xfId="17902" xr:uid="{00000000-0005-0000-0000-00001E4E0000}"/>
    <cellStyle name="Input 2 2 2 3 2" xfId="17903" xr:uid="{00000000-0005-0000-0000-00001F4E0000}"/>
    <cellStyle name="Input 2 2 2 3 2 2" xfId="40916" xr:uid="{00000000-0005-0000-0000-0000204E0000}"/>
    <cellStyle name="Input 2 2 2 3 2 2 2" xfId="40917" xr:uid="{00000000-0005-0000-0000-0000214E0000}"/>
    <cellStyle name="Input 2 2 2 3 2 2 2 2" xfId="40918" xr:uid="{00000000-0005-0000-0000-0000224E0000}"/>
    <cellStyle name="Input 2 2 2 3 2 2 2 3" xfId="40919" xr:uid="{00000000-0005-0000-0000-0000234E0000}"/>
    <cellStyle name="Input 2 2 2 3 2 2 2 4" xfId="40920" xr:uid="{00000000-0005-0000-0000-0000244E0000}"/>
    <cellStyle name="Input 2 2 2 3 2 2 2 5" xfId="40921" xr:uid="{00000000-0005-0000-0000-0000254E0000}"/>
    <cellStyle name="Input 2 2 2 3 2 2 3" xfId="40922" xr:uid="{00000000-0005-0000-0000-0000264E0000}"/>
    <cellStyle name="Input 2 2 2 3 2 2 4" xfId="40923" xr:uid="{00000000-0005-0000-0000-0000274E0000}"/>
    <cellStyle name="Input 2 2 2 3 2 2 5" xfId="40924" xr:uid="{00000000-0005-0000-0000-0000284E0000}"/>
    <cellStyle name="Input 2 2 2 3 2 2 6" xfId="40925" xr:uid="{00000000-0005-0000-0000-0000294E0000}"/>
    <cellStyle name="Input 2 2 2 3 2 3" xfId="40926" xr:uid="{00000000-0005-0000-0000-00002A4E0000}"/>
    <cellStyle name="Input 2 2 2 3 2 3 2" xfId="40927" xr:uid="{00000000-0005-0000-0000-00002B4E0000}"/>
    <cellStyle name="Input 2 2 2 3 2 3 3" xfId="40928" xr:uid="{00000000-0005-0000-0000-00002C4E0000}"/>
    <cellStyle name="Input 2 2 2 3 2 3 4" xfId="40929" xr:uid="{00000000-0005-0000-0000-00002D4E0000}"/>
    <cellStyle name="Input 2 2 2 3 2 3 5" xfId="40930" xr:uid="{00000000-0005-0000-0000-00002E4E0000}"/>
    <cellStyle name="Input 2 2 2 3 2 4" xfId="40931" xr:uid="{00000000-0005-0000-0000-00002F4E0000}"/>
    <cellStyle name="Input 2 2 2 3 2 5" xfId="40932" xr:uid="{00000000-0005-0000-0000-0000304E0000}"/>
    <cellStyle name="Input 2 2 2 3 2 6" xfId="40933" xr:uid="{00000000-0005-0000-0000-0000314E0000}"/>
    <cellStyle name="Input 2 2 2 3 2 7" xfId="40934" xr:uid="{00000000-0005-0000-0000-0000324E0000}"/>
    <cellStyle name="Input 2 2 2 3 3" xfId="17904" xr:uid="{00000000-0005-0000-0000-0000334E0000}"/>
    <cellStyle name="Input 2 2 2 3 3 2" xfId="40935" xr:uid="{00000000-0005-0000-0000-0000344E0000}"/>
    <cellStyle name="Input 2 2 2 3 3 2 2" xfId="40936" xr:uid="{00000000-0005-0000-0000-0000354E0000}"/>
    <cellStyle name="Input 2 2 2 3 3 2 2 2" xfId="40937" xr:uid="{00000000-0005-0000-0000-0000364E0000}"/>
    <cellStyle name="Input 2 2 2 3 3 2 2 3" xfId="40938" xr:uid="{00000000-0005-0000-0000-0000374E0000}"/>
    <cellStyle name="Input 2 2 2 3 3 2 2 4" xfId="40939" xr:uid="{00000000-0005-0000-0000-0000384E0000}"/>
    <cellStyle name="Input 2 2 2 3 3 2 2 5" xfId="40940" xr:uid="{00000000-0005-0000-0000-0000394E0000}"/>
    <cellStyle name="Input 2 2 2 3 3 2 3" xfId="40941" xr:uid="{00000000-0005-0000-0000-00003A4E0000}"/>
    <cellStyle name="Input 2 2 2 3 3 2 4" xfId="40942" xr:uid="{00000000-0005-0000-0000-00003B4E0000}"/>
    <cellStyle name="Input 2 2 2 3 3 2 5" xfId="40943" xr:uid="{00000000-0005-0000-0000-00003C4E0000}"/>
    <cellStyle name="Input 2 2 2 3 3 2 6" xfId="40944" xr:uid="{00000000-0005-0000-0000-00003D4E0000}"/>
    <cellStyle name="Input 2 2 2 3 3 3" xfId="40945" xr:uid="{00000000-0005-0000-0000-00003E4E0000}"/>
    <cellStyle name="Input 2 2 2 3 3 3 2" xfId="40946" xr:uid="{00000000-0005-0000-0000-00003F4E0000}"/>
    <cellStyle name="Input 2 2 2 3 3 3 3" xfId="40947" xr:uid="{00000000-0005-0000-0000-0000404E0000}"/>
    <cellStyle name="Input 2 2 2 3 3 3 4" xfId="40948" xr:uid="{00000000-0005-0000-0000-0000414E0000}"/>
    <cellStyle name="Input 2 2 2 3 3 3 5" xfId="40949" xr:uid="{00000000-0005-0000-0000-0000424E0000}"/>
    <cellStyle name="Input 2 2 2 3 3 4" xfId="40950" xr:uid="{00000000-0005-0000-0000-0000434E0000}"/>
    <cellStyle name="Input 2 2 2 3 3 5" xfId="40951" xr:uid="{00000000-0005-0000-0000-0000444E0000}"/>
    <cellStyle name="Input 2 2 2 3 3 6" xfId="40952" xr:uid="{00000000-0005-0000-0000-0000454E0000}"/>
    <cellStyle name="Input 2 2 2 3 3 7" xfId="40953" xr:uid="{00000000-0005-0000-0000-0000464E0000}"/>
    <cellStyle name="Input 2 2 2 3 4" xfId="40954" xr:uid="{00000000-0005-0000-0000-0000474E0000}"/>
    <cellStyle name="Input 2 2 2 3 4 2" xfId="40955" xr:uid="{00000000-0005-0000-0000-0000484E0000}"/>
    <cellStyle name="Input 2 2 2 3 4 2 2" xfId="40956" xr:uid="{00000000-0005-0000-0000-0000494E0000}"/>
    <cellStyle name="Input 2 2 2 3 4 2 3" xfId="40957" xr:uid="{00000000-0005-0000-0000-00004A4E0000}"/>
    <cellStyle name="Input 2 2 2 3 4 2 4" xfId="40958" xr:uid="{00000000-0005-0000-0000-00004B4E0000}"/>
    <cellStyle name="Input 2 2 2 3 4 2 5" xfId="40959" xr:uid="{00000000-0005-0000-0000-00004C4E0000}"/>
    <cellStyle name="Input 2 2 2 3 4 3" xfId="40960" xr:uid="{00000000-0005-0000-0000-00004D4E0000}"/>
    <cellStyle name="Input 2 2 2 3 4 4" xfId="40961" xr:uid="{00000000-0005-0000-0000-00004E4E0000}"/>
    <cellStyle name="Input 2 2 2 3 4 5" xfId="40962" xr:uid="{00000000-0005-0000-0000-00004F4E0000}"/>
    <cellStyle name="Input 2 2 2 3 4 6" xfId="40963" xr:uid="{00000000-0005-0000-0000-0000504E0000}"/>
    <cellStyle name="Input 2 2 2 3 5" xfId="40964" xr:uid="{00000000-0005-0000-0000-0000514E0000}"/>
    <cellStyle name="Input 2 2 2 3 5 2" xfId="40965" xr:uid="{00000000-0005-0000-0000-0000524E0000}"/>
    <cellStyle name="Input 2 2 2 3 5 3" xfId="40966" xr:uid="{00000000-0005-0000-0000-0000534E0000}"/>
    <cellStyle name="Input 2 2 2 3 5 4" xfId="40967" xr:uid="{00000000-0005-0000-0000-0000544E0000}"/>
    <cellStyle name="Input 2 2 2 3 5 5" xfId="40968" xr:uid="{00000000-0005-0000-0000-0000554E0000}"/>
    <cellStyle name="Input 2 2 2 3 6" xfId="40969" xr:uid="{00000000-0005-0000-0000-0000564E0000}"/>
    <cellStyle name="Input 2 2 2 3 7" xfId="40970" xr:uid="{00000000-0005-0000-0000-0000574E0000}"/>
    <cellStyle name="Input 2 2 2 3 8" xfId="40971" xr:uid="{00000000-0005-0000-0000-0000584E0000}"/>
    <cellStyle name="Input 2 2 2 3 9" xfId="40972" xr:uid="{00000000-0005-0000-0000-0000594E0000}"/>
    <cellStyle name="Input 2 2 2 4" xfId="17905" xr:uid="{00000000-0005-0000-0000-00005A4E0000}"/>
    <cellStyle name="Input 2 2 2 4 2" xfId="17906" xr:uid="{00000000-0005-0000-0000-00005B4E0000}"/>
    <cellStyle name="Input 2 2 2 4 2 2" xfId="40973" xr:uid="{00000000-0005-0000-0000-00005C4E0000}"/>
    <cellStyle name="Input 2 2 2 4 2 2 2" xfId="40974" xr:uid="{00000000-0005-0000-0000-00005D4E0000}"/>
    <cellStyle name="Input 2 2 2 4 2 2 3" xfId="40975" xr:uid="{00000000-0005-0000-0000-00005E4E0000}"/>
    <cellStyle name="Input 2 2 2 4 2 2 4" xfId="40976" xr:uid="{00000000-0005-0000-0000-00005F4E0000}"/>
    <cellStyle name="Input 2 2 2 4 2 2 5" xfId="40977" xr:uid="{00000000-0005-0000-0000-0000604E0000}"/>
    <cellStyle name="Input 2 2 2 4 2 3" xfId="40978" xr:uid="{00000000-0005-0000-0000-0000614E0000}"/>
    <cellStyle name="Input 2 2 2 4 2 4" xfId="40979" xr:uid="{00000000-0005-0000-0000-0000624E0000}"/>
    <cellStyle name="Input 2 2 2 4 2 5" xfId="40980" xr:uid="{00000000-0005-0000-0000-0000634E0000}"/>
    <cellStyle name="Input 2 2 2 4 2 6" xfId="40981" xr:uid="{00000000-0005-0000-0000-0000644E0000}"/>
    <cellStyle name="Input 2 2 2 4 3" xfId="17907" xr:uid="{00000000-0005-0000-0000-0000654E0000}"/>
    <cellStyle name="Input 2 2 2 4 3 2" xfId="40982" xr:uid="{00000000-0005-0000-0000-0000664E0000}"/>
    <cellStyle name="Input 2 2 2 4 3 3" xfId="40983" xr:uid="{00000000-0005-0000-0000-0000674E0000}"/>
    <cellStyle name="Input 2 2 2 4 3 4" xfId="40984" xr:uid="{00000000-0005-0000-0000-0000684E0000}"/>
    <cellStyle name="Input 2 2 2 4 3 5" xfId="40985" xr:uid="{00000000-0005-0000-0000-0000694E0000}"/>
    <cellStyle name="Input 2 2 2 4 4" xfId="40986" xr:uid="{00000000-0005-0000-0000-00006A4E0000}"/>
    <cellStyle name="Input 2 2 2 4 5" xfId="40987" xr:uid="{00000000-0005-0000-0000-00006B4E0000}"/>
    <cellStyle name="Input 2 2 2 4 6" xfId="40988" xr:uid="{00000000-0005-0000-0000-00006C4E0000}"/>
    <cellStyle name="Input 2 2 2 4 7" xfId="40989" xr:uid="{00000000-0005-0000-0000-00006D4E0000}"/>
    <cellStyle name="Input 2 2 2 5" xfId="17908" xr:uid="{00000000-0005-0000-0000-00006E4E0000}"/>
    <cellStyle name="Input 2 2 2 5 2" xfId="40990" xr:uid="{00000000-0005-0000-0000-00006F4E0000}"/>
    <cellStyle name="Input 2 2 2 5 2 2" xfId="40991" xr:uid="{00000000-0005-0000-0000-0000704E0000}"/>
    <cellStyle name="Input 2 2 2 5 2 2 2" xfId="40992" xr:uid="{00000000-0005-0000-0000-0000714E0000}"/>
    <cellStyle name="Input 2 2 2 5 2 2 3" xfId="40993" xr:uid="{00000000-0005-0000-0000-0000724E0000}"/>
    <cellStyle name="Input 2 2 2 5 2 2 4" xfId="40994" xr:uid="{00000000-0005-0000-0000-0000734E0000}"/>
    <cellStyle name="Input 2 2 2 5 2 2 5" xfId="40995" xr:uid="{00000000-0005-0000-0000-0000744E0000}"/>
    <cellStyle name="Input 2 2 2 5 2 3" xfId="40996" xr:uid="{00000000-0005-0000-0000-0000754E0000}"/>
    <cellStyle name="Input 2 2 2 5 2 4" xfId="40997" xr:uid="{00000000-0005-0000-0000-0000764E0000}"/>
    <cellStyle name="Input 2 2 2 5 2 5" xfId="40998" xr:uid="{00000000-0005-0000-0000-0000774E0000}"/>
    <cellStyle name="Input 2 2 2 5 2 6" xfId="40999" xr:uid="{00000000-0005-0000-0000-0000784E0000}"/>
    <cellStyle name="Input 2 2 2 5 3" xfId="41000" xr:uid="{00000000-0005-0000-0000-0000794E0000}"/>
    <cellStyle name="Input 2 2 2 5 3 2" xfId="41001" xr:uid="{00000000-0005-0000-0000-00007A4E0000}"/>
    <cellStyle name="Input 2 2 2 5 3 3" xfId="41002" xr:uid="{00000000-0005-0000-0000-00007B4E0000}"/>
    <cellStyle name="Input 2 2 2 5 3 4" xfId="41003" xr:uid="{00000000-0005-0000-0000-00007C4E0000}"/>
    <cellStyle name="Input 2 2 2 5 3 5" xfId="41004" xr:uid="{00000000-0005-0000-0000-00007D4E0000}"/>
    <cellStyle name="Input 2 2 2 5 4" xfId="41005" xr:uid="{00000000-0005-0000-0000-00007E4E0000}"/>
    <cellStyle name="Input 2 2 2 5 5" xfId="41006" xr:uid="{00000000-0005-0000-0000-00007F4E0000}"/>
    <cellStyle name="Input 2 2 2 5 6" xfId="41007" xr:uid="{00000000-0005-0000-0000-0000804E0000}"/>
    <cellStyle name="Input 2 2 2 5 7" xfId="41008" xr:uid="{00000000-0005-0000-0000-0000814E0000}"/>
    <cellStyle name="Input 2 2 2 6" xfId="17909" xr:uid="{00000000-0005-0000-0000-0000824E0000}"/>
    <cellStyle name="Input 2 2 2 6 2" xfId="41009" xr:uid="{00000000-0005-0000-0000-0000834E0000}"/>
    <cellStyle name="Input 2 2 2 6 2 2" xfId="41010" xr:uid="{00000000-0005-0000-0000-0000844E0000}"/>
    <cellStyle name="Input 2 2 2 6 2 3" xfId="41011" xr:uid="{00000000-0005-0000-0000-0000854E0000}"/>
    <cellStyle name="Input 2 2 2 6 2 4" xfId="41012" xr:uid="{00000000-0005-0000-0000-0000864E0000}"/>
    <cellStyle name="Input 2 2 2 6 2 5" xfId="41013" xr:uid="{00000000-0005-0000-0000-0000874E0000}"/>
    <cellStyle name="Input 2 2 2 6 3" xfId="41014" xr:uid="{00000000-0005-0000-0000-0000884E0000}"/>
    <cellStyle name="Input 2 2 2 6 4" xfId="41015" xr:uid="{00000000-0005-0000-0000-0000894E0000}"/>
    <cellStyle name="Input 2 2 2 6 5" xfId="41016" xr:uid="{00000000-0005-0000-0000-00008A4E0000}"/>
    <cellStyle name="Input 2 2 2 6 6" xfId="41017" xr:uid="{00000000-0005-0000-0000-00008B4E0000}"/>
    <cellStyle name="Input 2 2 2 7" xfId="41018" xr:uid="{00000000-0005-0000-0000-00008C4E0000}"/>
    <cellStyle name="Input 2 2 2 7 2" xfId="41019" xr:uid="{00000000-0005-0000-0000-00008D4E0000}"/>
    <cellStyle name="Input 2 2 2 7 3" xfId="41020" xr:uid="{00000000-0005-0000-0000-00008E4E0000}"/>
    <cellStyle name="Input 2 2 2 7 4" xfId="41021" xr:uid="{00000000-0005-0000-0000-00008F4E0000}"/>
    <cellStyle name="Input 2 2 2 7 5" xfId="41022" xr:uid="{00000000-0005-0000-0000-0000904E0000}"/>
    <cellStyle name="Input 2 2 2 8" xfId="41023" xr:uid="{00000000-0005-0000-0000-0000914E0000}"/>
    <cellStyle name="Input 2 2 2 9" xfId="41024" xr:uid="{00000000-0005-0000-0000-0000924E0000}"/>
    <cellStyle name="Input 2 2 3" xfId="17910" xr:uid="{00000000-0005-0000-0000-0000934E0000}"/>
    <cellStyle name="Input 2 2 3 10" xfId="41025" xr:uid="{00000000-0005-0000-0000-0000944E0000}"/>
    <cellStyle name="Input 2 2 3 11" xfId="41026" xr:uid="{00000000-0005-0000-0000-0000954E0000}"/>
    <cellStyle name="Input 2 2 3 12" xfId="41027" xr:uid="{00000000-0005-0000-0000-0000964E0000}"/>
    <cellStyle name="Input 2 2 3 13" xfId="41028" xr:uid="{00000000-0005-0000-0000-0000974E0000}"/>
    <cellStyle name="Input 2 2 3 2" xfId="17911" xr:uid="{00000000-0005-0000-0000-0000984E0000}"/>
    <cellStyle name="Input 2 2 3 2 2" xfId="17912" xr:uid="{00000000-0005-0000-0000-0000994E0000}"/>
    <cellStyle name="Input 2 2 3 2 2 2" xfId="41029" xr:uid="{00000000-0005-0000-0000-00009A4E0000}"/>
    <cellStyle name="Input 2 2 3 2 2 2 2" xfId="41030" xr:uid="{00000000-0005-0000-0000-00009B4E0000}"/>
    <cellStyle name="Input 2 2 3 2 2 2 2 2" xfId="41031" xr:uid="{00000000-0005-0000-0000-00009C4E0000}"/>
    <cellStyle name="Input 2 2 3 2 2 2 2 3" xfId="41032" xr:uid="{00000000-0005-0000-0000-00009D4E0000}"/>
    <cellStyle name="Input 2 2 3 2 2 2 2 4" xfId="41033" xr:uid="{00000000-0005-0000-0000-00009E4E0000}"/>
    <cellStyle name="Input 2 2 3 2 2 2 2 5" xfId="41034" xr:uid="{00000000-0005-0000-0000-00009F4E0000}"/>
    <cellStyle name="Input 2 2 3 2 2 2 3" xfId="41035" xr:uid="{00000000-0005-0000-0000-0000A04E0000}"/>
    <cellStyle name="Input 2 2 3 2 2 2 4" xfId="41036" xr:uid="{00000000-0005-0000-0000-0000A14E0000}"/>
    <cellStyle name="Input 2 2 3 2 2 2 5" xfId="41037" xr:uid="{00000000-0005-0000-0000-0000A24E0000}"/>
    <cellStyle name="Input 2 2 3 2 2 2 6" xfId="41038" xr:uid="{00000000-0005-0000-0000-0000A34E0000}"/>
    <cellStyle name="Input 2 2 3 2 2 3" xfId="41039" xr:uid="{00000000-0005-0000-0000-0000A44E0000}"/>
    <cellStyle name="Input 2 2 3 2 2 3 2" xfId="41040" xr:uid="{00000000-0005-0000-0000-0000A54E0000}"/>
    <cellStyle name="Input 2 2 3 2 2 3 3" xfId="41041" xr:uid="{00000000-0005-0000-0000-0000A64E0000}"/>
    <cellStyle name="Input 2 2 3 2 2 3 4" xfId="41042" xr:uid="{00000000-0005-0000-0000-0000A74E0000}"/>
    <cellStyle name="Input 2 2 3 2 2 3 5" xfId="41043" xr:uid="{00000000-0005-0000-0000-0000A84E0000}"/>
    <cellStyle name="Input 2 2 3 2 2 4" xfId="41044" xr:uid="{00000000-0005-0000-0000-0000A94E0000}"/>
    <cellStyle name="Input 2 2 3 2 2 5" xfId="41045" xr:uid="{00000000-0005-0000-0000-0000AA4E0000}"/>
    <cellStyle name="Input 2 2 3 2 2 6" xfId="41046" xr:uid="{00000000-0005-0000-0000-0000AB4E0000}"/>
    <cellStyle name="Input 2 2 3 2 2 7" xfId="41047" xr:uid="{00000000-0005-0000-0000-0000AC4E0000}"/>
    <cellStyle name="Input 2 2 3 2 3" xfId="17913" xr:uid="{00000000-0005-0000-0000-0000AD4E0000}"/>
    <cellStyle name="Input 2 2 3 2 3 2" xfId="41048" xr:uid="{00000000-0005-0000-0000-0000AE4E0000}"/>
    <cellStyle name="Input 2 2 3 2 3 2 2" xfId="41049" xr:uid="{00000000-0005-0000-0000-0000AF4E0000}"/>
    <cellStyle name="Input 2 2 3 2 3 2 3" xfId="41050" xr:uid="{00000000-0005-0000-0000-0000B04E0000}"/>
    <cellStyle name="Input 2 2 3 2 3 2 4" xfId="41051" xr:uid="{00000000-0005-0000-0000-0000B14E0000}"/>
    <cellStyle name="Input 2 2 3 2 3 2 5" xfId="41052" xr:uid="{00000000-0005-0000-0000-0000B24E0000}"/>
    <cellStyle name="Input 2 2 3 2 3 3" xfId="41053" xr:uid="{00000000-0005-0000-0000-0000B34E0000}"/>
    <cellStyle name="Input 2 2 3 2 3 4" xfId="41054" xr:uid="{00000000-0005-0000-0000-0000B44E0000}"/>
    <cellStyle name="Input 2 2 3 2 3 5" xfId="41055" xr:uid="{00000000-0005-0000-0000-0000B54E0000}"/>
    <cellStyle name="Input 2 2 3 2 3 6" xfId="41056" xr:uid="{00000000-0005-0000-0000-0000B64E0000}"/>
    <cellStyle name="Input 2 2 3 2 4" xfId="41057" xr:uid="{00000000-0005-0000-0000-0000B74E0000}"/>
    <cellStyle name="Input 2 2 3 2 4 2" xfId="41058" xr:uid="{00000000-0005-0000-0000-0000B84E0000}"/>
    <cellStyle name="Input 2 2 3 2 4 3" xfId="41059" xr:uid="{00000000-0005-0000-0000-0000B94E0000}"/>
    <cellStyle name="Input 2 2 3 2 4 4" xfId="41060" xr:uid="{00000000-0005-0000-0000-0000BA4E0000}"/>
    <cellStyle name="Input 2 2 3 2 4 5" xfId="41061" xr:uid="{00000000-0005-0000-0000-0000BB4E0000}"/>
    <cellStyle name="Input 2 2 3 2 5" xfId="41062" xr:uid="{00000000-0005-0000-0000-0000BC4E0000}"/>
    <cellStyle name="Input 2 2 3 2 6" xfId="41063" xr:uid="{00000000-0005-0000-0000-0000BD4E0000}"/>
    <cellStyle name="Input 2 2 3 2 7" xfId="41064" xr:uid="{00000000-0005-0000-0000-0000BE4E0000}"/>
    <cellStyle name="Input 2 2 3 2 8" xfId="41065" xr:uid="{00000000-0005-0000-0000-0000BF4E0000}"/>
    <cellStyle name="Input 2 2 3 3" xfId="17914" xr:uid="{00000000-0005-0000-0000-0000C04E0000}"/>
    <cellStyle name="Input 2 2 3 3 2" xfId="17915" xr:uid="{00000000-0005-0000-0000-0000C14E0000}"/>
    <cellStyle name="Input 2 2 3 3 2 2" xfId="41066" xr:uid="{00000000-0005-0000-0000-0000C24E0000}"/>
    <cellStyle name="Input 2 2 3 3 2 2 2" xfId="41067" xr:uid="{00000000-0005-0000-0000-0000C34E0000}"/>
    <cellStyle name="Input 2 2 3 3 2 2 2 2" xfId="41068" xr:uid="{00000000-0005-0000-0000-0000C44E0000}"/>
    <cellStyle name="Input 2 2 3 3 2 2 2 3" xfId="41069" xr:uid="{00000000-0005-0000-0000-0000C54E0000}"/>
    <cellStyle name="Input 2 2 3 3 2 2 2 4" xfId="41070" xr:uid="{00000000-0005-0000-0000-0000C64E0000}"/>
    <cellStyle name="Input 2 2 3 3 2 2 2 5" xfId="41071" xr:uid="{00000000-0005-0000-0000-0000C74E0000}"/>
    <cellStyle name="Input 2 2 3 3 2 2 3" xfId="41072" xr:uid="{00000000-0005-0000-0000-0000C84E0000}"/>
    <cellStyle name="Input 2 2 3 3 2 2 4" xfId="41073" xr:uid="{00000000-0005-0000-0000-0000C94E0000}"/>
    <cellStyle name="Input 2 2 3 3 2 2 5" xfId="41074" xr:uid="{00000000-0005-0000-0000-0000CA4E0000}"/>
    <cellStyle name="Input 2 2 3 3 2 2 6" xfId="41075" xr:uid="{00000000-0005-0000-0000-0000CB4E0000}"/>
    <cellStyle name="Input 2 2 3 3 2 3" xfId="41076" xr:uid="{00000000-0005-0000-0000-0000CC4E0000}"/>
    <cellStyle name="Input 2 2 3 3 2 3 2" xfId="41077" xr:uid="{00000000-0005-0000-0000-0000CD4E0000}"/>
    <cellStyle name="Input 2 2 3 3 2 3 3" xfId="41078" xr:uid="{00000000-0005-0000-0000-0000CE4E0000}"/>
    <cellStyle name="Input 2 2 3 3 2 3 4" xfId="41079" xr:uid="{00000000-0005-0000-0000-0000CF4E0000}"/>
    <cellStyle name="Input 2 2 3 3 2 3 5" xfId="41080" xr:uid="{00000000-0005-0000-0000-0000D04E0000}"/>
    <cellStyle name="Input 2 2 3 3 2 4" xfId="41081" xr:uid="{00000000-0005-0000-0000-0000D14E0000}"/>
    <cellStyle name="Input 2 2 3 3 2 5" xfId="41082" xr:uid="{00000000-0005-0000-0000-0000D24E0000}"/>
    <cellStyle name="Input 2 2 3 3 2 6" xfId="41083" xr:uid="{00000000-0005-0000-0000-0000D34E0000}"/>
    <cellStyle name="Input 2 2 3 3 2 7" xfId="41084" xr:uid="{00000000-0005-0000-0000-0000D44E0000}"/>
    <cellStyle name="Input 2 2 3 3 3" xfId="17916" xr:uid="{00000000-0005-0000-0000-0000D54E0000}"/>
    <cellStyle name="Input 2 2 3 3 3 2" xfId="41085" xr:uid="{00000000-0005-0000-0000-0000D64E0000}"/>
    <cellStyle name="Input 2 2 3 3 3 2 2" xfId="41086" xr:uid="{00000000-0005-0000-0000-0000D74E0000}"/>
    <cellStyle name="Input 2 2 3 3 3 2 2 2" xfId="41087" xr:uid="{00000000-0005-0000-0000-0000D84E0000}"/>
    <cellStyle name="Input 2 2 3 3 3 2 2 3" xfId="41088" xr:uid="{00000000-0005-0000-0000-0000D94E0000}"/>
    <cellStyle name="Input 2 2 3 3 3 2 2 4" xfId="41089" xr:uid="{00000000-0005-0000-0000-0000DA4E0000}"/>
    <cellStyle name="Input 2 2 3 3 3 2 2 5" xfId="41090" xr:uid="{00000000-0005-0000-0000-0000DB4E0000}"/>
    <cellStyle name="Input 2 2 3 3 3 2 3" xfId="41091" xr:uid="{00000000-0005-0000-0000-0000DC4E0000}"/>
    <cellStyle name="Input 2 2 3 3 3 2 4" xfId="41092" xr:uid="{00000000-0005-0000-0000-0000DD4E0000}"/>
    <cellStyle name="Input 2 2 3 3 3 2 5" xfId="41093" xr:uid="{00000000-0005-0000-0000-0000DE4E0000}"/>
    <cellStyle name="Input 2 2 3 3 3 2 6" xfId="41094" xr:uid="{00000000-0005-0000-0000-0000DF4E0000}"/>
    <cellStyle name="Input 2 2 3 3 3 3" xfId="41095" xr:uid="{00000000-0005-0000-0000-0000E04E0000}"/>
    <cellStyle name="Input 2 2 3 3 3 3 2" xfId="41096" xr:uid="{00000000-0005-0000-0000-0000E14E0000}"/>
    <cellStyle name="Input 2 2 3 3 3 3 3" xfId="41097" xr:uid="{00000000-0005-0000-0000-0000E24E0000}"/>
    <cellStyle name="Input 2 2 3 3 3 3 4" xfId="41098" xr:uid="{00000000-0005-0000-0000-0000E34E0000}"/>
    <cellStyle name="Input 2 2 3 3 3 3 5" xfId="41099" xr:uid="{00000000-0005-0000-0000-0000E44E0000}"/>
    <cellStyle name="Input 2 2 3 3 3 4" xfId="41100" xr:uid="{00000000-0005-0000-0000-0000E54E0000}"/>
    <cellStyle name="Input 2 2 3 3 3 5" xfId="41101" xr:uid="{00000000-0005-0000-0000-0000E64E0000}"/>
    <cellStyle name="Input 2 2 3 3 3 6" xfId="41102" xr:uid="{00000000-0005-0000-0000-0000E74E0000}"/>
    <cellStyle name="Input 2 2 3 3 3 7" xfId="41103" xr:uid="{00000000-0005-0000-0000-0000E84E0000}"/>
    <cellStyle name="Input 2 2 3 3 4" xfId="41104" xr:uid="{00000000-0005-0000-0000-0000E94E0000}"/>
    <cellStyle name="Input 2 2 3 3 4 2" xfId="41105" xr:uid="{00000000-0005-0000-0000-0000EA4E0000}"/>
    <cellStyle name="Input 2 2 3 3 4 2 2" xfId="41106" xr:uid="{00000000-0005-0000-0000-0000EB4E0000}"/>
    <cellStyle name="Input 2 2 3 3 4 2 3" xfId="41107" xr:uid="{00000000-0005-0000-0000-0000EC4E0000}"/>
    <cellStyle name="Input 2 2 3 3 4 2 4" xfId="41108" xr:uid="{00000000-0005-0000-0000-0000ED4E0000}"/>
    <cellStyle name="Input 2 2 3 3 4 2 5" xfId="41109" xr:uid="{00000000-0005-0000-0000-0000EE4E0000}"/>
    <cellStyle name="Input 2 2 3 3 4 3" xfId="41110" xr:uid="{00000000-0005-0000-0000-0000EF4E0000}"/>
    <cellStyle name="Input 2 2 3 3 4 4" xfId="41111" xr:uid="{00000000-0005-0000-0000-0000F04E0000}"/>
    <cellStyle name="Input 2 2 3 3 4 5" xfId="41112" xr:uid="{00000000-0005-0000-0000-0000F14E0000}"/>
    <cellStyle name="Input 2 2 3 3 4 6" xfId="41113" xr:uid="{00000000-0005-0000-0000-0000F24E0000}"/>
    <cellStyle name="Input 2 2 3 3 5" xfId="41114" xr:uid="{00000000-0005-0000-0000-0000F34E0000}"/>
    <cellStyle name="Input 2 2 3 3 5 2" xfId="41115" xr:uid="{00000000-0005-0000-0000-0000F44E0000}"/>
    <cellStyle name="Input 2 2 3 3 5 3" xfId="41116" xr:uid="{00000000-0005-0000-0000-0000F54E0000}"/>
    <cellStyle name="Input 2 2 3 3 5 4" xfId="41117" xr:uid="{00000000-0005-0000-0000-0000F64E0000}"/>
    <cellStyle name="Input 2 2 3 3 5 5" xfId="41118" xr:uid="{00000000-0005-0000-0000-0000F74E0000}"/>
    <cellStyle name="Input 2 2 3 3 6" xfId="41119" xr:uid="{00000000-0005-0000-0000-0000F84E0000}"/>
    <cellStyle name="Input 2 2 3 3 7" xfId="41120" xr:uid="{00000000-0005-0000-0000-0000F94E0000}"/>
    <cellStyle name="Input 2 2 3 3 8" xfId="41121" xr:uid="{00000000-0005-0000-0000-0000FA4E0000}"/>
    <cellStyle name="Input 2 2 3 3 9" xfId="41122" xr:uid="{00000000-0005-0000-0000-0000FB4E0000}"/>
    <cellStyle name="Input 2 2 3 4" xfId="17917" xr:uid="{00000000-0005-0000-0000-0000FC4E0000}"/>
    <cellStyle name="Input 2 2 3 4 2" xfId="17918" xr:uid="{00000000-0005-0000-0000-0000FD4E0000}"/>
    <cellStyle name="Input 2 2 3 4 2 2" xfId="41123" xr:uid="{00000000-0005-0000-0000-0000FE4E0000}"/>
    <cellStyle name="Input 2 2 3 4 2 2 2" xfId="41124" xr:uid="{00000000-0005-0000-0000-0000FF4E0000}"/>
    <cellStyle name="Input 2 2 3 4 2 2 3" xfId="41125" xr:uid="{00000000-0005-0000-0000-0000004F0000}"/>
    <cellStyle name="Input 2 2 3 4 2 2 4" xfId="41126" xr:uid="{00000000-0005-0000-0000-0000014F0000}"/>
    <cellStyle name="Input 2 2 3 4 2 2 5" xfId="41127" xr:uid="{00000000-0005-0000-0000-0000024F0000}"/>
    <cellStyle name="Input 2 2 3 4 2 3" xfId="41128" xr:uid="{00000000-0005-0000-0000-0000034F0000}"/>
    <cellStyle name="Input 2 2 3 4 2 4" xfId="41129" xr:uid="{00000000-0005-0000-0000-0000044F0000}"/>
    <cellStyle name="Input 2 2 3 4 2 5" xfId="41130" xr:uid="{00000000-0005-0000-0000-0000054F0000}"/>
    <cellStyle name="Input 2 2 3 4 2 6" xfId="41131" xr:uid="{00000000-0005-0000-0000-0000064F0000}"/>
    <cellStyle name="Input 2 2 3 4 3" xfId="41132" xr:uid="{00000000-0005-0000-0000-0000074F0000}"/>
    <cellStyle name="Input 2 2 3 4 3 2" xfId="41133" xr:uid="{00000000-0005-0000-0000-0000084F0000}"/>
    <cellStyle name="Input 2 2 3 4 3 3" xfId="41134" xr:uid="{00000000-0005-0000-0000-0000094F0000}"/>
    <cellStyle name="Input 2 2 3 4 3 4" xfId="41135" xr:uid="{00000000-0005-0000-0000-00000A4F0000}"/>
    <cellStyle name="Input 2 2 3 4 3 5" xfId="41136" xr:uid="{00000000-0005-0000-0000-00000B4F0000}"/>
    <cellStyle name="Input 2 2 3 4 4" xfId="41137" xr:uid="{00000000-0005-0000-0000-00000C4F0000}"/>
    <cellStyle name="Input 2 2 3 4 5" xfId="41138" xr:uid="{00000000-0005-0000-0000-00000D4F0000}"/>
    <cellStyle name="Input 2 2 3 4 6" xfId="41139" xr:uid="{00000000-0005-0000-0000-00000E4F0000}"/>
    <cellStyle name="Input 2 2 3 4 7" xfId="41140" xr:uid="{00000000-0005-0000-0000-00000F4F0000}"/>
    <cellStyle name="Input 2 2 3 5" xfId="17919" xr:uid="{00000000-0005-0000-0000-0000104F0000}"/>
    <cellStyle name="Input 2 2 3 5 2" xfId="41141" xr:uid="{00000000-0005-0000-0000-0000114F0000}"/>
    <cellStyle name="Input 2 2 3 5 2 2" xfId="41142" xr:uid="{00000000-0005-0000-0000-0000124F0000}"/>
    <cellStyle name="Input 2 2 3 5 2 2 2" xfId="41143" xr:uid="{00000000-0005-0000-0000-0000134F0000}"/>
    <cellStyle name="Input 2 2 3 5 2 2 3" xfId="41144" xr:uid="{00000000-0005-0000-0000-0000144F0000}"/>
    <cellStyle name="Input 2 2 3 5 2 2 4" xfId="41145" xr:uid="{00000000-0005-0000-0000-0000154F0000}"/>
    <cellStyle name="Input 2 2 3 5 2 2 5" xfId="41146" xr:uid="{00000000-0005-0000-0000-0000164F0000}"/>
    <cellStyle name="Input 2 2 3 5 2 3" xfId="41147" xr:uid="{00000000-0005-0000-0000-0000174F0000}"/>
    <cellStyle name="Input 2 2 3 5 2 4" xfId="41148" xr:uid="{00000000-0005-0000-0000-0000184F0000}"/>
    <cellStyle name="Input 2 2 3 5 2 5" xfId="41149" xr:uid="{00000000-0005-0000-0000-0000194F0000}"/>
    <cellStyle name="Input 2 2 3 5 2 6" xfId="41150" xr:uid="{00000000-0005-0000-0000-00001A4F0000}"/>
    <cellStyle name="Input 2 2 3 5 3" xfId="41151" xr:uid="{00000000-0005-0000-0000-00001B4F0000}"/>
    <cellStyle name="Input 2 2 3 5 3 2" xfId="41152" xr:uid="{00000000-0005-0000-0000-00001C4F0000}"/>
    <cellStyle name="Input 2 2 3 5 3 3" xfId="41153" xr:uid="{00000000-0005-0000-0000-00001D4F0000}"/>
    <cellStyle name="Input 2 2 3 5 3 4" xfId="41154" xr:uid="{00000000-0005-0000-0000-00001E4F0000}"/>
    <cellStyle name="Input 2 2 3 5 3 5" xfId="41155" xr:uid="{00000000-0005-0000-0000-00001F4F0000}"/>
    <cellStyle name="Input 2 2 3 5 4" xfId="41156" xr:uid="{00000000-0005-0000-0000-0000204F0000}"/>
    <cellStyle name="Input 2 2 3 5 5" xfId="41157" xr:uid="{00000000-0005-0000-0000-0000214F0000}"/>
    <cellStyle name="Input 2 2 3 5 6" xfId="41158" xr:uid="{00000000-0005-0000-0000-0000224F0000}"/>
    <cellStyle name="Input 2 2 3 5 7" xfId="41159" xr:uid="{00000000-0005-0000-0000-0000234F0000}"/>
    <cellStyle name="Input 2 2 3 6" xfId="17920" xr:uid="{00000000-0005-0000-0000-0000244F0000}"/>
    <cellStyle name="Input 2 2 3 6 2" xfId="41160" xr:uid="{00000000-0005-0000-0000-0000254F0000}"/>
    <cellStyle name="Input 2 2 3 6 2 2" xfId="41161" xr:uid="{00000000-0005-0000-0000-0000264F0000}"/>
    <cellStyle name="Input 2 2 3 6 2 2 2" xfId="41162" xr:uid="{00000000-0005-0000-0000-0000274F0000}"/>
    <cellStyle name="Input 2 2 3 6 2 2 3" xfId="41163" xr:uid="{00000000-0005-0000-0000-0000284F0000}"/>
    <cellStyle name="Input 2 2 3 6 2 2 4" xfId="41164" xr:uid="{00000000-0005-0000-0000-0000294F0000}"/>
    <cellStyle name="Input 2 2 3 6 2 2 5" xfId="41165" xr:uid="{00000000-0005-0000-0000-00002A4F0000}"/>
    <cellStyle name="Input 2 2 3 6 2 3" xfId="41166" xr:uid="{00000000-0005-0000-0000-00002B4F0000}"/>
    <cellStyle name="Input 2 2 3 6 2 4" xfId="41167" xr:uid="{00000000-0005-0000-0000-00002C4F0000}"/>
    <cellStyle name="Input 2 2 3 6 2 5" xfId="41168" xr:uid="{00000000-0005-0000-0000-00002D4F0000}"/>
    <cellStyle name="Input 2 2 3 6 2 6" xfId="41169" xr:uid="{00000000-0005-0000-0000-00002E4F0000}"/>
    <cellStyle name="Input 2 2 3 6 3" xfId="41170" xr:uid="{00000000-0005-0000-0000-00002F4F0000}"/>
    <cellStyle name="Input 2 2 3 6 3 2" xfId="41171" xr:uid="{00000000-0005-0000-0000-0000304F0000}"/>
    <cellStyle name="Input 2 2 3 6 3 3" xfId="41172" xr:uid="{00000000-0005-0000-0000-0000314F0000}"/>
    <cellStyle name="Input 2 2 3 6 3 4" xfId="41173" xr:uid="{00000000-0005-0000-0000-0000324F0000}"/>
    <cellStyle name="Input 2 2 3 6 3 5" xfId="41174" xr:uid="{00000000-0005-0000-0000-0000334F0000}"/>
    <cellStyle name="Input 2 2 3 6 4" xfId="41175" xr:uid="{00000000-0005-0000-0000-0000344F0000}"/>
    <cellStyle name="Input 2 2 3 6 5" xfId="41176" xr:uid="{00000000-0005-0000-0000-0000354F0000}"/>
    <cellStyle name="Input 2 2 3 6 6" xfId="41177" xr:uid="{00000000-0005-0000-0000-0000364F0000}"/>
    <cellStyle name="Input 2 2 3 6 7" xfId="41178" xr:uid="{00000000-0005-0000-0000-0000374F0000}"/>
    <cellStyle name="Input 2 2 3 7" xfId="41179" xr:uid="{00000000-0005-0000-0000-0000384F0000}"/>
    <cellStyle name="Input 2 2 3 7 2" xfId="41180" xr:uid="{00000000-0005-0000-0000-0000394F0000}"/>
    <cellStyle name="Input 2 2 3 7 2 2" xfId="41181" xr:uid="{00000000-0005-0000-0000-00003A4F0000}"/>
    <cellStyle name="Input 2 2 3 7 2 2 2" xfId="41182" xr:uid="{00000000-0005-0000-0000-00003B4F0000}"/>
    <cellStyle name="Input 2 2 3 7 2 2 3" xfId="41183" xr:uid="{00000000-0005-0000-0000-00003C4F0000}"/>
    <cellStyle name="Input 2 2 3 7 2 2 4" xfId="41184" xr:uid="{00000000-0005-0000-0000-00003D4F0000}"/>
    <cellStyle name="Input 2 2 3 7 2 2 5" xfId="41185" xr:uid="{00000000-0005-0000-0000-00003E4F0000}"/>
    <cellStyle name="Input 2 2 3 7 2 3" xfId="41186" xr:uid="{00000000-0005-0000-0000-00003F4F0000}"/>
    <cellStyle name="Input 2 2 3 7 2 4" xfId="41187" xr:uid="{00000000-0005-0000-0000-0000404F0000}"/>
    <cellStyle name="Input 2 2 3 7 2 5" xfId="41188" xr:uid="{00000000-0005-0000-0000-0000414F0000}"/>
    <cellStyle name="Input 2 2 3 7 2 6" xfId="41189" xr:uid="{00000000-0005-0000-0000-0000424F0000}"/>
    <cellStyle name="Input 2 2 3 7 3" xfId="41190" xr:uid="{00000000-0005-0000-0000-0000434F0000}"/>
    <cellStyle name="Input 2 2 3 7 3 2" xfId="41191" xr:uid="{00000000-0005-0000-0000-0000444F0000}"/>
    <cellStyle name="Input 2 2 3 7 3 3" xfId="41192" xr:uid="{00000000-0005-0000-0000-0000454F0000}"/>
    <cellStyle name="Input 2 2 3 7 3 4" xfId="41193" xr:uid="{00000000-0005-0000-0000-0000464F0000}"/>
    <cellStyle name="Input 2 2 3 7 3 5" xfId="41194" xr:uid="{00000000-0005-0000-0000-0000474F0000}"/>
    <cellStyle name="Input 2 2 3 7 4" xfId="41195" xr:uid="{00000000-0005-0000-0000-0000484F0000}"/>
    <cellStyle name="Input 2 2 3 7 5" xfId="41196" xr:uid="{00000000-0005-0000-0000-0000494F0000}"/>
    <cellStyle name="Input 2 2 3 7 6" xfId="41197" xr:uid="{00000000-0005-0000-0000-00004A4F0000}"/>
    <cellStyle name="Input 2 2 3 7 7" xfId="41198" xr:uid="{00000000-0005-0000-0000-00004B4F0000}"/>
    <cellStyle name="Input 2 2 3 8" xfId="41199" xr:uid="{00000000-0005-0000-0000-00004C4F0000}"/>
    <cellStyle name="Input 2 2 3 8 2" xfId="41200" xr:uid="{00000000-0005-0000-0000-00004D4F0000}"/>
    <cellStyle name="Input 2 2 3 8 2 2" xfId="41201" xr:uid="{00000000-0005-0000-0000-00004E4F0000}"/>
    <cellStyle name="Input 2 2 3 8 2 3" xfId="41202" xr:uid="{00000000-0005-0000-0000-00004F4F0000}"/>
    <cellStyle name="Input 2 2 3 8 2 4" xfId="41203" xr:uid="{00000000-0005-0000-0000-0000504F0000}"/>
    <cellStyle name="Input 2 2 3 8 2 5" xfId="41204" xr:uid="{00000000-0005-0000-0000-0000514F0000}"/>
    <cellStyle name="Input 2 2 3 8 3" xfId="41205" xr:uid="{00000000-0005-0000-0000-0000524F0000}"/>
    <cellStyle name="Input 2 2 3 8 4" xfId="41206" xr:uid="{00000000-0005-0000-0000-0000534F0000}"/>
    <cellStyle name="Input 2 2 3 8 5" xfId="41207" xr:uid="{00000000-0005-0000-0000-0000544F0000}"/>
    <cellStyle name="Input 2 2 3 8 6" xfId="41208" xr:uid="{00000000-0005-0000-0000-0000554F0000}"/>
    <cellStyle name="Input 2 2 3 9" xfId="41209" xr:uid="{00000000-0005-0000-0000-0000564F0000}"/>
    <cellStyle name="Input 2 2 3 9 2" xfId="41210" xr:uid="{00000000-0005-0000-0000-0000574F0000}"/>
    <cellStyle name="Input 2 2 3 9 3" xfId="41211" xr:uid="{00000000-0005-0000-0000-0000584F0000}"/>
    <cellStyle name="Input 2 2 3 9 4" xfId="41212" xr:uid="{00000000-0005-0000-0000-0000594F0000}"/>
    <cellStyle name="Input 2 2 3 9 5" xfId="41213" xr:uid="{00000000-0005-0000-0000-00005A4F0000}"/>
    <cellStyle name="Input 2 2 4" xfId="17921" xr:uid="{00000000-0005-0000-0000-00005B4F0000}"/>
    <cellStyle name="Input 2 2 4 2" xfId="17922" xr:uid="{00000000-0005-0000-0000-00005C4F0000}"/>
    <cellStyle name="Input 2 2 4 2 2" xfId="41214" xr:uid="{00000000-0005-0000-0000-00005D4F0000}"/>
    <cellStyle name="Input 2 2 4 2 2 2" xfId="41215" xr:uid="{00000000-0005-0000-0000-00005E4F0000}"/>
    <cellStyle name="Input 2 2 4 2 2 2 2" xfId="41216" xr:uid="{00000000-0005-0000-0000-00005F4F0000}"/>
    <cellStyle name="Input 2 2 4 2 2 2 3" xfId="41217" xr:uid="{00000000-0005-0000-0000-0000604F0000}"/>
    <cellStyle name="Input 2 2 4 2 2 2 4" xfId="41218" xr:uid="{00000000-0005-0000-0000-0000614F0000}"/>
    <cellStyle name="Input 2 2 4 2 2 2 5" xfId="41219" xr:uid="{00000000-0005-0000-0000-0000624F0000}"/>
    <cellStyle name="Input 2 2 4 2 2 3" xfId="41220" xr:uid="{00000000-0005-0000-0000-0000634F0000}"/>
    <cellStyle name="Input 2 2 4 2 2 4" xfId="41221" xr:uid="{00000000-0005-0000-0000-0000644F0000}"/>
    <cellStyle name="Input 2 2 4 2 2 5" xfId="41222" xr:uid="{00000000-0005-0000-0000-0000654F0000}"/>
    <cellStyle name="Input 2 2 4 2 2 6" xfId="41223" xr:uid="{00000000-0005-0000-0000-0000664F0000}"/>
    <cellStyle name="Input 2 2 4 2 3" xfId="41224" xr:uid="{00000000-0005-0000-0000-0000674F0000}"/>
    <cellStyle name="Input 2 2 4 2 3 2" xfId="41225" xr:uid="{00000000-0005-0000-0000-0000684F0000}"/>
    <cellStyle name="Input 2 2 4 2 3 3" xfId="41226" xr:uid="{00000000-0005-0000-0000-0000694F0000}"/>
    <cellStyle name="Input 2 2 4 2 3 4" xfId="41227" xr:uid="{00000000-0005-0000-0000-00006A4F0000}"/>
    <cellStyle name="Input 2 2 4 2 3 5" xfId="41228" xr:uid="{00000000-0005-0000-0000-00006B4F0000}"/>
    <cellStyle name="Input 2 2 4 2 4" xfId="41229" xr:uid="{00000000-0005-0000-0000-00006C4F0000}"/>
    <cellStyle name="Input 2 2 4 2 5" xfId="41230" xr:uid="{00000000-0005-0000-0000-00006D4F0000}"/>
    <cellStyle name="Input 2 2 4 2 6" xfId="41231" xr:uid="{00000000-0005-0000-0000-00006E4F0000}"/>
    <cellStyle name="Input 2 2 4 2 7" xfId="41232" xr:uid="{00000000-0005-0000-0000-00006F4F0000}"/>
    <cellStyle name="Input 2 2 4 3" xfId="17923" xr:uid="{00000000-0005-0000-0000-0000704F0000}"/>
    <cellStyle name="Input 2 2 4 3 2" xfId="41233" xr:uid="{00000000-0005-0000-0000-0000714F0000}"/>
    <cellStyle name="Input 2 2 4 3 2 2" xfId="41234" xr:uid="{00000000-0005-0000-0000-0000724F0000}"/>
    <cellStyle name="Input 2 2 4 3 2 2 2" xfId="41235" xr:uid="{00000000-0005-0000-0000-0000734F0000}"/>
    <cellStyle name="Input 2 2 4 3 2 2 3" xfId="41236" xr:uid="{00000000-0005-0000-0000-0000744F0000}"/>
    <cellStyle name="Input 2 2 4 3 2 2 4" xfId="41237" xr:uid="{00000000-0005-0000-0000-0000754F0000}"/>
    <cellStyle name="Input 2 2 4 3 2 2 5" xfId="41238" xr:uid="{00000000-0005-0000-0000-0000764F0000}"/>
    <cellStyle name="Input 2 2 4 3 2 3" xfId="41239" xr:uid="{00000000-0005-0000-0000-0000774F0000}"/>
    <cellStyle name="Input 2 2 4 3 2 4" xfId="41240" xr:uid="{00000000-0005-0000-0000-0000784F0000}"/>
    <cellStyle name="Input 2 2 4 3 2 5" xfId="41241" xr:uid="{00000000-0005-0000-0000-0000794F0000}"/>
    <cellStyle name="Input 2 2 4 3 2 6" xfId="41242" xr:uid="{00000000-0005-0000-0000-00007A4F0000}"/>
    <cellStyle name="Input 2 2 4 3 3" xfId="41243" xr:uid="{00000000-0005-0000-0000-00007B4F0000}"/>
    <cellStyle name="Input 2 2 4 3 3 2" xfId="41244" xr:uid="{00000000-0005-0000-0000-00007C4F0000}"/>
    <cellStyle name="Input 2 2 4 3 3 3" xfId="41245" xr:uid="{00000000-0005-0000-0000-00007D4F0000}"/>
    <cellStyle name="Input 2 2 4 3 3 4" xfId="41246" xr:uid="{00000000-0005-0000-0000-00007E4F0000}"/>
    <cellStyle name="Input 2 2 4 3 3 5" xfId="41247" xr:uid="{00000000-0005-0000-0000-00007F4F0000}"/>
    <cellStyle name="Input 2 2 4 3 4" xfId="41248" xr:uid="{00000000-0005-0000-0000-0000804F0000}"/>
    <cellStyle name="Input 2 2 4 3 5" xfId="41249" xr:uid="{00000000-0005-0000-0000-0000814F0000}"/>
    <cellStyle name="Input 2 2 4 3 6" xfId="41250" xr:uid="{00000000-0005-0000-0000-0000824F0000}"/>
    <cellStyle name="Input 2 2 4 3 7" xfId="41251" xr:uid="{00000000-0005-0000-0000-0000834F0000}"/>
    <cellStyle name="Input 2 2 4 4" xfId="41252" xr:uid="{00000000-0005-0000-0000-0000844F0000}"/>
    <cellStyle name="Input 2 2 4 4 2" xfId="41253" xr:uid="{00000000-0005-0000-0000-0000854F0000}"/>
    <cellStyle name="Input 2 2 4 4 2 2" xfId="41254" xr:uid="{00000000-0005-0000-0000-0000864F0000}"/>
    <cellStyle name="Input 2 2 4 4 2 3" xfId="41255" xr:uid="{00000000-0005-0000-0000-0000874F0000}"/>
    <cellStyle name="Input 2 2 4 4 2 4" xfId="41256" xr:uid="{00000000-0005-0000-0000-0000884F0000}"/>
    <cellStyle name="Input 2 2 4 4 2 5" xfId="41257" xr:uid="{00000000-0005-0000-0000-0000894F0000}"/>
    <cellStyle name="Input 2 2 4 4 3" xfId="41258" xr:uid="{00000000-0005-0000-0000-00008A4F0000}"/>
    <cellStyle name="Input 2 2 4 4 4" xfId="41259" xr:uid="{00000000-0005-0000-0000-00008B4F0000}"/>
    <cellStyle name="Input 2 2 4 4 5" xfId="41260" xr:uid="{00000000-0005-0000-0000-00008C4F0000}"/>
    <cellStyle name="Input 2 2 4 4 6" xfId="41261" xr:uid="{00000000-0005-0000-0000-00008D4F0000}"/>
    <cellStyle name="Input 2 2 4 5" xfId="41262" xr:uid="{00000000-0005-0000-0000-00008E4F0000}"/>
    <cellStyle name="Input 2 2 4 5 2" xfId="41263" xr:uid="{00000000-0005-0000-0000-00008F4F0000}"/>
    <cellStyle name="Input 2 2 4 5 3" xfId="41264" xr:uid="{00000000-0005-0000-0000-0000904F0000}"/>
    <cellStyle name="Input 2 2 4 5 4" xfId="41265" xr:uid="{00000000-0005-0000-0000-0000914F0000}"/>
    <cellStyle name="Input 2 2 4 5 5" xfId="41266" xr:uid="{00000000-0005-0000-0000-0000924F0000}"/>
    <cellStyle name="Input 2 2 4 6" xfId="41267" xr:uid="{00000000-0005-0000-0000-0000934F0000}"/>
    <cellStyle name="Input 2 2 4 7" xfId="41268" xr:uid="{00000000-0005-0000-0000-0000944F0000}"/>
    <cellStyle name="Input 2 2 4 8" xfId="41269" xr:uid="{00000000-0005-0000-0000-0000954F0000}"/>
    <cellStyle name="Input 2 2 4 9" xfId="41270" xr:uid="{00000000-0005-0000-0000-0000964F0000}"/>
    <cellStyle name="Input 2 2 5" xfId="17924" xr:uid="{00000000-0005-0000-0000-0000974F0000}"/>
    <cellStyle name="Input 2 2 5 2" xfId="17925" xr:uid="{00000000-0005-0000-0000-0000984F0000}"/>
    <cellStyle name="Input 2 2 5 2 2" xfId="41271" xr:uid="{00000000-0005-0000-0000-0000994F0000}"/>
    <cellStyle name="Input 2 2 5 2 2 2" xfId="41272" xr:uid="{00000000-0005-0000-0000-00009A4F0000}"/>
    <cellStyle name="Input 2 2 5 2 2 2 2" xfId="41273" xr:uid="{00000000-0005-0000-0000-00009B4F0000}"/>
    <cellStyle name="Input 2 2 5 2 2 2 3" xfId="41274" xr:uid="{00000000-0005-0000-0000-00009C4F0000}"/>
    <cellStyle name="Input 2 2 5 2 2 2 4" xfId="41275" xr:uid="{00000000-0005-0000-0000-00009D4F0000}"/>
    <cellStyle name="Input 2 2 5 2 2 2 5" xfId="41276" xr:uid="{00000000-0005-0000-0000-00009E4F0000}"/>
    <cellStyle name="Input 2 2 5 2 2 3" xfId="41277" xr:uid="{00000000-0005-0000-0000-00009F4F0000}"/>
    <cellStyle name="Input 2 2 5 2 2 4" xfId="41278" xr:uid="{00000000-0005-0000-0000-0000A04F0000}"/>
    <cellStyle name="Input 2 2 5 2 2 5" xfId="41279" xr:uid="{00000000-0005-0000-0000-0000A14F0000}"/>
    <cellStyle name="Input 2 2 5 2 2 6" xfId="41280" xr:uid="{00000000-0005-0000-0000-0000A24F0000}"/>
    <cellStyle name="Input 2 2 5 2 3" xfId="41281" xr:uid="{00000000-0005-0000-0000-0000A34F0000}"/>
    <cellStyle name="Input 2 2 5 2 3 2" xfId="41282" xr:uid="{00000000-0005-0000-0000-0000A44F0000}"/>
    <cellStyle name="Input 2 2 5 2 3 3" xfId="41283" xr:uid="{00000000-0005-0000-0000-0000A54F0000}"/>
    <cellStyle name="Input 2 2 5 2 3 4" xfId="41284" xr:uid="{00000000-0005-0000-0000-0000A64F0000}"/>
    <cellStyle name="Input 2 2 5 2 3 5" xfId="41285" xr:uid="{00000000-0005-0000-0000-0000A74F0000}"/>
    <cellStyle name="Input 2 2 5 2 4" xfId="41286" xr:uid="{00000000-0005-0000-0000-0000A84F0000}"/>
    <cellStyle name="Input 2 2 5 2 5" xfId="41287" xr:uid="{00000000-0005-0000-0000-0000A94F0000}"/>
    <cellStyle name="Input 2 2 5 2 6" xfId="41288" xr:uid="{00000000-0005-0000-0000-0000AA4F0000}"/>
    <cellStyle name="Input 2 2 5 2 7" xfId="41289" xr:uid="{00000000-0005-0000-0000-0000AB4F0000}"/>
    <cellStyle name="Input 2 2 5 3" xfId="17926" xr:uid="{00000000-0005-0000-0000-0000AC4F0000}"/>
    <cellStyle name="Input 2 2 5 3 2" xfId="41290" xr:uid="{00000000-0005-0000-0000-0000AD4F0000}"/>
    <cellStyle name="Input 2 2 5 3 2 2" xfId="41291" xr:uid="{00000000-0005-0000-0000-0000AE4F0000}"/>
    <cellStyle name="Input 2 2 5 3 2 2 2" xfId="41292" xr:uid="{00000000-0005-0000-0000-0000AF4F0000}"/>
    <cellStyle name="Input 2 2 5 3 2 2 3" xfId="41293" xr:uid="{00000000-0005-0000-0000-0000B04F0000}"/>
    <cellStyle name="Input 2 2 5 3 2 2 4" xfId="41294" xr:uid="{00000000-0005-0000-0000-0000B14F0000}"/>
    <cellStyle name="Input 2 2 5 3 2 2 5" xfId="41295" xr:uid="{00000000-0005-0000-0000-0000B24F0000}"/>
    <cellStyle name="Input 2 2 5 3 2 3" xfId="41296" xr:uid="{00000000-0005-0000-0000-0000B34F0000}"/>
    <cellStyle name="Input 2 2 5 3 2 4" xfId="41297" xr:uid="{00000000-0005-0000-0000-0000B44F0000}"/>
    <cellStyle name="Input 2 2 5 3 2 5" xfId="41298" xr:uid="{00000000-0005-0000-0000-0000B54F0000}"/>
    <cellStyle name="Input 2 2 5 3 2 6" xfId="41299" xr:uid="{00000000-0005-0000-0000-0000B64F0000}"/>
    <cellStyle name="Input 2 2 5 3 3" xfId="41300" xr:uid="{00000000-0005-0000-0000-0000B74F0000}"/>
    <cellStyle name="Input 2 2 5 3 3 2" xfId="41301" xr:uid="{00000000-0005-0000-0000-0000B84F0000}"/>
    <cellStyle name="Input 2 2 5 3 3 3" xfId="41302" xr:uid="{00000000-0005-0000-0000-0000B94F0000}"/>
    <cellStyle name="Input 2 2 5 3 3 4" xfId="41303" xr:uid="{00000000-0005-0000-0000-0000BA4F0000}"/>
    <cellStyle name="Input 2 2 5 3 3 5" xfId="41304" xr:uid="{00000000-0005-0000-0000-0000BB4F0000}"/>
    <cellStyle name="Input 2 2 5 3 4" xfId="41305" xr:uid="{00000000-0005-0000-0000-0000BC4F0000}"/>
    <cellStyle name="Input 2 2 5 3 5" xfId="41306" xr:uid="{00000000-0005-0000-0000-0000BD4F0000}"/>
    <cellStyle name="Input 2 2 5 3 6" xfId="41307" xr:uid="{00000000-0005-0000-0000-0000BE4F0000}"/>
    <cellStyle name="Input 2 2 5 3 7" xfId="41308" xr:uid="{00000000-0005-0000-0000-0000BF4F0000}"/>
    <cellStyle name="Input 2 2 5 4" xfId="41309" xr:uid="{00000000-0005-0000-0000-0000C04F0000}"/>
    <cellStyle name="Input 2 2 5 4 2" xfId="41310" xr:uid="{00000000-0005-0000-0000-0000C14F0000}"/>
    <cellStyle name="Input 2 2 5 4 2 2" xfId="41311" xr:uid="{00000000-0005-0000-0000-0000C24F0000}"/>
    <cellStyle name="Input 2 2 5 4 2 3" xfId="41312" xr:uid="{00000000-0005-0000-0000-0000C34F0000}"/>
    <cellStyle name="Input 2 2 5 4 2 4" xfId="41313" xr:uid="{00000000-0005-0000-0000-0000C44F0000}"/>
    <cellStyle name="Input 2 2 5 4 2 5" xfId="41314" xr:uid="{00000000-0005-0000-0000-0000C54F0000}"/>
    <cellStyle name="Input 2 2 5 4 3" xfId="41315" xr:uid="{00000000-0005-0000-0000-0000C64F0000}"/>
    <cellStyle name="Input 2 2 5 4 4" xfId="41316" xr:uid="{00000000-0005-0000-0000-0000C74F0000}"/>
    <cellStyle name="Input 2 2 5 4 5" xfId="41317" xr:uid="{00000000-0005-0000-0000-0000C84F0000}"/>
    <cellStyle name="Input 2 2 5 4 6" xfId="41318" xr:uid="{00000000-0005-0000-0000-0000C94F0000}"/>
    <cellStyle name="Input 2 2 5 5" xfId="41319" xr:uid="{00000000-0005-0000-0000-0000CA4F0000}"/>
    <cellStyle name="Input 2 2 5 5 2" xfId="41320" xr:uid="{00000000-0005-0000-0000-0000CB4F0000}"/>
    <cellStyle name="Input 2 2 5 5 3" xfId="41321" xr:uid="{00000000-0005-0000-0000-0000CC4F0000}"/>
    <cellStyle name="Input 2 2 5 5 4" xfId="41322" xr:uid="{00000000-0005-0000-0000-0000CD4F0000}"/>
    <cellStyle name="Input 2 2 5 5 5" xfId="41323" xr:uid="{00000000-0005-0000-0000-0000CE4F0000}"/>
    <cellStyle name="Input 2 2 5 6" xfId="41324" xr:uid="{00000000-0005-0000-0000-0000CF4F0000}"/>
    <cellStyle name="Input 2 2 5 7" xfId="41325" xr:uid="{00000000-0005-0000-0000-0000D04F0000}"/>
    <cellStyle name="Input 2 2 5 8" xfId="41326" xr:uid="{00000000-0005-0000-0000-0000D14F0000}"/>
    <cellStyle name="Input 2 2 5 9" xfId="41327" xr:uid="{00000000-0005-0000-0000-0000D24F0000}"/>
    <cellStyle name="Input 2 2 6" xfId="17927" xr:uid="{00000000-0005-0000-0000-0000D34F0000}"/>
    <cellStyle name="Input 2 2 6 10" xfId="41328" xr:uid="{00000000-0005-0000-0000-0000D44F0000}"/>
    <cellStyle name="Input 2 2 6 2" xfId="41329" xr:uid="{00000000-0005-0000-0000-0000D54F0000}"/>
    <cellStyle name="Input 2 2 6 2 2" xfId="41330" xr:uid="{00000000-0005-0000-0000-0000D64F0000}"/>
    <cellStyle name="Input 2 2 6 2 2 2" xfId="41331" xr:uid="{00000000-0005-0000-0000-0000D74F0000}"/>
    <cellStyle name="Input 2 2 6 2 2 2 2" xfId="41332" xr:uid="{00000000-0005-0000-0000-0000D84F0000}"/>
    <cellStyle name="Input 2 2 6 2 2 2 3" xfId="41333" xr:uid="{00000000-0005-0000-0000-0000D94F0000}"/>
    <cellStyle name="Input 2 2 6 2 2 2 4" xfId="41334" xr:uid="{00000000-0005-0000-0000-0000DA4F0000}"/>
    <cellStyle name="Input 2 2 6 2 2 2 5" xfId="41335" xr:uid="{00000000-0005-0000-0000-0000DB4F0000}"/>
    <cellStyle name="Input 2 2 6 2 2 3" xfId="41336" xr:uid="{00000000-0005-0000-0000-0000DC4F0000}"/>
    <cellStyle name="Input 2 2 6 2 2 4" xfId="41337" xr:uid="{00000000-0005-0000-0000-0000DD4F0000}"/>
    <cellStyle name="Input 2 2 6 2 2 5" xfId="41338" xr:uid="{00000000-0005-0000-0000-0000DE4F0000}"/>
    <cellStyle name="Input 2 2 6 2 2 6" xfId="41339" xr:uid="{00000000-0005-0000-0000-0000DF4F0000}"/>
    <cellStyle name="Input 2 2 6 2 3" xfId="41340" xr:uid="{00000000-0005-0000-0000-0000E04F0000}"/>
    <cellStyle name="Input 2 2 6 2 3 2" xfId="41341" xr:uid="{00000000-0005-0000-0000-0000E14F0000}"/>
    <cellStyle name="Input 2 2 6 2 3 3" xfId="41342" xr:uid="{00000000-0005-0000-0000-0000E24F0000}"/>
    <cellStyle name="Input 2 2 6 2 3 4" xfId="41343" xr:uid="{00000000-0005-0000-0000-0000E34F0000}"/>
    <cellStyle name="Input 2 2 6 2 3 5" xfId="41344" xr:uid="{00000000-0005-0000-0000-0000E44F0000}"/>
    <cellStyle name="Input 2 2 6 2 4" xfId="41345" xr:uid="{00000000-0005-0000-0000-0000E54F0000}"/>
    <cellStyle name="Input 2 2 6 2 5" xfId="41346" xr:uid="{00000000-0005-0000-0000-0000E64F0000}"/>
    <cellStyle name="Input 2 2 6 2 6" xfId="41347" xr:uid="{00000000-0005-0000-0000-0000E74F0000}"/>
    <cellStyle name="Input 2 2 6 2 7" xfId="41348" xr:uid="{00000000-0005-0000-0000-0000E84F0000}"/>
    <cellStyle name="Input 2 2 6 3" xfId="41349" xr:uid="{00000000-0005-0000-0000-0000E94F0000}"/>
    <cellStyle name="Input 2 2 6 4" xfId="41350" xr:uid="{00000000-0005-0000-0000-0000EA4F0000}"/>
    <cellStyle name="Input 2 2 6 5" xfId="41351" xr:uid="{00000000-0005-0000-0000-0000EB4F0000}"/>
    <cellStyle name="Input 2 2 6 5 2" xfId="41352" xr:uid="{00000000-0005-0000-0000-0000EC4F0000}"/>
    <cellStyle name="Input 2 2 6 5 2 2" xfId="41353" xr:uid="{00000000-0005-0000-0000-0000ED4F0000}"/>
    <cellStyle name="Input 2 2 6 5 2 3" xfId="41354" xr:uid="{00000000-0005-0000-0000-0000EE4F0000}"/>
    <cellStyle name="Input 2 2 6 5 2 4" xfId="41355" xr:uid="{00000000-0005-0000-0000-0000EF4F0000}"/>
    <cellStyle name="Input 2 2 6 5 2 5" xfId="41356" xr:uid="{00000000-0005-0000-0000-0000F04F0000}"/>
    <cellStyle name="Input 2 2 6 5 3" xfId="41357" xr:uid="{00000000-0005-0000-0000-0000F14F0000}"/>
    <cellStyle name="Input 2 2 6 5 4" xfId="41358" xr:uid="{00000000-0005-0000-0000-0000F24F0000}"/>
    <cellStyle name="Input 2 2 6 5 5" xfId="41359" xr:uid="{00000000-0005-0000-0000-0000F34F0000}"/>
    <cellStyle name="Input 2 2 6 5 6" xfId="41360" xr:uid="{00000000-0005-0000-0000-0000F44F0000}"/>
    <cellStyle name="Input 2 2 6 6" xfId="41361" xr:uid="{00000000-0005-0000-0000-0000F54F0000}"/>
    <cellStyle name="Input 2 2 6 6 2" xfId="41362" xr:uid="{00000000-0005-0000-0000-0000F64F0000}"/>
    <cellStyle name="Input 2 2 6 6 3" xfId="41363" xr:uid="{00000000-0005-0000-0000-0000F74F0000}"/>
    <cellStyle name="Input 2 2 6 6 4" xfId="41364" xr:uid="{00000000-0005-0000-0000-0000F84F0000}"/>
    <cellStyle name="Input 2 2 6 6 5" xfId="41365" xr:uid="{00000000-0005-0000-0000-0000F94F0000}"/>
    <cellStyle name="Input 2 2 6 7" xfId="41366" xr:uid="{00000000-0005-0000-0000-0000FA4F0000}"/>
    <cellStyle name="Input 2 2 6 8" xfId="41367" xr:uid="{00000000-0005-0000-0000-0000FB4F0000}"/>
    <cellStyle name="Input 2 2 6 9" xfId="41368" xr:uid="{00000000-0005-0000-0000-0000FC4F0000}"/>
    <cellStyle name="Input 2 2 7" xfId="17928" xr:uid="{00000000-0005-0000-0000-0000FD4F0000}"/>
    <cellStyle name="Input 2 2 7 2" xfId="41369" xr:uid="{00000000-0005-0000-0000-0000FE4F0000}"/>
    <cellStyle name="Input 2 2 7 2 2" xfId="41370" xr:uid="{00000000-0005-0000-0000-0000FF4F0000}"/>
    <cellStyle name="Input 2 2 7 2 2 2" xfId="41371" xr:uid="{00000000-0005-0000-0000-000000500000}"/>
    <cellStyle name="Input 2 2 7 2 2 2 2" xfId="41372" xr:uid="{00000000-0005-0000-0000-000001500000}"/>
    <cellStyle name="Input 2 2 7 2 2 2 3" xfId="41373" xr:uid="{00000000-0005-0000-0000-000002500000}"/>
    <cellStyle name="Input 2 2 7 2 2 2 4" xfId="41374" xr:uid="{00000000-0005-0000-0000-000003500000}"/>
    <cellStyle name="Input 2 2 7 2 2 2 5" xfId="41375" xr:uid="{00000000-0005-0000-0000-000004500000}"/>
    <cellStyle name="Input 2 2 7 2 2 3" xfId="41376" xr:uid="{00000000-0005-0000-0000-000005500000}"/>
    <cellStyle name="Input 2 2 7 2 2 4" xfId="41377" xr:uid="{00000000-0005-0000-0000-000006500000}"/>
    <cellStyle name="Input 2 2 7 2 2 5" xfId="41378" xr:uid="{00000000-0005-0000-0000-000007500000}"/>
    <cellStyle name="Input 2 2 7 2 2 6" xfId="41379" xr:uid="{00000000-0005-0000-0000-000008500000}"/>
    <cellStyle name="Input 2 2 7 2 3" xfId="41380" xr:uid="{00000000-0005-0000-0000-000009500000}"/>
    <cellStyle name="Input 2 2 7 2 3 2" xfId="41381" xr:uid="{00000000-0005-0000-0000-00000A500000}"/>
    <cellStyle name="Input 2 2 7 2 3 3" xfId="41382" xr:uid="{00000000-0005-0000-0000-00000B500000}"/>
    <cellStyle name="Input 2 2 7 2 3 4" xfId="41383" xr:uid="{00000000-0005-0000-0000-00000C500000}"/>
    <cellStyle name="Input 2 2 7 2 3 5" xfId="41384" xr:uid="{00000000-0005-0000-0000-00000D500000}"/>
    <cellStyle name="Input 2 2 7 2 4" xfId="41385" xr:uid="{00000000-0005-0000-0000-00000E500000}"/>
    <cellStyle name="Input 2 2 7 2 5" xfId="41386" xr:uid="{00000000-0005-0000-0000-00000F500000}"/>
    <cellStyle name="Input 2 2 7 2 6" xfId="41387" xr:uid="{00000000-0005-0000-0000-000010500000}"/>
    <cellStyle name="Input 2 2 7 2 7" xfId="41388" xr:uid="{00000000-0005-0000-0000-000011500000}"/>
    <cellStyle name="Input 2 2 7 3" xfId="41389" xr:uid="{00000000-0005-0000-0000-000012500000}"/>
    <cellStyle name="Input 2 2 7 3 2" xfId="41390" xr:uid="{00000000-0005-0000-0000-000013500000}"/>
    <cellStyle name="Input 2 2 7 3 2 2" xfId="41391" xr:uid="{00000000-0005-0000-0000-000014500000}"/>
    <cellStyle name="Input 2 2 7 3 2 2 2" xfId="41392" xr:uid="{00000000-0005-0000-0000-000015500000}"/>
    <cellStyle name="Input 2 2 7 3 2 2 3" xfId="41393" xr:uid="{00000000-0005-0000-0000-000016500000}"/>
    <cellStyle name="Input 2 2 7 3 2 2 4" xfId="41394" xr:uid="{00000000-0005-0000-0000-000017500000}"/>
    <cellStyle name="Input 2 2 7 3 2 2 5" xfId="41395" xr:uid="{00000000-0005-0000-0000-000018500000}"/>
    <cellStyle name="Input 2 2 7 3 2 3" xfId="41396" xr:uid="{00000000-0005-0000-0000-000019500000}"/>
    <cellStyle name="Input 2 2 7 3 2 4" xfId="41397" xr:uid="{00000000-0005-0000-0000-00001A500000}"/>
    <cellStyle name="Input 2 2 7 3 2 5" xfId="41398" xr:uid="{00000000-0005-0000-0000-00001B500000}"/>
    <cellStyle name="Input 2 2 7 3 2 6" xfId="41399" xr:uid="{00000000-0005-0000-0000-00001C500000}"/>
    <cellStyle name="Input 2 2 7 3 3" xfId="41400" xr:uid="{00000000-0005-0000-0000-00001D500000}"/>
    <cellStyle name="Input 2 2 7 3 3 2" xfId="41401" xr:uid="{00000000-0005-0000-0000-00001E500000}"/>
    <cellStyle name="Input 2 2 7 3 3 3" xfId="41402" xr:uid="{00000000-0005-0000-0000-00001F500000}"/>
    <cellStyle name="Input 2 2 7 3 3 4" xfId="41403" xr:uid="{00000000-0005-0000-0000-000020500000}"/>
    <cellStyle name="Input 2 2 7 3 3 5" xfId="41404" xr:uid="{00000000-0005-0000-0000-000021500000}"/>
    <cellStyle name="Input 2 2 7 3 4" xfId="41405" xr:uid="{00000000-0005-0000-0000-000022500000}"/>
    <cellStyle name="Input 2 2 7 3 5" xfId="41406" xr:uid="{00000000-0005-0000-0000-000023500000}"/>
    <cellStyle name="Input 2 2 7 3 6" xfId="41407" xr:uid="{00000000-0005-0000-0000-000024500000}"/>
    <cellStyle name="Input 2 2 7 3 7" xfId="41408" xr:uid="{00000000-0005-0000-0000-000025500000}"/>
    <cellStyle name="Input 2 2 7 4" xfId="41409" xr:uid="{00000000-0005-0000-0000-000026500000}"/>
    <cellStyle name="Input 2 2 7 4 2" xfId="41410" xr:uid="{00000000-0005-0000-0000-000027500000}"/>
    <cellStyle name="Input 2 2 7 4 2 2" xfId="41411" xr:uid="{00000000-0005-0000-0000-000028500000}"/>
    <cellStyle name="Input 2 2 7 4 2 3" xfId="41412" xr:uid="{00000000-0005-0000-0000-000029500000}"/>
    <cellStyle name="Input 2 2 7 4 2 4" xfId="41413" xr:uid="{00000000-0005-0000-0000-00002A500000}"/>
    <cellStyle name="Input 2 2 7 4 2 5" xfId="41414" xr:uid="{00000000-0005-0000-0000-00002B500000}"/>
    <cellStyle name="Input 2 2 7 4 3" xfId="41415" xr:uid="{00000000-0005-0000-0000-00002C500000}"/>
    <cellStyle name="Input 2 2 7 4 4" xfId="41416" xr:uid="{00000000-0005-0000-0000-00002D500000}"/>
    <cellStyle name="Input 2 2 7 4 5" xfId="41417" xr:uid="{00000000-0005-0000-0000-00002E500000}"/>
    <cellStyle name="Input 2 2 7 4 6" xfId="41418" xr:uid="{00000000-0005-0000-0000-00002F500000}"/>
    <cellStyle name="Input 2 2 7 5" xfId="41419" xr:uid="{00000000-0005-0000-0000-000030500000}"/>
    <cellStyle name="Input 2 2 7 5 2" xfId="41420" xr:uid="{00000000-0005-0000-0000-000031500000}"/>
    <cellStyle name="Input 2 2 7 5 3" xfId="41421" xr:uid="{00000000-0005-0000-0000-000032500000}"/>
    <cellStyle name="Input 2 2 7 5 4" xfId="41422" xr:uid="{00000000-0005-0000-0000-000033500000}"/>
    <cellStyle name="Input 2 2 7 5 5" xfId="41423" xr:uid="{00000000-0005-0000-0000-000034500000}"/>
    <cellStyle name="Input 2 2 7 6" xfId="41424" xr:uid="{00000000-0005-0000-0000-000035500000}"/>
    <cellStyle name="Input 2 2 7 7" xfId="41425" xr:uid="{00000000-0005-0000-0000-000036500000}"/>
    <cellStyle name="Input 2 2 7 8" xfId="41426" xr:uid="{00000000-0005-0000-0000-000037500000}"/>
    <cellStyle name="Input 2 2 7 9" xfId="41427" xr:uid="{00000000-0005-0000-0000-000038500000}"/>
    <cellStyle name="Input 2 2 8" xfId="41428" xr:uid="{00000000-0005-0000-0000-000039500000}"/>
    <cellStyle name="Input 2 2 8 2" xfId="41429" xr:uid="{00000000-0005-0000-0000-00003A500000}"/>
    <cellStyle name="Input 2 2 8 2 2" xfId="41430" xr:uid="{00000000-0005-0000-0000-00003B500000}"/>
    <cellStyle name="Input 2 2 8 2 2 2" xfId="41431" xr:uid="{00000000-0005-0000-0000-00003C500000}"/>
    <cellStyle name="Input 2 2 8 2 2 3" xfId="41432" xr:uid="{00000000-0005-0000-0000-00003D500000}"/>
    <cellStyle name="Input 2 2 8 2 2 4" xfId="41433" xr:uid="{00000000-0005-0000-0000-00003E500000}"/>
    <cellStyle name="Input 2 2 8 2 2 5" xfId="41434" xr:uid="{00000000-0005-0000-0000-00003F500000}"/>
    <cellStyle name="Input 2 2 8 2 3" xfId="41435" xr:uid="{00000000-0005-0000-0000-000040500000}"/>
    <cellStyle name="Input 2 2 8 2 4" xfId="41436" xr:uid="{00000000-0005-0000-0000-000041500000}"/>
    <cellStyle name="Input 2 2 8 2 5" xfId="41437" xr:uid="{00000000-0005-0000-0000-000042500000}"/>
    <cellStyle name="Input 2 2 8 2 6" xfId="41438" xr:uid="{00000000-0005-0000-0000-000043500000}"/>
    <cellStyle name="Input 2 2 8 3" xfId="41439" xr:uid="{00000000-0005-0000-0000-000044500000}"/>
    <cellStyle name="Input 2 2 8 3 2" xfId="41440" xr:uid="{00000000-0005-0000-0000-000045500000}"/>
    <cellStyle name="Input 2 2 8 3 3" xfId="41441" xr:uid="{00000000-0005-0000-0000-000046500000}"/>
    <cellStyle name="Input 2 2 8 3 4" xfId="41442" xr:uid="{00000000-0005-0000-0000-000047500000}"/>
    <cellStyle name="Input 2 2 8 3 5" xfId="41443" xr:uid="{00000000-0005-0000-0000-000048500000}"/>
    <cellStyle name="Input 2 2 8 4" xfId="41444" xr:uid="{00000000-0005-0000-0000-000049500000}"/>
    <cellStyle name="Input 2 2 8 5" xfId="41445" xr:uid="{00000000-0005-0000-0000-00004A500000}"/>
    <cellStyle name="Input 2 2 8 6" xfId="41446" xr:uid="{00000000-0005-0000-0000-00004B500000}"/>
    <cellStyle name="Input 2 2 8 7" xfId="41447" xr:uid="{00000000-0005-0000-0000-00004C500000}"/>
    <cellStyle name="Input 2 2 9" xfId="41448" xr:uid="{00000000-0005-0000-0000-00004D500000}"/>
    <cellStyle name="Input 2 2 9 2" xfId="41449" xr:uid="{00000000-0005-0000-0000-00004E500000}"/>
    <cellStyle name="Input 2 2 9 2 2" xfId="41450" xr:uid="{00000000-0005-0000-0000-00004F500000}"/>
    <cellStyle name="Input 2 2 9 2 2 2" xfId="41451" xr:uid="{00000000-0005-0000-0000-000050500000}"/>
    <cellStyle name="Input 2 2 9 2 2 3" xfId="41452" xr:uid="{00000000-0005-0000-0000-000051500000}"/>
    <cellStyle name="Input 2 2 9 2 2 4" xfId="41453" xr:uid="{00000000-0005-0000-0000-000052500000}"/>
    <cellStyle name="Input 2 2 9 2 2 5" xfId="41454" xr:uid="{00000000-0005-0000-0000-000053500000}"/>
    <cellStyle name="Input 2 2 9 2 3" xfId="41455" xr:uid="{00000000-0005-0000-0000-000054500000}"/>
    <cellStyle name="Input 2 2 9 2 4" xfId="41456" xr:uid="{00000000-0005-0000-0000-000055500000}"/>
    <cellStyle name="Input 2 2 9 2 5" xfId="41457" xr:uid="{00000000-0005-0000-0000-000056500000}"/>
    <cellStyle name="Input 2 2 9 2 6" xfId="41458" xr:uid="{00000000-0005-0000-0000-000057500000}"/>
    <cellStyle name="Input 2 2 9 3" xfId="41459" xr:uid="{00000000-0005-0000-0000-000058500000}"/>
    <cellStyle name="Input 2 2 9 3 2" xfId="41460" xr:uid="{00000000-0005-0000-0000-000059500000}"/>
    <cellStyle name="Input 2 2 9 3 3" xfId="41461" xr:uid="{00000000-0005-0000-0000-00005A500000}"/>
    <cellStyle name="Input 2 2 9 3 4" xfId="41462" xr:uid="{00000000-0005-0000-0000-00005B500000}"/>
    <cellStyle name="Input 2 2 9 3 5" xfId="41463" xr:uid="{00000000-0005-0000-0000-00005C500000}"/>
    <cellStyle name="Input 2 2 9 4" xfId="41464" xr:uid="{00000000-0005-0000-0000-00005D500000}"/>
    <cellStyle name="Input 2 2 9 5" xfId="41465" xr:uid="{00000000-0005-0000-0000-00005E500000}"/>
    <cellStyle name="Input 2 2 9 6" xfId="41466" xr:uid="{00000000-0005-0000-0000-00005F500000}"/>
    <cellStyle name="Input 2 2 9 7" xfId="41467" xr:uid="{00000000-0005-0000-0000-000060500000}"/>
    <cellStyle name="Input 2 20" xfId="17929" xr:uid="{00000000-0005-0000-0000-000061500000}"/>
    <cellStyle name="Input 2 20 2" xfId="17930" xr:uid="{00000000-0005-0000-0000-000062500000}"/>
    <cellStyle name="Input 2 20 2 2" xfId="17931" xr:uid="{00000000-0005-0000-0000-000063500000}"/>
    <cellStyle name="Input 2 20 2 3" xfId="17932" xr:uid="{00000000-0005-0000-0000-000064500000}"/>
    <cellStyle name="Input 2 20 2 4" xfId="17933" xr:uid="{00000000-0005-0000-0000-000065500000}"/>
    <cellStyle name="Input 2 20 3" xfId="17934" xr:uid="{00000000-0005-0000-0000-000066500000}"/>
    <cellStyle name="Input 2 20 3 2" xfId="17935" xr:uid="{00000000-0005-0000-0000-000067500000}"/>
    <cellStyle name="Input 2 20 3 3" xfId="17936" xr:uid="{00000000-0005-0000-0000-000068500000}"/>
    <cellStyle name="Input 2 20 3 4" xfId="17937" xr:uid="{00000000-0005-0000-0000-000069500000}"/>
    <cellStyle name="Input 2 20 4" xfId="17938" xr:uid="{00000000-0005-0000-0000-00006A500000}"/>
    <cellStyle name="Input 2 20 4 2" xfId="17939" xr:uid="{00000000-0005-0000-0000-00006B500000}"/>
    <cellStyle name="Input 2 20 4 3" xfId="17940" xr:uid="{00000000-0005-0000-0000-00006C500000}"/>
    <cellStyle name="Input 2 20 4 4" xfId="17941" xr:uid="{00000000-0005-0000-0000-00006D500000}"/>
    <cellStyle name="Input 2 20 5" xfId="17942" xr:uid="{00000000-0005-0000-0000-00006E500000}"/>
    <cellStyle name="Input 2 20 6" xfId="17943" xr:uid="{00000000-0005-0000-0000-00006F500000}"/>
    <cellStyle name="Input 2 20 7" xfId="17944" xr:uid="{00000000-0005-0000-0000-000070500000}"/>
    <cellStyle name="Input 2 21" xfId="17945" xr:uid="{00000000-0005-0000-0000-000071500000}"/>
    <cellStyle name="Input 2 21 2" xfId="17946" xr:uid="{00000000-0005-0000-0000-000072500000}"/>
    <cellStyle name="Input 2 21 2 2" xfId="17947" xr:uid="{00000000-0005-0000-0000-000073500000}"/>
    <cellStyle name="Input 2 21 2 3" xfId="17948" xr:uid="{00000000-0005-0000-0000-000074500000}"/>
    <cellStyle name="Input 2 21 2 4" xfId="17949" xr:uid="{00000000-0005-0000-0000-000075500000}"/>
    <cellStyle name="Input 2 21 3" xfId="17950" xr:uid="{00000000-0005-0000-0000-000076500000}"/>
    <cellStyle name="Input 2 21 3 2" xfId="17951" xr:uid="{00000000-0005-0000-0000-000077500000}"/>
    <cellStyle name="Input 2 21 3 3" xfId="17952" xr:uid="{00000000-0005-0000-0000-000078500000}"/>
    <cellStyle name="Input 2 21 3 4" xfId="17953" xr:uid="{00000000-0005-0000-0000-000079500000}"/>
    <cellStyle name="Input 2 21 4" xfId="17954" xr:uid="{00000000-0005-0000-0000-00007A500000}"/>
    <cellStyle name="Input 2 21 4 2" xfId="17955" xr:uid="{00000000-0005-0000-0000-00007B500000}"/>
    <cellStyle name="Input 2 21 4 3" xfId="17956" xr:uid="{00000000-0005-0000-0000-00007C500000}"/>
    <cellStyle name="Input 2 21 4 4" xfId="17957" xr:uid="{00000000-0005-0000-0000-00007D500000}"/>
    <cellStyle name="Input 2 21 5" xfId="17958" xr:uid="{00000000-0005-0000-0000-00007E500000}"/>
    <cellStyle name="Input 2 21 6" xfId="17959" xr:uid="{00000000-0005-0000-0000-00007F500000}"/>
    <cellStyle name="Input 2 21 7" xfId="17960" xr:uid="{00000000-0005-0000-0000-000080500000}"/>
    <cellStyle name="Input 2 22" xfId="17961" xr:uid="{00000000-0005-0000-0000-000081500000}"/>
    <cellStyle name="Input 2 22 2" xfId="17962" xr:uid="{00000000-0005-0000-0000-000082500000}"/>
    <cellStyle name="Input 2 22 2 2" xfId="17963" xr:uid="{00000000-0005-0000-0000-000083500000}"/>
    <cellStyle name="Input 2 22 2 3" xfId="17964" xr:uid="{00000000-0005-0000-0000-000084500000}"/>
    <cellStyle name="Input 2 22 2 4" xfId="17965" xr:uid="{00000000-0005-0000-0000-000085500000}"/>
    <cellStyle name="Input 2 22 3" xfId="17966" xr:uid="{00000000-0005-0000-0000-000086500000}"/>
    <cellStyle name="Input 2 22 3 2" xfId="17967" xr:uid="{00000000-0005-0000-0000-000087500000}"/>
    <cellStyle name="Input 2 22 3 3" xfId="17968" xr:uid="{00000000-0005-0000-0000-000088500000}"/>
    <cellStyle name="Input 2 22 3 4" xfId="17969" xr:uid="{00000000-0005-0000-0000-000089500000}"/>
    <cellStyle name="Input 2 22 4" xfId="17970" xr:uid="{00000000-0005-0000-0000-00008A500000}"/>
    <cellStyle name="Input 2 22 4 2" xfId="17971" xr:uid="{00000000-0005-0000-0000-00008B500000}"/>
    <cellStyle name="Input 2 22 4 3" xfId="17972" xr:uid="{00000000-0005-0000-0000-00008C500000}"/>
    <cellStyle name="Input 2 22 4 4" xfId="17973" xr:uid="{00000000-0005-0000-0000-00008D500000}"/>
    <cellStyle name="Input 2 22 5" xfId="17974" xr:uid="{00000000-0005-0000-0000-00008E500000}"/>
    <cellStyle name="Input 2 22 6" xfId="17975" xr:uid="{00000000-0005-0000-0000-00008F500000}"/>
    <cellStyle name="Input 2 22 7" xfId="17976" xr:uid="{00000000-0005-0000-0000-000090500000}"/>
    <cellStyle name="Input 2 23" xfId="17977" xr:uid="{00000000-0005-0000-0000-000091500000}"/>
    <cellStyle name="Input 2 23 2" xfId="17978" xr:uid="{00000000-0005-0000-0000-000092500000}"/>
    <cellStyle name="Input 2 23 2 2" xfId="17979" xr:uid="{00000000-0005-0000-0000-000093500000}"/>
    <cellStyle name="Input 2 23 2 3" xfId="17980" xr:uid="{00000000-0005-0000-0000-000094500000}"/>
    <cellStyle name="Input 2 23 2 4" xfId="17981" xr:uid="{00000000-0005-0000-0000-000095500000}"/>
    <cellStyle name="Input 2 23 3" xfId="17982" xr:uid="{00000000-0005-0000-0000-000096500000}"/>
    <cellStyle name="Input 2 23 3 2" xfId="17983" xr:uid="{00000000-0005-0000-0000-000097500000}"/>
    <cellStyle name="Input 2 23 3 3" xfId="17984" xr:uid="{00000000-0005-0000-0000-000098500000}"/>
    <cellStyle name="Input 2 23 3 4" xfId="17985" xr:uid="{00000000-0005-0000-0000-000099500000}"/>
    <cellStyle name="Input 2 23 4" xfId="17986" xr:uid="{00000000-0005-0000-0000-00009A500000}"/>
    <cellStyle name="Input 2 23 4 2" xfId="17987" xr:uid="{00000000-0005-0000-0000-00009B500000}"/>
    <cellStyle name="Input 2 23 4 3" xfId="17988" xr:uid="{00000000-0005-0000-0000-00009C500000}"/>
    <cellStyle name="Input 2 23 4 4" xfId="17989" xr:uid="{00000000-0005-0000-0000-00009D500000}"/>
    <cellStyle name="Input 2 23 5" xfId="17990" xr:uid="{00000000-0005-0000-0000-00009E500000}"/>
    <cellStyle name="Input 2 23 6" xfId="17991" xr:uid="{00000000-0005-0000-0000-00009F500000}"/>
    <cellStyle name="Input 2 23 7" xfId="17992" xr:uid="{00000000-0005-0000-0000-0000A0500000}"/>
    <cellStyle name="Input 2 24" xfId="17993" xr:uid="{00000000-0005-0000-0000-0000A1500000}"/>
    <cellStyle name="Input 2 24 2" xfId="17994" xr:uid="{00000000-0005-0000-0000-0000A2500000}"/>
    <cellStyle name="Input 2 24 2 2" xfId="17995" xr:uid="{00000000-0005-0000-0000-0000A3500000}"/>
    <cellStyle name="Input 2 24 2 3" xfId="17996" xr:uid="{00000000-0005-0000-0000-0000A4500000}"/>
    <cellStyle name="Input 2 24 2 4" xfId="17997" xr:uid="{00000000-0005-0000-0000-0000A5500000}"/>
    <cellStyle name="Input 2 24 3" xfId="17998" xr:uid="{00000000-0005-0000-0000-0000A6500000}"/>
    <cellStyle name="Input 2 24 3 2" xfId="17999" xr:uid="{00000000-0005-0000-0000-0000A7500000}"/>
    <cellStyle name="Input 2 24 3 3" xfId="18000" xr:uid="{00000000-0005-0000-0000-0000A8500000}"/>
    <cellStyle name="Input 2 24 3 4" xfId="18001" xr:uid="{00000000-0005-0000-0000-0000A9500000}"/>
    <cellStyle name="Input 2 24 4" xfId="18002" xr:uid="{00000000-0005-0000-0000-0000AA500000}"/>
    <cellStyle name="Input 2 24 4 2" xfId="18003" xr:uid="{00000000-0005-0000-0000-0000AB500000}"/>
    <cellStyle name="Input 2 24 4 3" xfId="18004" xr:uid="{00000000-0005-0000-0000-0000AC500000}"/>
    <cellStyle name="Input 2 24 4 4" xfId="18005" xr:uid="{00000000-0005-0000-0000-0000AD500000}"/>
    <cellStyle name="Input 2 24 5" xfId="18006" xr:uid="{00000000-0005-0000-0000-0000AE500000}"/>
    <cellStyle name="Input 2 24 6" xfId="18007" xr:uid="{00000000-0005-0000-0000-0000AF500000}"/>
    <cellStyle name="Input 2 24 7" xfId="18008" xr:uid="{00000000-0005-0000-0000-0000B0500000}"/>
    <cellStyle name="Input 2 25" xfId="18009" xr:uid="{00000000-0005-0000-0000-0000B1500000}"/>
    <cellStyle name="Input 2 25 2" xfId="18010" xr:uid="{00000000-0005-0000-0000-0000B2500000}"/>
    <cellStyle name="Input 2 25 2 2" xfId="18011" xr:uid="{00000000-0005-0000-0000-0000B3500000}"/>
    <cellStyle name="Input 2 25 2 3" xfId="18012" xr:uid="{00000000-0005-0000-0000-0000B4500000}"/>
    <cellStyle name="Input 2 25 2 4" xfId="18013" xr:uid="{00000000-0005-0000-0000-0000B5500000}"/>
    <cellStyle name="Input 2 25 3" xfId="18014" xr:uid="{00000000-0005-0000-0000-0000B6500000}"/>
    <cellStyle name="Input 2 25 3 2" xfId="18015" xr:uid="{00000000-0005-0000-0000-0000B7500000}"/>
    <cellStyle name="Input 2 25 3 3" xfId="18016" xr:uid="{00000000-0005-0000-0000-0000B8500000}"/>
    <cellStyle name="Input 2 25 3 4" xfId="18017" xr:uid="{00000000-0005-0000-0000-0000B9500000}"/>
    <cellStyle name="Input 2 25 4" xfId="18018" xr:uid="{00000000-0005-0000-0000-0000BA500000}"/>
    <cellStyle name="Input 2 25 4 2" xfId="18019" xr:uid="{00000000-0005-0000-0000-0000BB500000}"/>
    <cellStyle name="Input 2 25 4 3" xfId="18020" xr:uid="{00000000-0005-0000-0000-0000BC500000}"/>
    <cellStyle name="Input 2 25 4 4" xfId="18021" xr:uid="{00000000-0005-0000-0000-0000BD500000}"/>
    <cellStyle name="Input 2 25 5" xfId="18022" xr:uid="{00000000-0005-0000-0000-0000BE500000}"/>
    <cellStyle name="Input 2 25 6" xfId="18023" xr:uid="{00000000-0005-0000-0000-0000BF500000}"/>
    <cellStyle name="Input 2 25 7" xfId="18024" xr:uid="{00000000-0005-0000-0000-0000C0500000}"/>
    <cellStyle name="Input 2 26" xfId="18025" xr:uid="{00000000-0005-0000-0000-0000C1500000}"/>
    <cellStyle name="Input 2 26 2" xfId="18026" xr:uid="{00000000-0005-0000-0000-0000C2500000}"/>
    <cellStyle name="Input 2 26 2 2" xfId="18027" xr:uid="{00000000-0005-0000-0000-0000C3500000}"/>
    <cellStyle name="Input 2 26 2 3" xfId="18028" xr:uid="{00000000-0005-0000-0000-0000C4500000}"/>
    <cellStyle name="Input 2 26 2 4" xfId="18029" xr:uid="{00000000-0005-0000-0000-0000C5500000}"/>
    <cellStyle name="Input 2 26 3" xfId="18030" xr:uid="{00000000-0005-0000-0000-0000C6500000}"/>
    <cellStyle name="Input 2 26 3 2" xfId="18031" xr:uid="{00000000-0005-0000-0000-0000C7500000}"/>
    <cellStyle name="Input 2 26 3 3" xfId="18032" xr:uid="{00000000-0005-0000-0000-0000C8500000}"/>
    <cellStyle name="Input 2 26 3 4" xfId="18033" xr:uid="{00000000-0005-0000-0000-0000C9500000}"/>
    <cellStyle name="Input 2 26 4" xfId="18034" xr:uid="{00000000-0005-0000-0000-0000CA500000}"/>
    <cellStyle name="Input 2 26 4 2" xfId="18035" xr:uid="{00000000-0005-0000-0000-0000CB500000}"/>
    <cellStyle name="Input 2 26 4 3" xfId="18036" xr:uid="{00000000-0005-0000-0000-0000CC500000}"/>
    <cellStyle name="Input 2 26 4 4" xfId="18037" xr:uid="{00000000-0005-0000-0000-0000CD500000}"/>
    <cellStyle name="Input 2 26 5" xfId="18038" xr:uid="{00000000-0005-0000-0000-0000CE500000}"/>
    <cellStyle name="Input 2 26 6" xfId="18039" xr:uid="{00000000-0005-0000-0000-0000CF500000}"/>
    <cellStyle name="Input 2 26 7" xfId="18040" xr:uid="{00000000-0005-0000-0000-0000D0500000}"/>
    <cellStyle name="Input 2 27" xfId="18041" xr:uid="{00000000-0005-0000-0000-0000D1500000}"/>
    <cellStyle name="Input 2 27 2" xfId="18042" xr:uid="{00000000-0005-0000-0000-0000D2500000}"/>
    <cellStyle name="Input 2 27 2 2" xfId="18043" xr:uid="{00000000-0005-0000-0000-0000D3500000}"/>
    <cellStyle name="Input 2 27 2 3" xfId="18044" xr:uid="{00000000-0005-0000-0000-0000D4500000}"/>
    <cellStyle name="Input 2 27 2 4" xfId="18045" xr:uid="{00000000-0005-0000-0000-0000D5500000}"/>
    <cellStyle name="Input 2 27 3" xfId="18046" xr:uid="{00000000-0005-0000-0000-0000D6500000}"/>
    <cellStyle name="Input 2 27 3 2" xfId="18047" xr:uid="{00000000-0005-0000-0000-0000D7500000}"/>
    <cellStyle name="Input 2 27 3 3" xfId="18048" xr:uid="{00000000-0005-0000-0000-0000D8500000}"/>
    <cellStyle name="Input 2 27 3 4" xfId="18049" xr:uid="{00000000-0005-0000-0000-0000D9500000}"/>
    <cellStyle name="Input 2 27 4" xfId="18050" xr:uid="{00000000-0005-0000-0000-0000DA500000}"/>
    <cellStyle name="Input 2 27 4 2" xfId="18051" xr:uid="{00000000-0005-0000-0000-0000DB500000}"/>
    <cellStyle name="Input 2 27 4 3" xfId="18052" xr:uid="{00000000-0005-0000-0000-0000DC500000}"/>
    <cellStyle name="Input 2 27 4 4" xfId="18053" xr:uid="{00000000-0005-0000-0000-0000DD500000}"/>
    <cellStyle name="Input 2 27 5" xfId="18054" xr:uid="{00000000-0005-0000-0000-0000DE500000}"/>
    <cellStyle name="Input 2 27 6" xfId="18055" xr:uid="{00000000-0005-0000-0000-0000DF500000}"/>
    <cellStyle name="Input 2 27 7" xfId="18056" xr:uid="{00000000-0005-0000-0000-0000E0500000}"/>
    <cellStyle name="Input 2 28" xfId="18057" xr:uid="{00000000-0005-0000-0000-0000E1500000}"/>
    <cellStyle name="Input 2 28 2" xfId="18058" xr:uid="{00000000-0005-0000-0000-0000E2500000}"/>
    <cellStyle name="Input 2 28 2 2" xfId="18059" xr:uid="{00000000-0005-0000-0000-0000E3500000}"/>
    <cellStyle name="Input 2 28 2 3" xfId="18060" xr:uid="{00000000-0005-0000-0000-0000E4500000}"/>
    <cellStyle name="Input 2 28 2 4" xfId="18061" xr:uid="{00000000-0005-0000-0000-0000E5500000}"/>
    <cellStyle name="Input 2 28 3" xfId="18062" xr:uid="{00000000-0005-0000-0000-0000E6500000}"/>
    <cellStyle name="Input 2 28 3 2" xfId="18063" xr:uid="{00000000-0005-0000-0000-0000E7500000}"/>
    <cellStyle name="Input 2 28 3 3" xfId="18064" xr:uid="{00000000-0005-0000-0000-0000E8500000}"/>
    <cellStyle name="Input 2 28 3 4" xfId="18065" xr:uid="{00000000-0005-0000-0000-0000E9500000}"/>
    <cellStyle name="Input 2 28 4" xfId="18066" xr:uid="{00000000-0005-0000-0000-0000EA500000}"/>
    <cellStyle name="Input 2 28 4 2" xfId="18067" xr:uid="{00000000-0005-0000-0000-0000EB500000}"/>
    <cellStyle name="Input 2 28 4 3" xfId="18068" xr:uid="{00000000-0005-0000-0000-0000EC500000}"/>
    <cellStyle name="Input 2 28 4 4" xfId="18069" xr:uid="{00000000-0005-0000-0000-0000ED500000}"/>
    <cellStyle name="Input 2 28 5" xfId="18070" xr:uid="{00000000-0005-0000-0000-0000EE500000}"/>
    <cellStyle name="Input 2 28 6" xfId="18071" xr:uid="{00000000-0005-0000-0000-0000EF500000}"/>
    <cellStyle name="Input 2 28 7" xfId="18072" xr:uid="{00000000-0005-0000-0000-0000F0500000}"/>
    <cellStyle name="Input 2 29" xfId="18073" xr:uid="{00000000-0005-0000-0000-0000F1500000}"/>
    <cellStyle name="Input 2 29 2" xfId="18074" xr:uid="{00000000-0005-0000-0000-0000F2500000}"/>
    <cellStyle name="Input 2 29 2 2" xfId="18075" xr:uid="{00000000-0005-0000-0000-0000F3500000}"/>
    <cellStyle name="Input 2 29 2 3" xfId="18076" xr:uid="{00000000-0005-0000-0000-0000F4500000}"/>
    <cellStyle name="Input 2 29 2 4" xfId="18077" xr:uid="{00000000-0005-0000-0000-0000F5500000}"/>
    <cellStyle name="Input 2 29 3" xfId="18078" xr:uid="{00000000-0005-0000-0000-0000F6500000}"/>
    <cellStyle name="Input 2 29 3 2" xfId="18079" xr:uid="{00000000-0005-0000-0000-0000F7500000}"/>
    <cellStyle name="Input 2 29 3 3" xfId="18080" xr:uid="{00000000-0005-0000-0000-0000F8500000}"/>
    <cellStyle name="Input 2 29 3 4" xfId="18081" xr:uid="{00000000-0005-0000-0000-0000F9500000}"/>
    <cellStyle name="Input 2 29 4" xfId="18082" xr:uid="{00000000-0005-0000-0000-0000FA500000}"/>
    <cellStyle name="Input 2 29 4 2" xfId="18083" xr:uid="{00000000-0005-0000-0000-0000FB500000}"/>
    <cellStyle name="Input 2 29 4 3" xfId="18084" xr:uid="{00000000-0005-0000-0000-0000FC500000}"/>
    <cellStyle name="Input 2 29 4 4" xfId="18085" xr:uid="{00000000-0005-0000-0000-0000FD500000}"/>
    <cellStyle name="Input 2 29 5" xfId="18086" xr:uid="{00000000-0005-0000-0000-0000FE500000}"/>
    <cellStyle name="Input 2 29 6" xfId="18087" xr:uid="{00000000-0005-0000-0000-0000FF500000}"/>
    <cellStyle name="Input 2 29 7" xfId="18088" xr:uid="{00000000-0005-0000-0000-000000510000}"/>
    <cellStyle name="Input 2 3" xfId="3055" xr:uid="{00000000-0005-0000-0000-000001510000}"/>
    <cellStyle name="Input 2 3 10" xfId="18089" xr:uid="{00000000-0005-0000-0000-000002510000}"/>
    <cellStyle name="Input 2 3 10 2" xfId="18090" xr:uid="{00000000-0005-0000-0000-000003510000}"/>
    <cellStyle name="Input 2 3 10 2 2" xfId="18091" xr:uid="{00000000-0005-0000-0000-000004510000}"/>
    <cellStyle name="Input 2 3 10 2 3" xfId="18092" xr:uid="{00000000-0005-0000-0000-000005510000}"/>
    <cellStyle name="Input 2 3 10 2 4" xfId="18093" xr:uid="{00000000-0005-0000-0000-000006510000}"/>
    <cellStyle name="Input 2 3 10 3" xfId="18094" xr:uid="{00000000-0005-0000-0000-000007510000}"/>
    <cellStyle name="Input 2 3 10 3 2" xfId="18095" xr:uid="{00000000-0005-0000-0000-000008510000}"/>
    <cellStyle name="Input 2 3 10 3 3" xfId="18096" xr:uid="{00000000-0005-0000-0000-000009510000}"/>
    <cellStyle name="Input 2 3 10 3 4" xfId="18097" xr:uid="{00000000-0005-0000-0000-00000A510000}"/>
    <cellStyle name="Input 2 3 10 4" xfId="18098" xr:uid="{00000000-0005-0000-0000-00000B510000}"/>
    <cellStyle name="Input 2 3 10 4 2" xfId="18099" xr:uid="{00000000-0005-0000-0000-00000C510000}"/>
    <cellStyle name="Input 2 3 10 4 3" xfId="18100" xr:uid="{00000000-0005-0000-0000-00000D510000}"/>
    <cellStyle name="Input 2 3 10 4 4" xfId="18101" xr:uid="{00000000-0005-0000-0000-00000E510000}"/>
    <cellStyle name="Input 2 3 10 5" xfId="18102" xr:uid="{00000000-0005-0000-0000-00000F510000}"/>
    <cellStyle name="Input 2 3 10 6" xfId="18103" xr:uid="{00000000-0005-0000-0000-000010510000}"/>
    <cellStyle name="Input 2 3 10 7" xfId="18104" xr:uid="{00000000-0005-0000-0000-000011510000}"/>
    <cellStyle name="Input 2 3 11" xfId="18105" xr:uid="{00000000-0005-0000-0000-000012510000}"/>
    <cellStyle name="Input 2 3 11 2" xfId="18106" xr:uid="{00000000-0005-0000-0000-000013510000}"/>
    <cellStyle name="Input 2 3 11 2 2" xfId="18107" xr:uid="{00000000-0005-0000-0000-000014510000}"/>
    <cellStyle name="Input 2 3 11 2 3" xfId="18108" xr:uid="{00000000-0005-0000-0000-000015510000}"/>
    <cellStyle name="Input 2 3 11 2 4" xfId="18109" xr:uid="{00000000-0005-0000-0000-000016510000}"/>
    <cellStyle name="Input 2 3 11 3" xfId="18110" xr:uid="{00000000-0005-0000-0000-000017510000}"/>
    <cellStyle name="Input 2 3 11 3 2" xfId="18111" xr:uid="{00000000-0005-0000-0000-000018510000}"/>
    <cellStyle name="Input 2 3 11 3 3" xfId="18112" xr:uid="{00000000-0005-0000-0000-000019510000}"/>
    <cellStyle name="Input 2 3 11 3 4" xfId="18113" xr:uid="{00000000-0005-0000-0000-00001A510000}"/>
    <cellStyle name="Input 2 3 11 4" xfId="18114" xr:uid="{00000000-0005-0000-0000-00001B510000}"/>
    <cellStyle name="Input 2 3 11 4 2" xfId="18115" xr:uid="{00000000-0005-0000-0000-00001C510000}"/>
    <cellStyle name="Input 2 3 11 4 3" xfId="18116" xr:uid="{00000000-0005-0000-0000-00001D510000}"/>
    <cellStyle name="Input 2 3 11 4 4" xfId="18117" xr:uid="{00000000-0005-0000-0000-00001E510000}"/>
    <cellStyle name="Input 2 3 11 5" xfId="18118" xr:uid="{00000000-0005-0000-0000-00001F510000}"/>
    <cellStyle name="Input 2 3 11 6" xfId="18119" xr:uid="{00000000-0005-0000-0000-000020510000}"/>
    <cellStyle name="Input 2 3 11 7" xfId="18120" xr:uid="{00000000-0005-0000-0000-000021510000}"/>
    <cellStyle name="Input 2 3 12" xfId="18121" xr:uid="{00000000-0005-0000-0000-000022510000}"/>
    <cellStyle name="Input 2 3 12 2" xfId="18122" xr:uid="{00000000-0005-0000-0000-000023510000}"/>
    <cellStyle name="Input 2 3 12 2 2" xfId="18123" xr:uid="{00000000-0005-0000-0000-000024510000}"/>
    <cellStyle name="Input 2 3 12 2 3" xfId="18124" xr:uid="{00000000-0005-0000-0000-000025510000}"/>
    <cellStyle name="Input 2 3 12 2 4" xfId="18125" xr:uid="{00000000-0005-0000-0000-000026510000}"/>
    <cellStyle name="Input 2 3 12 3" xfId="18126" xr:uid="{00000000-0005-0000-0000-000027510000}"/>
    <cellStyle name="Input 2 3 12 3 2" xfId="18127" xr:uid="{00000000-0005-0000-0000-000028510000}"/>
    <cellStyle name="Input 2 3 12 3 3" xfId="18128" xr:uid="{00000000-0005-0000-0000-000029510000}"/>
    <cellStyle name="Input 2 3 12 3 4" xfId="18129" xr:uid="{00000000-0005-0000-0000-00002A510000}"/>
    <cellStyle name="Input 2 3 12 4" xfId="18130" xr:uid="{00000000-0005-0000-0000-00002B510000}"/>
    <cellStyle name="Input 2 3 12 4 2" xfId="18131" xr:uid="{00000000-0005-0000-0000-00002C510000}"/>
    <cellStyle name="Input 2 3 12 4 3" xfId="18132" xr:uid="{00000000-0005-0000-0000-00002D510000}"/>
    <cellStyle name="Input 2 3 12 4 4" xfId="18133" xr:uid="{00000000-0005-0000-0000-00002E510000}"/>
    <cellStyle name="Input 2 3 12 5" xfId="18134" xr:uid="{00000000-0005-0000-0000-00002F510000}"/>
    <cellStyle name="Input 2 3 12 6" xfId="18135" xr:uid="{00000000-0005-0000-0000-000030510000}"/>
    <cellStyle name="Input 2 3 12 7" xfId="18136" xr:uid="{00000000-0005-0000-0000-000031510000}"/>
    <cellStyle name="Input 2 3 13" xfId="18137" xr:uid="{00000000-0005-0000-0000-000032510000}"/>
    <cellStyle name="Input 2 3 13 2" xfId="18138" xr:uid="{00000000-0005-0000-0000-000033510000}"/>
    <cellStyle name="Input 2 3 13 2 2" xfId="18139" xr:uid="{00000000-0005-0000-0000-000034510000}"/>
    <cellStyle name="Input 2 3 13 2 3" xfId="18140" xr:uid="{00000000-0005-0000-0000-000035510000}"/>
    <cellStyle name="Input 2 3 13 2 4" xfId="18141" xr:uid="{00000000-0005-0000-0000-000036510000}"/>
    <cellStyle name="Input 2 3 13 3" xfId="18142" xr:uid="{00000000-0005-0000-0000-000037510000}"/>
    <cellStyle name="Input 2 3 13 3 2" xfId="18143" xr:uid="{00000000-0005-0000-0000-000038510000}"/>
    <cellStyle name="Input 2 3 13 3 3" xfId="18144" xr:uid="{00000000-0005-0000-0000-000039510000}"/>
    <cellStyle name="Input 2 3 13 3 4" xfId="18145" xr:uid="{00000000-0005-0000-0000-00003A510000}"/>
    <cellStyle name="Input 2 3 13 4" xfId="18146" xr:uid="{00000000-0005-0000-0000-00003B510000}"/>
    <cellStyle name="Input 2 3 13 4 2" xfId="18147" xr:uid="{00000000-0005-0000-0000-00003C510000}"/>
    <cellStyle name="Input 2 3 13 4 3" xfId="18148" xr:uid="{00000000-0005-0000-0000-00003D510000}"/>
    <cellStyle name="Input 2 3 13 4 4" xfId="18149" xr:uid="{00000000-0005-0000-0000-00003E510000}"/>
    <cellStyle name="Input 2 3 13 5" xfId="18150" xr:uid="{00000000-0005-0000-0000-00003F510000}"/>
    <cellStyle name="Input 2 3 13 6" xfId="18151" xr:uid="{00000000-0005-0000-0000-000040510000}"/>
    <cellStyle name="Input 2 3 13 7" xfId="18152" xr:uid="{00000000-0005-0000-0000-000041510000}"/>
    <cellStyle name="Input 2 3 14" xfId="18153" xr:uid="{00000000-0005-0000-0000-000042510000}"/>
    <cellStyle name="Input 2 3 14 2" xfId="18154" xr:uid="{00000000-0005-0000-0000-000043510000}"/>
    <cellStyle name="Input 2 3 14 2 2" xfId="18155" xr:uid="{00000000-0005-0000-0000-000044510000}"/>
    <cellStyle name="Input 2 3 14 2 3" xfId="18156" xr:uid="{00000000-0005-0000-0000-000045510000}"/>
    <cellStyle name="Input 2 3 14 2 4" xfId="18157" xr:uid="{00000000-0005-0000-0000-000046510000}"/>
    <cellStyle name="Input 2 3 14 3" xfId="18158" xr:uid="{00000000-0005-0000-0000-000047510000}"/>
    <cellStyle name="Input 2 3 14 3 2" xfId="18159" xr:uid="{00000000-0005-0000-0000-000048510000}"/>
    <cellStyle name="Input 2 3 14 3 3" xfId="18160" xr:uid="{00000000-0005-0000-0000-000049510000}"/>
    <cellStyle name="Input 2 3 14 3 4" xfId="18161" xr:uid="{00000000-0005-0000-0000-00004A510000}"/>
    <cellStyle name="Input 2 3 14 4" xfId="18162" xr:uid="{00000000-0005-0000-0000-00004B510000}"/>
    <cellStyle name="Input 2 3 14 4 2" xfId="18163" xr:uid="{00000000-0005-0000-0000-00004C510000}"/>
    <cellStyle name="Input 2 3 14 4 3" xfId="18164" xr:uid="{00000000-0005-0000-0000-00004D510000}"/>
    <cellStyle name="Input 2 3 14 4 4" xfId="18165" xr:uid="{00000000-0005-0000-0000-00004E510000}"/>
    <cellStyle name="Input 2 3 14 5" xfId="18166" xr:uid="{00000000-0005-0000-0000-00004F510000}"/>
    <cellStyle name="Input 2 3 14 6" xfId="18167" xr:uid="{00000000-0005-0000-0000-000050510000}"/>
    <cellStyle name="Input 2 3 14 7" xfId="18168" xr:uid="{00000000-0005-0000-0000-000051510000}"/>
    <cellStyle name="Input 2 3 15" xfId="18169" xr:uid="{00000000-0005-0000-0000-000052510000}"/>
    <cellStyle name="Input 2 3 15 2" xfId="18170" xr:uid="{00000000-0005-0000-0000-000053510000}"/>
    <cellStyle name="Input 2 3 15 2 2" xfId="18171" xr:uid="{00000000-0005-0000-0000-000054510000}"/>
    <cellStyle name="Input 2 3 15 2 3" xfId="18172" xr:uid="{00000000-0005-0000-0000-000055510000}"/>
    <cellStyle name="Input 2 3 15 2 4" xfId="18173" xr:uid="{00000000-0005-0000-0000-000056510000}"/>
    <cellStyle name="Input 2 3 15 3" xfId="18174" xr:uid="{00000000-0005-0000-0000-000057510000}"/>
    <cellStyle name="Input 2 3 15 3 2" xfId="18175" xr:uid="{00000000-0005-0000-0000-000058510000}"/>
    <cellStyle name="Input 2 3 15 3 3" xfId="18176" xr:uid="{00000000-0005-0000-0000-000059510000}"/>
    <cellStyle name="Input 2 3 15 3 4" xfId="18177" xr:uid="{00000000-0005-0000-0000-00005A510000}"/>
    <cellStyle name="Input 2 3 15 4" xfId="18178" xr:uid="{00000000-0005-0000-0000-00005B510000}"/>
    <cellStyle name="Input 2 3 15 4 2" xfId="18179" xr:uid="{00000000-0005-0000-0000-00005C510000}"/>
    <cellStyle name="Input 2 3 15 4 3" xfId="18180" xr:uid="{00000000-0005-0000-0000-00005D510000}"/>
    <cellStyle name="Input 2 3 15 4 4" xfId="18181" xr:uid="{00000000-0005-0000-0000-00005E510000}"/>
    <cellStyle name="Input 2 3 15 5" xfId="18182" xr:uid="{00000000-0005-0000-0000-00005F510000}"/>
    <cellStyle name="Input 2 3 15 6" xfId="18183" xr:uid="{00000000-0005-0000-0000-000060510000}"/>
    <cellStyle name="Input 2 3 15 7" xfId="18184" xr:uid="{00000000-0005-0000-0000-000061510000}"/>
    <cellStyle name="Input 2 3 16" xfId="18185" xr:uid="{00000000-0005-0000-0000-000062510000}"/>
    <cellStyle name="Input 2 3 16 2" xfId="18186" xr:uid="{00000000-0005-0000-0000-000063510000}"/>
    <cellStyle name="Input 2 3 16 2 2" xfId="18187" xr:uid="{00000000-0005-0000-0000-000064510000}"/>
    <cellStyle name="Input 2 3 16 2 3" xfId="18188" xr:uid="{00000000-0005-0000-0000-000065510000}"/>
    <cellStyle name="Input 2 3 16 2 4" xfId="18189" xr:uid="{00000000-0005-0000-0000-000066510000}"/>
    <cellStyle name="Input 2 3 16 3" xfId="18190" xr:uid="{00000000-0005-0000-0000-000067510000}"/>
    <cellStyle name="Input 2 3 16 3 2" xfId="18191" xr:uid="{00000000-0005-0000-0000-000068510000}"/>
    <cellStyle name="Input 2 3 16 3 3" xfId="18192" xr:uid="{00000000-0005-0000-0000-000069510000}"/>
    <cellStyle name="Input 2 3 16 3 4" xfId="18193" xr:uid="{00000000-0005-0000-0000-00006A510000}"/>
    <cellStyle name="Input 2 3 16 4" xfId="18194" xr:uid="{00000000-0005-0000-0000-00006B510000}"/>
    <cellStyle name="Input 2 3 16 4 2" xfId="18195" xr:uid="{00000000-0005-0000-0000-00006C510000}"/>
    <cellStyle name="Input 2 3 16 4 3" xfId="18196" xr:uid="{00000000-0005-0000-0000-00006D510000}"/>
    <cellStyle name="Input 2 3 16 4 4" xfId="18197" xr:uid="{00000000-0005-0000-0000-00006E510000}"/>
    <cellStyle name="Input 2 3 16 5" xfId="18198" xr:uid="{00000000-0005-0000-0000-00006F510000}"/>
    <cellStyle name="Input 2 3 16 6" xfId="18199" xr:uid="{00000000-0005-0000-0000-000070510000}"/>
    <cellStyle name="Input 2 3 16 7" xfId="18200" xr:uid="{00000000-0005-0000-0000-000071510000}"/>
    <cellStyle name="Input 2 3 17" xfId="18201" xr:uid="{00000000-0005-0000-0000-000072510000}"/>
    <cellStyle name="Input 2 3 17 2" xfId="18202" xr:uid="{00000000-0005-0000-0000-000073510000}"/>
    <cellStyle name="Input 2 3 17 2 2" xfId="18203" xr:uid="{00000000-0005-0000-0000-000074510000}"/>
    <cellStyle name="Input 2 3 17 2 3" xfId="18204" xr:uid="{00000000-0005-0000-0000-000075510000}"/>
    <cellStyle name="Input 2 3 17 2 4" xfId="18205" xr:uid="{00000000-0005-0000-0000-000076510000}"/>
    <cellStyle name="Input 2 3 17 3" xfId="18206" xr:uid="{00000000-0005-0000-0000-000077510000}"/>
    <cellStyle name="Input 2 3 17 3 2" xfId="18207" xr:uid="{00000000-0005-0000-0000-000078510000}"/>
    <cellStyle name="Input 2 3 17 3 3" xfId="18208" xr:uid="{00000000-0005-0000-0000-000079510000}"/>
    <cellStyle name="Input 2 3 17 3 4" xfId="18209" xr:uid="{00000000-0005-0000-0000-00007A510000}"/>
    <cellStyle name="Input 2 3 17 4" xfId="18210" xr:uid="{00000000-0005-0000-0000-00007B510000}"/>
    <cellStyle name="Input 2 3 17 4 2" xfId="18211" xr:uid="{00000000-0005-0000-0000-00007C510000}"/>
    <cellStyle name="Input 2 3 17 4 3" xfId="18212" xr:uid="{00000000-0005-0000-0000-00007D510000}"/>
    <cellStyle name="Input 2 3 17 4 4" xfId="18213" xr:uid="{00000000-0005-0000-0000-00007E510000}"/>
    <cellStyle name="Input 2 3 17 5" xfId="18214" xr:uid="{00000000-0005-0000-0000-00007F510000}"/>
    <cellStyle name="Input 2 3 17 6" xfId="18215" xr:uid="{00000000-0005-0000-0000-000080510000}"/>
    <cellStyle name="Input 2 3 17 7" xfId="18216" xr:uid="{00000000-0005-0000-0000-000081510000}"/>
    <cellStyle name="Input 2 3 18" xfId="18217" xr:uid="{00000000-0005-0000-0000-000082510000}"/>
    <cellStyle name="Input 2 3 18 2" xfId="18218" xr:uid="{00000000-0005-0000-0000-000083510000}"/>
    <cellStyle name="Input 2 3 18 2 2" xfId="18219" xr:uid="{00000000-0005-0000-0000-000084510000}"/>
    <cellStyle name="Input 2 3 18 2 3" xfId="18220" xr:uid="{00000000-0005-0000-0000-000085510000}"/>
    <cellStyle name="Input 2 3 18 2 4" xfId="18221" xr:uid="{00000000-0005-0000-0000-000086510000}"/>
    <cellStyle name="Input 2 3 18 3" xfId="18222" xr:uid="{00000000-0005-0000-0000-000087510000}"/>
    <cellStyle name="Input 2 3 18 3 2" xfId="18223" xr:uid="{00000000-0005-0000-0000-000088510000}"/>
    <cellStyle name="Input 2 3 18 3 3" xfId="18224" xr:uid="{00000000-0005-0000-0000-000089510000}"/>
    <cellStyle name="Input 2 3 18 3 4" xfId="18225" xr:uid="{00000000-0005-0000-0000-00008A510000}"/>
    <cellStyle name="Input 2 3 18 4" xfId="18226" xr:uid="{00000000-0005-0000-0000-00008B510000}"/>
    <cellStyle name="Input 2 3 18 4 2" xfId="18227" xr:uid="{00000000-0005-0000-0000-00008C510000}"/>
    <cellStyle name="Input 2 3 18 4 3" xfId="18228" xr:uid="{00000000-0005-0000-0000-00008D510000}"/>
    <cellStyle name="Input 2 3 18 4 4" xfId="18229" xr:uid="{00000000-0005-0000-0000-00008E510000}"/>
    <cellStyle name="Input 2 3 18 5" xfId="18230" xr:uid="{00000000-0005-0000-0000-00008F510000}"/>
    <cellStyle name="Input 2 3 18 6" xfId="18231" xr:uid="{00000000-0005-0000-0000-000090510000}"/>
    <cellStyle name="Input 2 3 18 7" xfId="18232" xr:uid="{00000000-0005-0000-0000-000091510000}"/>
    <cellStyle name="Input 2 3 19" xfId="18233" xr:uid="{00000000-0005-0000-0000-000092510000}"/>
    <cellStyle name="Input 2 3 19 2" xfId="18234" xr:uid="{00000000-0005-0000-0000-000093510000}"/>
    <cellStyle name="Input 2 3 19 2 2" xfId="18235" xr:uid="{00000000-0005-0000-0000-000094510000}"/>
    <cellStyle name="Input 2 3 19 2 3" xfId="18236" xr:uid="{00000000-0005-0000-0000-000095510000}"/>
    <cellStyle name="Input 2 3 19 2 4" xfId="18237" xr:uid="{00000000-0005-0000-0000-000096510000}"/>
    <cellStyle name="Input 2 3 19 3" xfId="18238" xr:uid="{00000000-0005-0000-0000-000097510000}"/>
    <cellStyle name="Input 2 3 19 3 2" xfId="18239" xr:uid="{00000000-0005-0000-0000-000098510000}"/>
    <cellStyle name="Input 2 3 19 3 3" xfId="18240" xr:uid="{00000000-0005-0000-0000-000099510000}"/>
    <cellStyle name="Input 2 3 19 3 4" xfId="18241" xr:uid="{00000000-0005-0000-0000-00009A510000}"/>
    <cellStyle name="Input 2 3 19 4" xfId="18242" xr:uid="{00000000-0005-0000-0000-00009B510000}"/>
    <cellStyle name="Input 2 3 19 4 2" xfId="18243" xr:uid="{00000000-0005-0000-0000-00009C510000}"/>
    <cellStyle name="Input 2 3 19 4 3" xfId="18244" xr:uid="{00000000-0005-0000-0000-00009D510000}"/>
    <cellStyle name="Input 2 3 19 4 4" xfId="18245" xr:uid="{00000000-0005-0000-0000-00009E510000}"/>
    <cellStyle name="Input 2 3 19 5" xfId="18246" xr:uid="{00000000-0005-0000-0000-00009F510000}"/>
    <cellStyle name="Input 2 3 19 6" xfId="18247" xr:uid="{00000000-0005-0000-0000-0000A0510000}"/>
    <cellStyle name="Input 2 3 19 7" xfId="18248" xr:uid="{00000000-0005-0000-0000-0000A1510000}"/>
    <cellStyle name="Input 2 3 2" xfId="18249" xr:uid="{00000000-0005-0000-0000-0000A2510000}"/>
    <cellStyle name="Input 2 3 2 10" xfId="41468" xr:uid="{00000000-0005-0000-0000-0000A3510000}"/>
    <cellStyle name="Input 2 3 2 11" xfId="41469" xr:uid="{00000000-0005-0000-0000-0000A4510000}"/>
    <cellStyle name="Input 2 3 2 2" xfId="18250" xr:uid="{00000000-0005-0000-0000-0000A5510000}"/>
    <cellStyle name="Input 2 3 2 2 2" xfId="18251" xr:uid="{00000000-0005-0000-0000-0000A6510000}"/>
    <cellStyle name="Input 2 3 2 2 2 2" xfId="41470" xr:uid="{00000000-0005-0000-0000-0000A7510000}"/>
    <cellStyle name="Input 2 3 2 2 2 2 2" xfId="41471" xr:uid="{00000000-0005-0000-0000-0000A8510000}"/>
    <cellStyle name="Input 2 3 2 2 2 2 2 2" xfId="41472" xr:uid="{00000000-0005-0000-0000-0000A9510000}"/>
    <cellStyle name="Input 2 3 2 2 2 2 2 3" xfId="41473" xr:uid="{00000000-0005-0000-0000-0000AA510000}"/>
    <cellStyle name="Input 2 3 2 2 2 2 2 4" xfId="41474" xr:uid="{00000000-0005-0000-0000-0000AB510000}"/>
    <cellStyle name="Input 2 3 2 2 2 2 2 5" xfId="41475" xr:uid="{00000000-0005-0000-0000-0000AC510000}"/>
    <cellStyle name="Input 2 3 2 2 2 2 3" xfId="41476" xr:uid="{00000000-0005-0000-0000-0000AD510000}"/>
    <cellStyle name="Input 2 3 2 2 2 2 4" xfId="41477" xr:uid="{00000000-0005-0000-0000-0000AE510000}"/>
    <cellStyle name="Input 2 3 2 2 2 2 5" xfId="41478" xr:uid="{00000000-0005-0000-0000-0000AF510000}"/>
    <cellStyle name="Input 2 3 2 2 2 2 6" xfId="41479" xr:uid="{00000000-0005-0000-0000-0000B0510000}"/>
    <cellStyle name="Input 2 3 2 2 2 3" xfId="41480" xr:uid="{00000000-0005-0000-0000-0000B1510000}"/>
    <cellStyle name="Input 2 3 2 2 2 3 2" xfId="41481" xr:uid="{00000000-0005-0000-0000-0000B2510000}"/>
    <cellStyle name="Input 2 3 2 2 2 3 3" xfId="41482" xr:uid="{00000000-0005-0000-0000-0000B3510000}"/>
    <cellStyle name="Input 2 3 2 2 2 3 4" xfId="41483" xr:uid="{00000000-0005-0000-0000-0000B4510000}"/>
    <cellStyle name="Input 2 3 2 2 2 3 5" xfId="41484" xr:uid="{00000000-0005-0000-0000-0000B5510000}"/>
    <cellStyle name="Input 2 3 2 2 2 4" xfId="41485" xr:uid="{00000000-0005-0000-0000-0000B6510000}"/>
    <cellStyle name="Input 2 3 2 2 2 5" xfId="41486" xr:uid="{00000000-0005-0000-0000-0000B7510000}"/>
    <cellStyle name="Input 2 3 2 2 2 6" xfId="41487" xr:uid="{00000000-0005-0000-0000-0000B8510000}"/>
    <cellStyle name="Input 2 3 2 2 2 7" xfId="41488" xr:uid="{00000000-0005-0000-0000-0000B9510000}"/>
    <cellStyle name="Input 2 3 2 2 3" xfId="18252" xr:uid="{00000000-0005-0000-0000-0000BA510000}"/>
    <cellStyle name="Input 2 3 2 2 3 2" xfId="41489" xr:uid="{00000000-0005-0000-0000-0000BB510000}"/>
    <cellStyle name="Input 2 3 2 2 3 2 2" xfId="41490" xr:uid="{00000000-0005-0000-0000-0000BC510000}"/>
    <cellStyle name="Input 2 3 2 2 3 2 2 2" xfId="41491" xr:uid="{00000000-0005-0000-0000-0000BD510000}"/>
    <cellStyle name="Input 2 3 2 2 3 2 2 3" xfId="41492" xr:uid="{00000000-0005-0000-0000-0000BE510000}"/>
    <cellStyle name="Input 2 3 2 2 3 2 2 4" xfId="41493" xr:uid="{00000000-0005-0000-0000-0000BF510000}"/>
    <cellStyle name="Input 2 3 2 2 3 2 2 5" xfId="41494" xr:uid="{00000000-0005-0000-0000-0000C0510000}"/>
    <cellStyle name="Input 2 3 2 2 3 2 3" xfId="41495" xr:uid="{00000000-0005-0000-0000-0000C1510000}"/>
    <cellStyle name="Input 2 3 2 2 3 2 4" xfId="41496" xr:uid="{00000000-0005-0000-0000-0000C2510000}"/>
    <cellStyle name="Input 2 3 2 2 3 2 5" xfId="41497" xr:uid="{00000000-0005-0000-0000-0000C3510000}"/>
    <cellStyle name="Input 2 3 2 2 3 2 6" xfId="41498" xr:uid="{00000000-0005-0000-0000-0000C4510000}"/>
    <cellStyle name="Input 2 3 2 2 3 3" xfId="41499" xr:uid="{00000000-0005-0000-0000-0000C5510000}"/>
    <cellStyle name="Input 2 3 2 2 3 3 2" xfId="41500" xr:uid="{00000000-0005-0000-0000-0000C6510000}"/>
    <cellStyle name="Input 2 3 2 2 3 3 3" xfId="41501" xr:uid="{00000000-0005-0000-0000-0000C7510000}"/>
    <cellStyle name="Input 2 3 2 2 3 3 4" xfId="41502" xr:uid="{00000000-0005-0000-0000-0000C8510000}"/>
    <cellStyle name="Input 2 3 2 2 3 3 5" xfId="41503" xr:uid="{00000000-0005-0000-0000-0000C9510000}"/>
    <cellStyle name="Input 2 3 2 2 3 4" xfId="41504" xr:uid="{00000000-0005-0000-0000-0000CA510000}"/>
    <cellStyle name="Input 2 3 2 2 3 5" xfId="41505" xr:uid="{00000000-0005-0000-0000-0000CB510000}"/>
    <cellStyle name="Input 2 3 2 2 3 6" xfId="41506" xr:uid="{00000000-0005-0000-0000-0000CC510000}"/>
    <cellStyle name="Input 2 3 2 2 3 7" xfId="41507" xr:uid="{00000000-0005-0000-0000-0000CD510000}"/>
    <cellStyle name="Input 2 3 2 2 4" xfId="18253" xr:uid="{00000000-0005-0000-0000-0000CE510000}"/>
    <cellStyle name="Input 2 3 2 2 4 2" xfId="41508" xr:uid="{00000000-0005-0000-0000-0000CF510000}"/>
    <cellStyle name="Input 2 3 2 2 4 2 2" xfId="41509" xr:uid="{00000000-0005-0000-0000-0000D0510000}"/>
    <cellStyle name="Input 2 3 2 2 4 2 3" xfId="41510" xr:uid="{00000000-0005-0000-0000-0000D1510000}"/>
    <cellStyle name="Input 2 3 2 2 4 2 4" xfId="41511" xr:uid="{00000000-0005-0000-0000-0000D2510000}"/>
    <cellStyle name="Input 2 3 2 2 4 2 5" xfId="41512" xr:uid="{00000000-0005-0000-0000-0000D3510000}"/>
    <cellStyle name="Input 2 3 2 2 4 3" xfId="41513" xr:uid="{00000000-0005-0000-0000-0000D4510000}"/>
    <cellStyle name="Input 2 3 2 2 4 4" xfId="41514" xr:uid="{00000000-0005-0000-0000-0000D5510000}"/>
    <cellStyle name="Input 2 3 2 2 4 5" xfId="41515" xr:uid="{00000000-0005-0000-0000-0000D6510000}"/>
    <cellStyle name="Input 2 3 2 2 4 6" xfId="41516" xr:uid="{00000000-0005-0000-0000-0000D7510000}"/>
    <cellStyle name="Input 2 3 2 2 5" xfId="41517" xr:uid="{00000000-0005-0000-0000-0000D8510000}"/>
    <cellStyle name="Input 2 3 2 2 5 2" xfId="41518" xr:uid="{00000000-0005-0000-0000-0000D9510000}"/>
    <cellStyle name="Input 2 3 2 2 5 3" xfId="41519" xr:uid="{00000000-0005-0000-0000-0000DA510000}"/>
    <cellStyle name="Input 2 3 2 2 5 4" xfId="41520" xr:uid="{00000000-0005-0000-0000-0000DB510000}"/>
    <cellStyle name="Input 2 3 2 2 5 5" xfId="41521" xr:uid="{00000000-0005-0000-0000-0000DC510000}"/>
    <cellStyle name="Input 2 3 2 2 6" xfId="41522" xr:uid="{00000000-0005-0000-0000-0000DD510000}"/>
    <cellStyle name="Input 2 3 2 2 7" xfId="41523" xr:uid="{00000000-0005-0000-0000-0000DE510000}"/>
    <cellStyle name="Input 2 3 2 2 8" xfId="41524" xr:uid="{00000000-0005-0000-0000-0000DF510000}"/>
    <cellStyle name="Input 2 3 2 2 9" xfId="41525" xr:uid="{00000000-0005-0000-0000-0000E0510000}"/>
    <cellStyle name="Input 2 3 2 3" xfId="18254" xr:uid="{00000000-0005-0000-0000-0000E1510000}"/>
    <cellStyle name="Input 2 3 2 3 2" xfId="18255" xr:uid="{00000000-0005-0000-0000-0000E2510000}"/>
    <cellStyle name="Input 2 3 2 3 2 2" xfId="41526" xr:uid="{00000000-0005-0000-0000-0000E3510000}"/>
    <cellStyle name="Input 2 3 2 3 2 2 2" xfId="41527" xr:uid="{00000000-0005-0000-0000-0000E4510000}"/>
    <cellStyle name="Input 2 3 2 3 2 2 2 2" xfId="41528" xr:uid="{00000000-0005-0000-0000-0000E5510000}"/>
    <cellStyle name="Input 2 3 2 3 2 2 2 3" xfId="41529" xr:uid="{00000000-0005-0000-0000-0000E6510000}"/>
    <cellStyle name="Input 2 3 2 3 2 2 2 4" xfId="41530" xr:uid="{00000000-0005-0000-0000-0000E7510000}"/>
    <cellStyle name="Input 2 3 2 3 2 2 2 5" xfId="41531" xr:uid="{00000000-0005-0000-0000-0000E8510000}"/>
    <cellStyle name="Input 2 3 2 3 2 2 3" xfId="41532" xr:uid="{00000000-0005-0000-0000-0000E9510000}"/>
    <cellStyle name="Input 2 3 2 3 2 2 4" xfId="41533" xr:uid="{00000000-0005-0000-0000-0000EA510000}"/>
    <cellStyle name="Input 2 3 2 3 2 2 5" xfId="41534" xr:uid="{00000000-0005-0000-0000-0000EB510000}"/>
    <cellStyle name="Input 2 3 2 3 2 2 6" xfId="41535" xr:uid="{00000000-0005-0000-0000-0000EC510000}"/>
    <cellStyle name="Input 2 3 2 3 2 3" xfId="41536" xr:uid="{00000000-0005-0000-0000-0000ED510000}"/>
    <cellStyle name="Input 2 3 2 3 2 3 2" xfId="41537" xr:uid="{00000000-0005-0000-0000-0000EE510000}"/>
    <cellStyle name="Input 2 3 2 3 2 3 3" xfId="41538" xr:uid="{00000000-0005-0000-0000-0000EF510000}"/>
    <cellStyle name="Input 2 3 2 3 2 3 4" xfId="41539" xr:uid="{00000000-0005-0000-0000-0000F0510000}"/>
    <cellStyle name="Input 2 3 2 3 2 3 5" xfId="41540" xr:uid="{00000000-0005-0000-0000-0000F1510000}"/>
    <cellStyle name="Input 2 3 2 3 2 4" xfId="41541" xr:uid="{00000000-0005-0000-0000-0000F2510000}"/>
    <cellStyle name="Input 2 3 2 3 2 5" xfId="41542" xr:uid="{00000000-0005-0000-0000-0000F3510000}"/>
    <cellStyle name="Input 2 3 2 3 2 6" xfId="41543" xr:uid="{00000000-0005-0000-0000-0000F4510000}"/>
    <cellStyle name="Input 2 3 2 3 2 7" xfId="41544" xr:uid="{00000000-0005-0000-0000-0000F5510000}"/>
    <cellStyle name="Input 2 3 2 3 3" xfId="18256" xr:uid="{00000000-0005-0000-0000-0000F6510000}"/>
    <cellStyle name="Input 2 3 2 3 3 2" xfId="41545" xr:uid="{00000000-0005-0000-0000-0000F7510000}"/>
    <cellStyle name="Input 2 3 2 3 3 2 2" xfId="41546" xr:uid="{00000000-0005-0000-0000-0000F8510000}"/>
    <cellStyle name="Input 2 3 2 3 3 2 2 2" xfId="41547" xr:uid="{00000000-0005-0000-0000-0000F9510000}"/>
    <cellStyle name="Input 2 3 2 3 3 2 2 3" xfId="41548" xr:uid="{00000000-0005-0000-0000-0000FA510000}"/>
    <cellStyle name="Input 2 3 2 3 3 2 2 4" xfId="41549" xr:uid="{00000000-0005-0000-0000-0000FB510000}"/>
    <cellStyle name="Input 2 3 2 3 3 2 2 5" xfId="41550" xr:uid="{00000000-0005-0000-0000-0000FC510000}"/>
    <cellStyle name="Input 2 3 2 3 3 2 3" xfId="41551" xr:uid="{00000000-0005-0000-0000-0000FD510000}"/>
    <cellStyle name="Input 2 3 2 3 3 2 4" xfId="41552" xr:uid="{00000000-0005-0000-0000-0000FE510000}"/>
    <cellStyle name="Input 2 3 2 3 3 2 5" xfId="41553" xr:uid="{00000000-0005-0000-0000-0000FF510000}"/>
    <cellStyle name="Input 2 3 2 3 3 2 6" xfId="41554" xr:uid="{00000000-0005-0000-0000-000000520000}"/>
    <cellStyle name="Input 2 3 2 3 3 3" xfId="41555" xr:uid="{00000000-0005-0000-0000-000001520000}"/>
    <cellStyle name="Input 2 3 2 3 3 3 2" xfId="41556" xr:uid="{00000000-0005-0000-0000-000002520000}"/>
    <cellStyle name="Input 2 3 2 3 3 3 3" xfId="41557" xr:uid="{00000000-0005-0000-0000-000003520000}"/>
    <cellStyle name="Input 2 3 2 3 3 3 4" xfId="41558" xr:uid="{00000000-0005-0000-0000-000004520000}"/>
    <cellStyle name="Input 2 3 2 3 3 3 5" xfId="41559" xr:uid="{00000000-0005-0000-0000-000005520000}"/>
    <cellStyle name="Input 2 3 2 3 3 4" xfId="41560" xr:uid="{00000000-0005-0000-0000-000006520000}"/>
    <cellStyle name="Input 2 3 2 3 3 5" xfId="41561" xr:uid="{00000000-0005-0000-0000-000007520000}"/>
    <cellStyle name="Input 2 3 2 3 3 6" xfId="41562" xr:uid="{00000000-0005-0000-0000-000008520000}"/>
    <cellStyle name="Input 2 3 2 3 3 7" xfId="41563" xr:uid="{00000000-0005-0000-0000-000009520000}"/>
    <cellStyle name="Input 2 3 2 3 4" xfId="18257" xr:uid="{00000000-0005-0000-0000-00000A520000}"/>
    <cellStyle name="Input 2 3 2 3 4 2" xfId="41564" xr:uid="{00000000-0005-0000-0000-00000B520000}"/>
    <cellStyle name="Input 2 3 2 3 4 2 2" xfId="41565" xr:uid="{00000000-0005-0000-0000-00000C520000}"/>
    <cellStyle name="Input 2 3 2 3 4 2 3" xfId="41566" xr:uid="{00000000-0005-0000-0000-00000D520000}"/>
    <cellStyle name="Input 2 3 2 3 4 2 4" xfId="41567" xr:uid="{00000000-0005-0000-0000-00000E520000}"/>
    <cellStyle name="Input 2 3 2 3 4 2 5" xfId="41568" xr:uid="{00000000-0005-0000-0000-00000F520000}"/>
    <cellStyle name="Input 2 3 2 3 4 3" xfId="41569" xr:uid="{00000000-0005-0000-0000-000010520000}"/>
    <cellStyle name="Input 2 3 2 3 4 4" xfId="41570" xr:uid="{00000000-0005-0000-0000-000011520000}"/>
    <cellStyle name="Input 2 3 2 3 4 5" xfId="41571" xr:uid="{00000000-0005-0000-0000-000012520000}"/>
    <cellStyle name="Input 2 3 2 3 4 6" xfId="41572" xr:uid="{00000000-0005-0000-0000-000013520000}"/>
    <cellStyle name="Input 2 3 2 3 5" xfId="41573" xr:uid="{00000000-0005-0000-0000-000014520000}"/>
    <cellStyle name="Input 2 3 2 3 5 2" xfId="41574" xr:uid="{00000000-0005-0000-0000-000015520000}"/>
    <cellStyle name="Input 2 3 2 3 5 3" xfId="41575" xr:uid="{00000000-0005-0000-0000-000016520000}"/>
    <cellStyle name="Input 2 3 2 3 5 4" xfId="41576" xr:uid="{00000000-0005-0000-0000-000017520000}"/>
    <cellStyle name="Input 2 3 2 3 5 5" xfId="41577" xr:uid="{00000000-0005-0000-0000-000018520000}"/>
    <cellStyle name="Input 2 3 2 3 6" xfId="41578" xr:uid="{00000000-0005-0000-0000-000019520000}"/>
    <cellStyle name="Input 2 3 2 3 7" xfId="41579" xr:uid="{00000000-0005-0000-0000-00001A520000}"/>
    <cellStyle name="Input 2 3 2 3 8" xfId="41580" xr:uid="{00000000-0005-0000-0000-00001B520000}"/>
    <cellStyle name="Input 2 3 2 3 9" xfId="41581" xr:uid="{00000000-0005-0000-0000-00001C520000}"/>
    <cellStyle name="Input 2 3 2 4" xfId="18258" xr:uid="{00000000-0005-0000-0000-00001D520000}"/>
    <cellStyle name="Input 2 3 2 4 2" xfId="18259" xr:uid="{00000000-0005-0000-0000-00001E520000}"/>
    <cellStyle name="Input 2 3 2 4 2 2" xfId="41582" xr:uid="{00000000-0005-0000-0000-00001F520000}"/>
    <cellStyle name="Input 2 3 2 4 2 2 2" xfId="41583" xr:uid="{00000000-0005-0000-0000-000020520000}"/>
    <cellStyle name="Input 2 3 2 4 2 2 3" xfId="41584" xr:uid="{00000000-0005-0000-0000-000021520000}"/>
    <cellStyle name="Input 2 3 2 4 2 2 4" xfId="41585" xr:uid="{00000000-0005-0000-0000-000022520000}"/>
    <cellStyle name="Input 2 3 2 4 2 2 5" xfId="41586" xr:uid="{00000000-0005-0000-0000-000023520000}"/>
    <cellStyle name="Input 2 3 2 4 2 3" xfId="41587" xr:uid="{00000000-0005-0000-0000-000024520000}"/>
    <cellStyle name="Input 2 3 2 4 2 4" xfId="41588" xr:uid="{00000000-0005-0000-0000-000025520000}"/>
    <cellStyle name="Input 2 3 2 4 2 5" xfId="41589" xr:uid="{00000000-0005-0000-0000-000026520000}"/>
    <cellStyle name="Input 2 3 2 4 2 6" xfId="41590" xr:uid="{00000000-0005-0000-0000-000027520000}"/>
    <cellStyle name="Input 2 3 2 4 3" xfId="18260" xr:uid="{00000000-0005-0000-0000-000028520000}"/>
    <cellStyle name="Input 2 3 2 4 3 2" xfId="41591" xr:uid="{00000000-0005-0000-0000-000029520000}"/>
    <cellStyle name="Input 2 3 2 4 3 3" xfId="41592" xr:uid="{00000000-0005-0000-0000-00002A520000}"/>
    <cellStyle name="Input 2 3 2 4 3 4" xfId="41593" xr:uid="{00000000-0005-0000-0000-00002B520000}"/>
    <cellStyle name="Input 2 3 2 4 3 5" xfId="41594" xr:uid="{00000000-0005-0000-0000-00002C520000}"/>
    <cellStyle name="Input 2 3 2 4 4" xfId="18261" xr:uid="{00000000-0005-0000-0000-00002D520000}"/>
    <cellStyle name="Input 2 3 2 4 5" xfId="41595" xr:uid="{00000000-0005-0000-0000-00002E520000}"/>
    <cellStyle name="Input 2 3 2 4 6" xfId="41596" xr:uid="{00000000-0005-0000-0000-00002F520000}"/>
    <cellStyle name="Input 2 3 2 4 7" xfId="41597" xr:uid="{00000000-0005-0000-0000-000030520000}"/>
    <cellStyle name="Input 2 3 2 5" xfId="18262" xr:uid="{00000000-0005-0000-0000-000031520000}"/>
    <cellStyle name="Input 2 3 2 5 2" xfId="41598" xr:uid="{00000000-0005-0000-0000-000032520000}"/>
    <cellStyle name="Input 2 3 2 5 2 2" xfId="41599" xr:uid="{00000000-0005-0000-0000-000033520000}"/>
    <cellStyle name="Input 2 3 2 5 2 2 2" xfId="41600" xr:uid="{00000000-0005-0000-0000-000034520000}"/>
    <cellStyle name="Input 2 3 2 5 2 2 3" xfId="41601" xr:uid="{00000000-0005-0000-0000-000035520000}"/>
    <cellStyle name="Input 2 3 2 5 2 2 4" xfId="41602" xr:uid="{00000000-0005-0000-0000-000036520000}"/>
    <cellStyle name="Input 2 3 2 5 2 2 5" xfId="41603" xr:uid="{00000000-0005-0000-0000-000037520000}"/>
    <cellStyle name="Input 2 3 2 5 2 3" xfId="41604" xr:uid="{00000000-0005-0000-0000-000038520000}"/>
    <cellStyle name="Input 2 3 2 5 2 4" xfId="41605" xr:uid="{00000000-0005-0000-0000-000039520000}"/>
    <cellStyle name="Input 2 3 2 5 2 5" xfId="41606" xr:uid="{00000000-0005-0000-0000-00003A520000}"/>
    <cellStyle name="Input 2 3 2 5 2 6" xfId="41607" xr:uid="{00000000-0005-0000-0000-00003B520000}"/>
    <cellStyle name="Input 2 3 2 5 3" xfId="41608" xr:uid="{00000000-0005-0000-0000-00003C520000}"/>
    <cellStyle name="Input 2 3 2 5 3 2" xfId="41609" xr:uid="{00000000-0005-0000-0000-00003D520000}"/>
    <cellStyle name="Input 2 3 2 5 3 3" xfId="41610" xr:uid="{00000000-0005-0000-0000-00003E520000}"/>
    <cellStyle name="Input 2 3 2 5 3 4" xfId="41611" xr:uid="{00000000-0005-0000-0000-00003F520000}"/>
    <cellStyle name="Input 2 3 2 5 3 5" xfId="41612" xr:uid="{00000000-0005-0000-0000-000040520000}"/>
    <cellStyle name="Input 2 3 2 5 4" xfId="41613" xr:uid="{00000000-0005-0000-0000-000041520000}"/>
    <cellStyle name="Input 2 3 2 5 5" xfId="41614" xr:uid="{00000000-0005-0000-0000-000042520000}"/>
    <cellStyle name="Input 2 3 2 5 6" xfId="41615" xr:uid="{00000000-0005-0000-0000-000043520000}"/>
    <cellStyle name="Input 2 3 2 5 7" xfId="41616" xr:uid="{00000000-0005-0000-0000-000044520000}"/>
    <cellStyle name="Input 2 3 2 6" xfId="18263" xr:uid="{00000000-0005-0000-0000-000045520000}"/>
    <cellStyle name="Input 2 3 2 6 2" xfId="41617" xr:uid="{00000000-0005-0000-0000-000046520000}"/>
    <cellStyle name="Input 2 3 2 6 2 2" xfId="41618" xr:uid="{00000000-0005-0000-0000-000047520000}"/>
    <cellStyle name="Input 2 3 2 6 2 3" xfId="41619" xr:uid="{00000000-0005-0000-0000-000048520000}"/>
    <cellStyle name="Input 2 3 2 6 2 4" xfId="41620" xr:uid="{00000000-0005-0000-0000-000049520000}"/>
    <cellStyle name="Input 2 3 2 6 2 5" xfId="41621" xr:uid="{00000000-0005-0000-0000-00004A520000}"/>
    <cellStyle name="Input 2 3 2 6 3" xfId="41622" xr:uid="{00000000-0005-0000-0000-00004B520000}"/>
    <cellStyle name="Input 2 3 2 6 4" xfId="41623" xr:uid="{00000000-0005-0000-0000-00004C520000}"/>
    <cellStyle name="Input 2 3 2 6 5" xfId="41624" xr:uid="{00000000-0005-0000-0000-00004D520000}"/>
    <cellStyle name="Input 2 3 2 6 6" xfId="41625" xr:uid="{00000000-0005-0000-0000-00004E520000}"/>
    <cellStyle name="Input 2 3 2 7" xfId="18264" xr:uid="{00000000-0005-0000-0000-00004F520000}"/>
    <cellStyle name="Input 2 3 2 7 2" xfId="41626" xr:uid="{00000000-0005-0000-0000-000050520000}"/>
    <cellStyle name="Input 2 3 2 7 3" xfId="41627" xr:uid="{00000000-0005-0000-0000-000051520000}"/>
    <cellStyle name="Input 2 3 2 7 4" xfId="41628" xr:uid="{00000000-0005-0000-0000-000052520000}"/>
    <cellStyle name="Input 2 3 2 7 5" xfId="41629" xr:uid="{00000000-0005-0000-0000-000053520000}"/>
    <cellStyle name="Input 2 3 2 8" xfId="41630" xr:uid="{00000000-0005-0000-0000-000054520000}"/>
    <cellStyle name="Input 2 3 2 9" xfId="41631" xr:uid="{00000000-0005-0000-0000-000055520000}"/>
    <cellStyle name="Input 2 3 20" xfId="18265" xr:uid="{00000000-0005-0000-0000-000056520000}"/>
    <cellStyle name="Input 2 3 20 2" xfId="18266" xr:uid="{00000000-0005-0000-0000-000057520000}"/>
    <cellStyle name="Input 2 3 20 2 2" xfId="18267" xr:uid="{00000000-0005-0000-0000-000058520000}"/>
    <cellStyle name="Input 2 3 20 2 3" xfId="18268" xr:uid="{00000000-0005-0000-0000-000059520000}"/>
    <cellStyle name="Input 2 3 20 2 4" xfId="18269" xr:uid="{00000000-0005-0000-0000-00005A520000}"/>
    <cellStyle name="Input 2 3 20 3" xfId="18270" xr:uid="{00000000-0005-0000-0000-00005B520000}"/>
    <cellStyle name="Input 2 3 20 3 2" xfId="18271" xr:uid="{00000000-0005-0000-0000-00005C520000}"/>
    <cellStyle name="Input 2 3 20 3 3" xfId="18272" xr:uid="{00000000-0005-0000-0000-00005D520000}"/>
    <cellStyle name="Input 2 3 20 3 4" xfId="18273" xr:uid="{00000000-0005-0000-0000-00005E520000}"/>
    <cellStyle name="Input 2 3 20 4" xfId="18274" xr:uid="{00000000-0005-0000-0000-00005F520000}"/>
    <cellStyle name="Input 2 3 20 4 2" xfId="18275" xr:uid="{00000000-0005-0000-0000-000060520000}"/>
    <cellStyle name="Input 2 3 20 4 3" xfId="18276" xr:uid="{00000000-0005-0000-0000-000061520000}"/>
    <cellStyle name="Input 2 3 20 4 4" xfId="18277" xr:uid="{00000000-0005-0000-0000-000062520000}"/>
    <cellStyle name="Input 2 3 20 5" xfId="18278" xr:uid="{00000000-0005-0000-0000-000063520000}"/>
    <cellStyle name="Input 2 3 20 6" xfId="18279" xr:uid="{00000000-0005-0000-0000-000064520000}"/>
    <cellStyle name="Input 2 3 20 7" xfId="18280" xr:uid="{00000000-0005-0000-0000-000065520000}"/>
    <cellStyle name="Input 2 3 21" xfId="18281" xr:uid="{00000000-0005-0000-0000-000066520000}"/>
    <cellStyle name="Input 2 3 21 2" xfId="18282" xr:uid="{00000000-0005-0000-0000-000067520000}"/>
    <cellStyle name="Input 2 3 21 2 2" xfId="18283" xr:uid="{00000000-0005-0000-0000-000068520000}"/>
    <cellStyle name="Input 2 3 21 2 3" xfId="18284" xr:uid="{00000000-0005-0000-0000-000069520000}"/>
    <cellStyle name="Input 2 3 21 2 4" xfId="18285" xr:uid="{00000000-0005-0000-0000-00006A520000}"/>
    <cellStyle name="Input 2 3 21 3" xfId="18286" xr:uid="{00000000-0005-0000-0000-00006B520000}"/>
    <cellStyle name="Input 2 3 21 3 2" xfId="18287" xr:uid="{00000000-0005-0000-0000-00006C520000}"/>
    <cellStyle name="Input 2 3 21 3 3" xfId="18288" xr:uid="{00000000-0005-0000-0000-00006D520000}"/>
    <cellStyle name="Input 2 3 21 3 4" xfId="18289" xr:uid="{00000000-0005-0000-0000-00006E520000}"/>
    <cellStyle name="Input 2 3 21 4" xfId="18290" xr:uid="{00000000-0005-0000-0000-00006F520000}"/>
    <cellStyle name="Input 2 3 21 4 2" xfId="18291" xr:uid="{00000000-0005-0000-0000-000070520000}"/>
    <cellStyle name="Input 2 3 21 4 3" xfId="18292" xr:uid="{00000000-0005-0000-0000-000071520000}"/>
    <cellStyle name="Input 2 3 21 4 4" xfId="18293" xr:uid="{00000000-0005-0000-0000-000072520000}"/>
    <cellStyle name="Input 2 3 21 5" xfId="18294" xr:uid="{00000000-0005-0000-0000-000073520000}"/>
    <cellStyle name="Input 2 3 21 6" xfId="18295" xr:uid="{00000000-0005-0000-0000-000074520000}"/>
    <cellStyle name="Input 2 3 21 7" xfId="18296" xr:uid="{00000000-0005-0000-0000-000075520000}"/>
    <cellStyle name="Input 2 3 22" xfId="18297" xr:uid="{00000000-0005-0000-0000-000076520000}"/>
    <cellStyle name="Input 2 3 22 2" xfId="18298" xr:uid="{00000000-0005-0000-0000-000077520000}"/>
    <cellStyle name="Input 2 3 22 2 2" xfId="18299" xr:uid="{00000000-0005-0000-0000-000078520000}"/>
    <cellStyle name="Input 2 3 22 2 3" xfId="18300" xr:uid="{00000000-0005-0000-0000-000079520000}"/>
    <cellStyle name="Input 2 3 22 2 4" xfId="18301" xr:uid="{00000000-0005-0000-0000-00007A520000}"/>
    <cellStyle name="Input 2 3 22 3" xfId="18302" xr:uid="{00000000-0005-0000-0000-00007B520000}"/>
    <cellStyle name="Input 2 3 22 3 2" xfId="18303" xr:uid="{00000000-0005-0000-0000-00007C520000}"/>
    <cellStyle name="Input 2 3 22 3 3" xfId="18304" xr:uid="{00000000-0005-0000-0000-00007D520000}"/>
    <cellStyle name="Input 2 3 22 3 4" xfId="18305" xr:uid="{00000000-0005-0000-0000-00007E520000}"/>
    <cellStyle name="Input 2 3 22 4" xfId="18306" xr:uid="{00000000-0005-0000-0000-00007F520000}"/>
    <cellStyle name="Input 2 3 22 4 2" xfId="18307" xr:uid="{00000000-0005-0000-0000-000080520000}"/>
    <cellStyle name="Input 2 3 22 4 3" xfId="18308" xr:uid="{00000000-0005-0000-0000-000081520000}"/>
    <cellStyle name="Input 2 3 22 4 4" xfId="18309" xr:uid="{00000000-0005-0000-0000-000082520000}"/>
    <cellStyle name="Input 2 3 22 5" xfId="18310" xr:uid="{00000000-0005-0000-0000-000083520000}"/>
    <cellStyle name="Input 2 3 22 6" xfId="18311" xr:uid="{00000000-0005-0000-0000-000084520000}"/>
    <cellStyle name="Input 2 3 22 7" xfId="18312" xr:uid="{00000000-0005-0000-0000-000085520000}"/>
    <cellStyle name="Input 2 3 23" xfId="18313" xr:uid="{00000000-0005-0000-0000-000086520000}"/>
    <cellStyle name="Input 2 3 23 2" xfId="18314" xr:uid="{00000000-0005-0000-0000-000087520000}"/>
    <cellStyle name="Input 2 3 23 2 2" xfId="18315" xr:uid="{00000000-0005-0000-0000-000088520000}"/>
    <cellStyle name="Input 2 3 23 2 3" xfId="18316" xr:uid="{00000000-0005-0000-0000-000089520000}"/>
    <cellStyle name="Input 2 3 23 2 4" xfId="18317" xr:uid="{00000000-0005-0000-0000-00008A520000}"/>
    <cellStyle name="Input 2 3 23 3" xfId="18318" xr:uid="{00000000-0005-0000-0000-00008B520000}"/>
    <cellStyle name="Input 2 3 23 3 2" xfId="18319" xr:uid="{00000000-0005-0000-0000-00008C520000}"/>
    <cellStyle name="Input 2 3 23 3 3" xfId="18320" xr:uid="{00000000-0005-0000-0000-00008D520000}"/>
    <cellStyle name="Input 2 3 23 3 4" xfId="18321" xr:uid="{00000000-0005-0000-0000-00008E520000}"/>
    <cellStyle name="Input 2 3 23 4" xfId="18322" xr:uid="{00000000-0005-0000-0000-00008F520000}"/>
    <cellStyle name="Input 2 3 23 4 2" xfId="18323" xr:uid="{00000000-0005-0000-0000-000090520000}"/>
    <cellStyle name="Input 2 3 23 4 3" xfId="18324" xr:uid="{00000000-0005-0000-0000-000091520000}"/>
    <cellStyle name="Input 2 3 23 4 4" xfId="18325" xr:uid="{00000000-0005-0000-0000-000092520000}"/>
    <cellStyle name="Input 2 3 23 5" xfId="18326" xr:uid="{00000000-0005-0000-0000-000093520000}"/>
    <cellStyle name="Input 2 3 23 6" xfId="18327" xr:uid="{00000000-0005-0000-0000-000094520000}"/>
    <cellStyle name="Input 2 3 23 7" xfId="18328" xr:uid="{00000000-0005-0000-0000-000095520000}"/>
    <cellStyle name="Input 2 3 24" xfId="18329" xr:uid="{00000000-0005-0000-0000-000096520000}"/>
    <cellStyle name="Input 2 3 24 2" xfId="18330" xr:uid="{00000000-0005-0000-0000-000097520000}"/>
    <cellStyle name="Input 2 3 24 2 2" xfId="18331" xr:uid="{00000000-0005-0000-0000-000098520000}"/>
    <cellStyle name="Input 2 3 24 2 3" xfId="18332" xr:uid="{00000000-0005-0000-0000-000099520000}"/>
    <cellStyle name="Input 2 3 24 2 4" xfId="18333" xr:uid="{00000000-0005-0000-0000-00009A520000}"/>
    <cellStyle name="Input 2 3 24 3" xfId="18334" xr:uid="{00000000-0005-0000-0000-00009B520000}"/>
    <cellStyle name="Input 2 3 24 3 2" xfId="18335" xr:uid="{00000000-0005-0000-0000-00009C520000}"/>
    <cellStyle name="Input 2 3 24 3 3" xfId="18336" xr:uid="{00000000-0005-0000-0000-00009D520000}"/>
    <cellStyle name="Input 2 3 24 3 4" xfId="18337" xr:uid="{00000000-0005-0000-0000-00009E520000}"/>
    <cellStyle name="Input 2 3 24 4" xfId="18338" xr:uid="{00000000-0005-0000-0000-00009F520000}"/>
    <cellStyle name="Input 2 3 24 4 2" xfId="18339" xr:uid="{00000000-0005-0000-0000-0000A0520000}"/>
    <cellStyle name="Input 2 3 24 4 3" xfId="18340" xr:uid="{00000000-0005-0000-0000-0000A1520000}"/>
    <cellStyle name="Input 2 3 24 4 4" xfId="18341" xr:uid="{00000000-0005-0000-0000-0000A2520000}"/>
    <cellStyle name="Input 2 3 24 5" xfId="18342" xr:uid="{00000000-0005-0000-0000-0000A3520000}"/>
    <cellStyle name="Input 2 3 24 6" xfId="18343" xr:uid="{00000000-0005-0000-0000-0000A4520000}"/>
    <cellStyle name="Input 2 3 24 7" xfId="18344" xr:uid="{00000000-0005-0000-0000-0000A5520000}"/>
    <cellStyle name="Input 2 3 25" xfId="18345" xr:uid="{00000000-0005-0000-0000-0000A6520000}"/>
    <cellStyle name="Input 2 3 25 2" xfId="18346" xr:uid="{00000000-0005-0000-0000-0000A7520000}"/>
    <cellStyle name="Input 2 3 25 2 2" xfId="18347" xr:uid="{00000000-0005-0000-0000-0000A8520000}"/>
    <cellStyle name="Input 2 3 25 2 3" xfId="18348" xr:uid="{00000000-0005-0000-0000-0000A9520000}"/>
    <cellStyle name="Input 2 3 25 2 4" xfId="18349" xr:uid="{00000000-0005-0000-0000-0000AA520000}"/>
    <cellStyle name="Input 2 3 25 3" xfId="18350" xr:uid="{00000000-0005-0000-0000-0000AB520000}"/>
    <cellStyle name="Input 2 3 25 3 2" xfId="18351" xr:uid="{00000000-0005-0000-0000-0000AC520000}"/>
    <cellStyle name="Input 2 3 25 3 3" xfId="18352" xr:uid="{00000000-0005-0000-0000-0000AD520000}"/>
    <cellStyle name="Input 2 3 25 3 4" xfId="18353" xr:uid="{00000000-0005-0000-0000-0000AE520000}"/>
    <cellStyle name="Input 2 3 25 4" xfId="18354" xr:uid="{00000000-0005-0000-0000-0000AF520000}"/>
    <cellStyle name="Input 2 3 25 4 2" xfId="18355" xr:uid="{00000000-0005-0000-0000-0000B0520000}"/>
    <cellStyle name="Input 2 3 25 4 3" xfId="18356" xr:uid="{00000000-0005-0000-0000-0000B1520000}"/>
    <cellStyle name="Input 2 3 25 4 4" xfId="18357" xr:uid="{00000000-0005-0000-0000-0000B2520000}"/>
    <cellStyle name="Input 2 3 25 5" xfId="18358" xr:uid="{00000000-0005-0000-0000-0000B3520000}"/>
    <cellStyle name="Input 2 3 25 6" xfId="18359" xr:uid="{00000000-0005-0000-0000-0000B4520000}"/>
    <cellStyle name="Input 2 3 25 7" xfId="18360" xr:uid="{00000000-0005-0000-0000-0000B5520000}"/>
    <cellStyle name="Input 2 3 26" xfId="18361" xr:uid="{00000000-0005-0000-0000-0000B6520000}"/>
    <cellStyle name="Input 2 3 26 2" xfId="18362" xr:uid="{00000000-0005-0000-0000-0000B7520000}"/>
    <cellStyle name="Input 2 3 26 2 2" xfId="18363" xr:uid="{00000000-0005-0000-0000-0000B8520000}"/>
    <cellStyle name="Input 2 3 26 2 3" xfId="18364" xr:uid="{00000000-0005-0000-0000-0000B9520000}"/>
    <cellStyle name="Input 2 3 26 2 4" xfId="18365" xr:uid="{00000000-0005-0000-0000-0000BA520000}"/>
    <cellStyle name="Input 2 3 26 3" xfId="18366" xr:uid="{00000000-0005-0000-0000-0000BB520000}"/>
    <cellStyle name="Input 2 3 26 3 2" xfId="18367" xr:uid="{00000000-0005-0000-0000-0000BC520000}"/>
    <cellStyle name="Input 2 3 26 3 3" xfId="18368" xr:uid="{00000000-0005-0000-0000-0000BD520000}"/>
    <cellStyle name="Input 2 3 26 3 4" xfId="18369" xr:uid="{00000000-0005-0000-0000-0000BE520000}"/>
    <cellStyle name="Input 2 3 26 4" xfId="18370" xr:uid="{00000000-0005-0000-0000-0000BF520000}"/>
    <cellStyle name="Input 2 3 26 4 2" xfId="18371" xr:uid="{00000000-0005-0000-0000-0000C0520000}"/>
    <cellStyle name="Input 2 3 26 4 3" xfId="18372" xr:uid="{00000000-0005-0000-0000-0000C1520000}"/>
    <cellStyle name="Input 2 3 26 4 4" xfId="18373" xr:uid="{00000000-0005-0000-0000-0000C2520000}"/>
    <cellStyle name="Input 2 3 26 5" xfId="18374" xr:uid="{00000000-0005-0000-0000-0000C3520000}"/>
    <cellStyle name="Input 2 3 26 6" xfId="18375" xr:uid="{00000000-0005-0000-0000-0000C4520000}"/>
    <cellStyle name="Input 2 3 26 7" xfId="18376" xr:uid="{00000000-0005-0000-0000-0000C5520000}"/>
    <cellStyle name="Input 2 3 27" xfId="18377" xr:uid="{00000000-0005-0000-0000-0000C6520000}"/>
    <cellStyle name="Input 2 3 27 2" xfId="18378" xr:uid="{00000000-0005-0000-0000-0000C7520000}"/>
    <cellStyle name="Input 2 3 27 2 2" xfId="18379" xr:uid="{00000000-0005-0000-0000-0000C8520000}"/>
    <cellStyle name="Input 2 3 27 2 3" xfId="18380" xr:uid="{00000000-0005-0000-0000-0000C9520000}"/>
    <cellStyle name="Input 2 3 27 2 4" xfId="18381" xr:uid="{00000000-0005-0000-0000-0000CA520000}"/>
    <cellStyle name="Input 2 3 27 3" xfId="18382" xr:uid="{00000000-0005-0000-0000-0000CB520000}"/>
    <cellStyle name="Input 2 3 27 3 2" xfId="18383" xr:uid="{00000000-0005-0000-0000-0000CC520000}"/>
    <cellStyle name="Input 2 3 27 3 3" xfId="18384" xr:uid="{00000000-0005-0000-0000-0000CD520000}"/>
    <cellStyle name="Input 2 3 27 3 4" xfId="18385" xr:uid="{00000000-0005-0000-0000-0000CE520000}"/>
    <cellStyle name="Input 2 3 27 4" xfId="18386" xr:uid="{00000000-0005-0000-0000-0000CF520000}"/>
    <cellStyle name="Input 2 3 27 4 2" xfId="18387" xr:uid="{00000000-0005-0000-0000-0000D0520000}"/>
    <cellStyle name="Input 2 3 27 4 3" xfId="18388" xr:uid="{00000000-0005-0000-0000-0000D1520000}"/>
    <cellStyle name="Input 2 3 27 4 4" xfId="18389" xr:uid="{00000000-0005-0000-0000-0000D2520000}"/>
    <cellStyle name="Input 2 3 27 5" xfId="18390" xr:uid="{00000000-0005-0000-0000-0000D3520000}"/>
    <cellStyle name="Input 2 3 27 6" xfId="18391" xr:uid="{00000000-0005-0000-0000-0000D4520000}"/>
    <cellStyle name="Input 2 3 27 7" xfId="18392" xr:uid="{00000000-0005-0000-0000-0000D5520000}"/>
    <cellStyle name="Input 2 3 28" xfId="18393" xr:uid="{00000000-0005-0000-0000-0000D6520000}"/>
    <cellStyle name="Input 2 3 28 2" xfId="18394" xr:uid="{00000000-0005-0000-0000-0000D7520000}"/>
    <cellStyle name="Input 2 3 28 2 2" xfId="18395" xr:uid="{00000000-0005-0000-0000-0000D8520000}"/>
    <cellStyle name="Input 2 3 28 2 3" xfId="18396" xr:uid="{00000000-0005-0000-0000-0000D9520000}"/>
    <cellStyle name="Input 2 3 28 2 4" xfId="18397" xr:uid="{00000000-0005-0000-0000-0000DA520000}"/>
    <cellStyle name="Input 2 3 28 3" xfId="18398" xr:uid="{00000000-0005-0000-0000-0000DB520000}"/>
    <cellStyle name="Input 2 3 28 3 2" xfId="18399" xr:uid="{00000000-0005-0000-0000-0000DC520000}"/>
    <cellStyle name="Input 2 3 28 3 3" xfId="18400" xr:uid="{00000000-0005-0000-0000-0000DD520000}"/>
    <cellStyle name="Input 2 3 28 3 4" xfId="18401" xr:uid="{00000000-0005-0000-0000-0000DE520000}"/>
    <cellStyle name="Input 2 3 28 4" xfId="18402" xr:uid="{00000000-0005-0000-0000-0000DF520000}"/>
    <cellStyle name="Input 2 3 28 4 2" xfId="18403" xr:uid="{00000000-0005-0000-0000-0000E0520000}"/>
    <cellStyle name="Input 2 3 28 4 3" xfId="18404" xr:uid="{00000000-0005-0000-0000-0000E1520000}"/>
    <cellStyle name="Input 2 3 28 4 4" xfId="18405" xr:uid="{00000000-0005-0000-0000-0000E2520000}"/>
    <cellStyle name="Input 2 3 28 5" xfId="18406" xr:uid="{00000000-0005-0000-0000-0000E3520000}"/>
    <cellStyle name="Input 2 3 28 6" xfId="18407" xr:uid="{00000000-0005-0000-0000-0000E4520000}"/>
    <cellStyle name="Input 2 3 28 7" xfId="18408" xr:uid="{00000000-0005-0000-0000-0000E5520000}"/>
    <cellStyle name="Input 2 3 29" xfId="18409" xr:uid="{00000000-0005-0000-0000-0000E6520000}"/>
    <cellStyle name="Input 2 3 29 2" xfId="18410" xr:uid="{00000000-0005-0000-0000-0000E7520000}"/>
    <cellStyle name="Input 2 3 29 2 2" xfId="18411" xr:uid="{00000000-0005-0000-0000-0000E8520000}"/>
    <cellStyle name="Input 2 3 29 2 3" xfId="18412" xr:uid="{00000000-0005-0000-0000-0000E9520000}"/>
    <cellStyle name="Input 2 3 29 2 4" xfId="18413" xr:uid="{00000000-0005-0000-0000-0000EA520000}"/>
    <cellStyle name="Input 2 3 29 3" xfId="18414" xr:uid="{00000000-0005-0000-0000-0000EB520000}"/>
    <cellStyle name="Input 2 3 29 3 2" xfId="18415" xr:uid="{00000000-0005-0000-0000-0000EC520000}"/>
    <cellStyle name="Input 2 3 29 3 3" xfId="18416" xr:uid="{00000000-0005-0000-0000-0000ED520000}"/>
    <cellStyle name="Input 2 3 29 3 4" xfId="18417" xr:uid="{00000000-0005-0000-0000-0000EE520000}"/>
    <cellStyle name="Input 2 3 29 4" xfId="18418" xr:uid="{00000000-0005-0000-0000-0000EF520000}"/>
    <cellStyle name="Input 2 3 29 4 2" xfId="18419" xr:uid="{00000000-0005-0000-0000-0000F0520000}"/>
    <cellStyle name="Input 2 3 29 4 3" xfId="18420" xr:uid="{00000000-0005-0000-0000-0000F1520000}"/>
    <cellStyle name="Input 2 3 29 4 4" xfId="18421" xr:uid="{00000000-0005-0000-0000-0000F2520000}"/>
    <cellStyle name="Input 2 3 29 5" xfId="18422" xr:uid="{00000000-0005-0000-0000-0000F3520000}"/>
    <cellStyle name="Input 2 3 29 6" xfId="18423" xr:uid="{00000000-0005-0000-0000-0000F4520000}"/>
    <cellStyle name="Input 2 3 29 7" xfId="18424" xr:uid="{00000000-0005-0000-0000-0000F5520000}"/>
    <cellStyle name="Input 2 3 3" xfId="18425" xr:uid="{00000000-0005-0000-0000-0000F6520000}"/>
    <cellStyle name="Input 2 3 3 2" xfId="18426" xr:uid="{00000000-0005-0000-0000-0000F7520000}"/>
    <cellStyle name="Input 2 3 3 2 2" xfId="18427" xr:uid="{00000000-0005-0000-0000-0000F8520000}"/>
    <cellStyle name="Input 2 3 3 2 2 2" xfId="41632" xr:uid="{00000000-0005-0000-0000-0000F9520000}"/>
    <cellStyle name="Input 2 3 3 2 2 2 2" xfId="41633" xr:uid="{00000000-0005-0000-0000-0000FA520000}"/>
    <cellStyle name="Input 2 3 3 2 2 2 3" xfId="41634" xr:uid="{00000000-0005-0000-0000-0000FB520000}"/>
    <cellStyle name="Input 2 3 3 2 2 2 4" xfId="41635" xr:uid="{00000000-0005-0000-0000-0000FC520000}"/>
    <cellStyle name="Input 2 3 3 2 2 2 5" xfId="41636" xr:uid="{00000000-0005-0000-0000-0000FD520000}"/>
    <cellStyle name="Input 2 3 3 2 2 3" xfId="41637" xr:uid="{00000000-0005-0000-0000-0000FE520000}"/>
    <cellStyle name="Input 2 3 3 2 2 4" xfId="41638" xr:uid="{00000000-0005-0000-0000-0000FF520000}"/>
    <cellStyle name="Input 2 3 3 2 2 5" xfId="41639" xr:uid="{00000000-0005-0000-0000-000000530000}"/>
    <cellStyle name="Input 2 3 3 2 2 6" xfId="41640" xr:uid="{00000000-0005-0000-0000-000001530000}"/>
    <cellStyle name="Input 2 3 3 2 3" xfId="18428" xr:uid="{00000000-0005-0000-0000-000002530000}"/>
    <cellStyle name="Input 2 3 3 2 3 2" xfId="41641" xr:uid="{00000000-0005-0000-0000-000003530000}"/>
    <cellStyle name="Input 2 3 3 2 3 3" xfId="41642" xr:uid="{00000000-0005-0000-0000-000004530000}"/>
    <cellStyle name="Input 2 3 3 2 3 4" xfId="41643" xr:uid="{00000000-0005-0000-0000-000005530000}"/>
    <cellStyle name="Input 2 3 3 2 3 5" xfId="41644" xr:uid="{00000000-0005-0000-0000-000006530000}"/>
    <cellStyle name="Input 2 3 3 2 4" xfId="18429" xr:uid="{00000000-0005-0000-0000-000007530000}"/>
    <cellStyle name="Input 2 3 3 2 5" xfId="41645" xr:uid="{00000000-0005-0000-0000-000008530000}"/>
    <cellStyle name="Input 2 3 3 2 6" xfId="41646" xr:uid="{00000000-0005-0000-0000-000009530000}"/>
    <cellStyle name="Input 2 3 3 2 7" xfId="41647" xr:uid="{00000000-0005-0000-0000-00000A530000}"/>
    <cellStyle name="Input 2 3 3 3" xfId="18430" xr:uid="{00000000-0005-0000-0000-00000B530000}"/>
    <cellStyle name="Input 2 3 3 3 2" xfId="18431" xr:uid="{00000000-0005-0000-0000-00000C530000}"/>
    <cellStyle name="Input 2 3 3 3 2 2" xfId="41648" xr:uid="{00000000-0005-0000-0000-00000D530000}"/>
    <cellStyle name="Input 2 3 3 3 2 2 2" xfId="41649" xr:uid="{00000000-0005-0000-0000-00000E530000}"/>
    <cellStyle name="Input 2 3 3 3 2 2 3" xfId="41650" xr:uid="{00000000-0005-0000-0000-00000F530000}"/>
    <cellStyle name="Input 2 3 3 3 2 2 4" xfId="41651" xr:uid="{00000000-0005-0000-0000-000010530000}"/>
    <cellStyle name="Input 2 3 3 3 2 2 5" xfId="41652" xr:uid="{00000000-0005-0000-0000-000011530000}"/>
    <cellStyle name="Input 2 3 3 3 2 3" xfId="41653" xr:uid="{00000000-0005-0000-0000-000012530000}"/>
    <cellStyle name="Input 2 3 3 3 2 4" xfId="41654" xr:uid="{00000000-0005-0000-0000-000013530000}"/>
    <cellStyle name="Input 2 3 3 3 2 5" xfId="41655" xr:uid="{00000000-0005-0000-0000-000014530000}"/>
    <cellStyle name="Input 2 3 3 3 2 6" xfId="41656" xr:uid="{00000000-0005-0000-0000-000015530000}"/>
    <cellStyle name="Input 2 3 3 3 3" xfId="18432" xr:uid="{00000000-0005-0000-0000-000016530000}"/>
    <cellStyle name="Input 2 3 3 3 3 2" xfId="41657" xr:uid="{00000000-0005-0000-0000-000017530000}"/>
    <cellStyle name="Input 2 3 3 3 3 3" xfId="41658" xr:uid="{00000000-0005-0000-0000-000018530000}"/>
    <cellStyle name="Input 2 3 3 3 3 4" xfId="41659" xr:uid="{00000000-0005-0000-0000-000019530000}"/>
    <cellStyle name="Input 2 3 3 3 3 5" xfId="41660" xr:uid="{00000000-0005-0000-0000-00001A530000}"/>
    <cellStyle name="Input 2 3 3 3 4" xfId="18433" xr:uid="{00000000-0005-0000-0000-00001B530000}"/>
    <cellStyle name="Input 2 3 3 3 5" xfId="41661" xr:uid="{00000000-0005-0000-0000-00001C530000}"/>
    <cellStyle name="Input 2 3 3 3 6" xfId="41662" xr:uid="{00000000-0005-0000-0000-00001D530000}"/>
    <cellStyle name="Input 2 3 3 3 7" xfId="41663" xr:uid="{00000000-0005-0000-0000-00001E530000}"/>
    <cellStyle name="Input 2 3 3 4" xfId="18434" xr:uid="{00000000-0005-0000-0000-00001F530000}"/>
    <cellStyle name="Input 2 3 3 4 2" xfId="18435" xr:uid="{00000000-0005-0000-0000-000020530000}"/>
    <cellStyle name="Input 2 3 3 4 2 2" xfId="41664" xr:uid="{00000000-0005-0000-0000-000021530000}"/>
    <cellStyle name="Input 2 3 3 4 2 3" xfId="41665" xr:uid="{00000000-0005-0000-0000-000022530000}"/>
    <cellStyle name="Input 2 3 3 4 2 4" xfId="41666" xr:uid="{00000000-0005-0000-0000-000023530000}"/>
    <cellStyle name="Input 2 3 3 4 2 5" xfId="41667" xr:uid="{00000000-0005-0000-0000-000024530000}"/>
    <cellStyle name="Input 2 3 3 4 3" xfId="18436" xr:uid="{00000000-0005-0000-0000-000025530000}"/>
    <cellStyle name="Input 2 3 3 4 4" xfId="18437" xr:uid="{00000000-0005-0000-0000-000026530000}"/>
    <cellStyle name="Input 2 3 3 4 5" xfId="41668" xr:uid="{00000000-0005-0000-0000-000027530000}"/>
    <cellStyle name="Input 2 3 3 4 6" xfId="41669" xr:uid="{00000000-0005-0000-0000-000028530000}"/>
    <cellStyle name="Input 2 3 3 5" xfId="18438" xr:uid="{00000000-0005-0000-0000-000029530000}"/>
    <cellStyle name="Input 2 3 3 5 2" xfId="41670" xr:uid="{00000000-0005-0000-0000-00002A530000}"/>
    <cellStyle name="Input 2 3 3 5 3" xfId="41671" xr:uid="{00000000-0005-0000-0000-00002B530000}"/>
    <cellStyle name="Input 2 3 3 5 4" xfId="41672" xr:uid="{00000000-0005-0000-0000-00002C530000}"/>
    <cellStyle name="Input 2 3 3 5 5" xfId="41673" xr:uid="{00000000-0005-0000-0000-00002D530000}"/>
    <cellStyle name="Input 2 3 3 6" xfId="18439" xr:uid="{00000000-0005-0000-0000-00002E530000}"/>
    <cellStyle name="Input 2 3 3 7" xfId="18440" xr:uid="{00000000-0005-0000-0000-00002F530000}"/>
    <cellStyle name="Input 2 3 3 8" xfId="41674" xr:uid="{00000000-0005-0000-0000-000030530000}"/>
    <cellStyle name="Input 2 3 3 9" xfId="41675" xr:uid="{00000000-0005-0000-0000-000031530000}"/>
    <cellStyle name="Input 2 3 30" xfId="18441" xr:uid="{00000000-0005-0000-0000-000032530000}"/>
    <cellStyle name="Input 2 3 30 2" xfId="18442" xr:uid="{00000000-0005-0000-0000-000033530000}"/>
    <cellStyle name="Input 2 3 30 2 2" xfId="18443" xr:uid="{00000000-0005-0000-0000-000034530000}"/>
    <cellStyle name="Input 2 3 30 2 3" xfId="18444" xr:uid="{00000000-0005-0000-0000-000035530000}"/>
    <cellStyle name="Input 2 3 30 2 4" xfId="18445" xr:uid="{00000000-0005-0000-0000-000036530000}"/>
    <cellStyle name="Input 2 3 30 3" xfId="18446" xr:uid="{00000000-0005-0000-0000-000037530000}"/>
    <cellStyle name="Input 2 3 30 3 2" xfId="18447" xr:uid="{00000000-0005-0000-0000-000038530000}"/>
    <cellStyle name="Input 2 3 30 3 3" xfId="18448" xr:uid="{00000000-0005-0000-0000-000039530000}"/>
    <cellStyle name="Input 2 3 30 3 4" xfId="18449" xr:uid="{00000000-0005-0000-0000-00003A530000}"/>
    <cellStyle name="Input 2 3 30 4" xfId="18450" xr:uid="{00000000-0005-0000-0000-00003B530000}"/>
    <cellStyle name="Input 2 3 30 4 2" xfId="18451" xr:uid="{00000000-0005-0000-0000-00003C530000}"/>
    <cellStyle name="Input 2 3 30 4 3" xfId="18452" xr:uid="{00000000-0005-0000-0000-00003D530000}"/>
    <cellStyle name="Input 2 3 30 4 4" xfId="18453" xr:uid="{00000000-0005-0000-0000-00003E530000}"/>
    <cellStyle name="Input 2 3 30 5" xfId="18454" xr:uid="{00000000-0005-0000-0000-00003F530000}"/>
    <cellStyle name="Input 2 3 30 6" xfId="18455" xr:uid="{00000000-0005-0000-0000-000040530000}"/>
    <cellStyle name="Input 2 3 30 7" xfId="18456" xr:uid="{00000000-0005-0000-0000-000041530000}"/>
    <cellStyle name="Input 2 3 31" xfId="18457" xr:uid="{00000000-0005-0000-0000-000042530000}"/>
    <cellStyle name="Input 2 3 31 2" xfId="18458" xr:uid="{00000000-0005-0000-0000-000043530000}"/>
    <cellStyle name="Input 2 3 31 2 2" xfId="18459" xr:uid="{00000000-0005-0000-0000-000044530000}"/>
    <cellStyle name="Input 2 3 31 2 3" xfId="18460" xr:uid="{00000000-0005-0000-0000-000045530000}"/>
    <cellStyle name="Input 2 3 31 2 4" xfId="18461" xr:uid="{00000000-0005-0000-0000-000046530000}"/>
    <cellStyle name="Input 2 3 31 3" xfId="18462" xr:uid="{00000000-0005-0000-0000-000047530000}"/>
    <cellStyle name="Input 2 3 31 3 2" xfId="18463" xr:uid="{00000000-0005-0000-0000-000048530000}"/>
    <cellStyle name="Input 2 3 31 3 3" xfId="18464" xr:uid="{00000000-0005-0000-0000-000049530000}"/>
    <cellStyle name="Input 2 3 31 3 4" xfId="18465" xr:uid="{00000000-0005-0000-0000-00004A530000}"/>
    <cellStyle name="Input 2 3 31 4" xfId="18466" xr:uid="{00000000-0005-0000-0000-00004B530000}"/>
    <cellStyle name="Input 2 3 31 4 2" xfId="18467" xr:uid="{00000000-0005-0000-0000-00004C530000}"/>
    <cellStyle name="Input 2 3 31 4 3" xfId="18468" xr:uid="{00000000-0005-0000-0000-00004D530000}"/>
    <cellStyle name="Input 2 3 31 4 4" xfId="18469" xr:uid="{00000000-0005-0000-0000-00004E530000}"/>
    <cellStyle name="Input 2 3 31 5" xfId="18470" xr:uid="{00000000-0005-0000-0000-00004F530000}"/>
    <cellStyle name="Input 2 3 31 6" xfId="18471" xr:uid="{00000000-0005-0000-0000-000050530000}"/>
    <cellStyle name="Input 2 3 31 7" xfId="18472" xr:uid="{00000000-0005-0000-0000-000051530000}"/>
    <cellStyle name="Input 2 3 32" xfId="18473" xr:uid="{00000000-0005-0000-0000-000052530000}"/>
    <cellStyle name="Input 2 3 32 2" xfId="18474" xr:uid="{00000000-0005-0000-0000-000053530000}"/>
    <cellStyle name="Input 2 3 32 2 2" xfId="18475" xr:uid="{00000000-0005-0000-0000-000054530000}"/>
    <cellStyle name="Input 2 3 32 2 3" xfId="18476" xr:uid="{00000000-0005-0000-0000-000055530000}"/>
    <cellStyle name="Input 2 3 32 2 4" xfId="18477" xr:uid="{00000000-0005-0000-0000-000056530000}"/>
    <cellStyle name="Input 2 3 32 3" xfId="18478" xr:uid="{00000000-0005-0000-0000-000057530000}"/>
    <cellStyle name="Input 2 3 32 3 2" xfId="18479" xr:uid="{00000000-0005-0000-0000-000058530000}"/>
    <cellStyle name="Input 2 3 32 3 3" xfId="18480" xr:uid="{00000000-0005-0000-0000-000059530000}"/>
    <cellStyle name="Input 2 3 32 3 4" xfId="18481" xr:uid="{00000000-0005-0000-0000-00005A530000}"/>
    <cellStyle name="Input 2 3 32 4" xfId="18482" xr:uid="{00000000-0005-0000-0000-00005B530000}"/>
    <cellStyle name="Input 2 3 32 4 2" xfId="18483" xr:uid="{00000000-0005-0000-0000-00005C530000}"/>
    <cellStyle name="Input 2 3 32 4 3" xfId="18484" xr:uid="{00000000-0005-0000-0000-00005D530000}"/>
    <cellStyle name="Input 2 3 32 4 4" xfId="18485" xr:uid="{00000000-0005-0000-0000-00005E530000}"/>
    <cellStyle name="Input 2 3 32 5" xfId="18486" xr:uid="{00000000-0005-0000-0000-00005F530000}"/>
    <cellStyle name="Input 2 3 32 6" xfId="18487" xr:uid="{00000000-0005-0000-0000-000060530000}"/>
    <cellStyle name="Input 2 3 32 7" xfId="18488" xr:uid="{00000000-0005-0000-0000-000061530000}"/>
    <cellStyle name="Input 2 3 33" xfId="18489" xr:uid="{00000000-0005-0000-0000-000062530000}"/>
    <cellStyle name="Input 2 3 33 2" xfId="18490" xr:uid="{00000000-0005-0000-0000-000063530000}"/>
    <cellStyle name="Input 2 3 33 2 2" xfId="18491" xr:uid="{00000000-0005-0000-0000-000064530000}"/>
    <cellStyle name="Input 2 3 33 2 3" xfId="18492" xr:uid="{00000000-0005-0000-0000-000065530000}"/>
    <cellStyle name="Input 2 3 33 2 4" xfId="18493" xr:uid="{00000000-0005-0000-0000-000066530000}"/>
    <cellStyle name="Input 2 3 33 3" xfId="18494" xr:uid="{00000000-0005-0000-0000-000067530000}"/>
    <cellStyle name="Input 2 3 33 3 2" xfId="18495" xr:uid="{00000000-0005-0000-0000-000068530000}"/>
    <cellStyle name="Input 2 3 33 3 3" xfId="18496" xr:uid="{00000000-0005-0000-0000-000069530000}"/>
    <cellStyle name="Input 2 3 33 3 4" xfId="18497" xr:uid="{00000000-0005-0000-0000-00006A530000}"/>
    <cellStyle name="Input 2 3 33 4" xfId="18498" xr:uid="{00000000-0005-0000-0000-00006B530000}"/>
    <cellStyle name="Input 2 3 33 4 2" xfId="18499" xr:uid="{00000000-0005-0000-0000-00006C530000}"/>
    <cellStyle name="Input 2 3 33 4 3" xfId="18500" xr:uid="{00000000-0005-0000-0000-00006D530000}"/>
    <cellStyle name="Input 2 3 33 4 4" xfId="18501" xr:uid="{00000000-0005-0000-0000-00006E530000}"/>
    <cellStyle name="Input 2 3 33 5" xfId="18502" xr:uid="{00000000-0005-0000-0000-00006F530000}"/>
    <cellStyle name="Input 2 3 33 6" xfId="18503" xr:uid="{00000000-0005-0000-0000-000070530000}"/>
    <cellStyle name="Input 2 3 33 7" xfId="18504" xr:uid="{00000000-0005-0000-0000-000071530000}"/>
    <cellStyle name="Input 2 3 34" xfId="18505" xr:uid="{00000000-0005-0000-0000-000072530000}"/>
    <cellStyle name="Input 2 3 35" xfId="18506" xr:uid="{00000000-0005-0000-0000-000073530000}"/>
    <cellStyle name="Input 2 3 4" xfId="18507" xr:uid="{00000000-0005-0000-0000-000074530000}"/>
    <cellStyle name="Input 2 3 4 2" xfId="18508" xr:uid="{00000000-0005-0000-0000-000075530000}"/>
    <cellStyle name="Input 2 3 4 2 2" xfId="18509" xr:uid="{00000000-0005-0000-0000-000076530000}"/>
    <cellStyle name="Input 2 3 4 2 2 2" xfId="41676" xr:uid="{00000000-0005-0000-0000-000077530000}"/>
    <cellStyle name="Input 2 3 4 2 2 2 2" xfId="41677" xr:uid="{00000000-0005-0000-0000-000078530000}"/>
    <cellStyle name="Input 2 3 4 2 2 2 3" xfId="41678" xr:uid="{00000000-0005-0000-0000-000079530000}"/>
    <cellStyle name="Input 2 3 4 2 2 2 4" xfId="41679" xr:uid="{00000000-0005-0000-0000-00007A530000}"/>
    <cellStyle name="Input 2 3 4 2 2 2 5" xfId="41680" xr:uid="{00000000-0005-0000-0000-00007B530000}"/>
    <cellStyle name="Input 2 3 4 2 2 3" xfId="41681" xr:uid="{00000000-0005-0000-0000-00007C530000}"/>
    <cellStyle name="Input 2 3 4 2 2 4" xfId="41682" xr:uid="{00000000-0005-0000-0000-00007D530000}"/>
    <cellStyle name="Input 2 3 4 2 2 5" xfId="41683" xr:uid="{00000000-0005-0000-0000-00007E530000}"/>
    <cellStyle name="Input 2 3 4 2 2 6" xfId="41684" xr:uid="{00000000-0005-0000-0000-00007F530000}"/>
    <cellStyle name="Input 2 3 4 2 3" xfId="18510" xr:uid="{00000000-0005-0000-0000-000080530000}"/>
    <cellStyle name="Input 2 3 4 2 3 2" xfId="41685" xr:uid="{00000000-0005-0000-0000-000081530000}"/>
    <cellStyle name="Input 2 3 4 2 3 3" xfId="41686" xr:uid="{00000000-0005-0000-0000-000082530000}"/>
    <cellStyle name="Input 2 3 4 2 3 4" xfId="41687" xr:uid="{00000000-0005-0000-0000-000083530000}"/>
    <cellStyle name="Input 2 3 4 2 3 5" xfId="41688" xr:uid="{00000000-0005-0000-0000-000084530000}"/>
    <cellStyle name="Input 2 3 4 2 4" xfId="18511" xr:uid="{00000000-0005-0000-0000-000085530000}"/>
    <cellStyle name="Input 2 3 4 2 5" xfId="41689" xr:uid="{00000000-0005-0000-0000-000086530000}"/>
    <cellStyle name="Input 2 3 4 2 6" xfId="41690" xr:uid="{00000000-0005-0000-0000-000087530000}"/>
    <cellStyle name="Input 2 3 4 2 7" xfId="41691" xr:uid="{00000000-0005-0000-0000-000088530000}"/>
    <cellStyle name="Input 2 3 4 3" xfId="18512" xr:uid="{00000000-0005-0000-0000-000089530000}"/>
    <cellStyle name="Input 2 3 4 3 2" xfId="18513" xr:uid="{00000000-0005-0000-0000-00008A530000}"/>
    <cellStyle name="Input 2 3 4 3 2 2" xfId="41692" xr:uid="{00000000-0005-0000-0000-00008B530000}"/>
    <cellStyle name="Input 2 3 4 3 2 2 2" xfId="41693" xr:uid="{00000000-0005-0000-0000-00008C530000}"/>
    <cellStyle name="Input 2 3 4 3 2 2 3" xfId="41694" xr:uid="{00000000-0005-0000-0000-00008D530000}"/>
    <cellStyle name="Input 2 3 4 3 2 2 4" xfId="41695" xr:uid="{00000000-0005-0000-0000-00008E530000}"/>
    <cellStyle name="Input 2 3 4 3 2 2 5" xfId="41696" xr:uid="{00000000-0005-0000-0000-00008F530000}"/>
    <cellStyle name="Input 2 3 4 3 2 3" xfId="41697" xr:uid="{00000000-0005-0000-0000-000090530000}"/>
    <cellStyle name="Input 2 3 4 3 2 4" xfId="41698" xr:uid="{00000000-0005-0000-0000-000091530000}"/>
    <cellStyle name="Input 2 3 4 3 2 5" xfId="41699" xr:uid="{00000000-0005-0000-0000-000092530000}"/>
    <cellStyle name="Input 2 3 4 3 2 6" xfId="41700" xr:uid="{00000000-0005-0000-0000-000093530000}"/>
    <cellStyle name="Input 2 3 4 3 3" xfId="18514" xr:uid="{00000000-0005-0000-0000-000094530000}"/>
    <cellStyle name="Input 2 3 4 3 3 2" xfId="41701" xr:uid="{00000000-0005-0000-0000-000095530000}"/>
    <cellStyle name="Input 2 3 4 3 3 3" xfId="41702" xr:uid="{00000000-0005-0000-0000-000096530000}"/>
    <cellStyle name="Input 2 3 4 3 3 4" xfId="41703" xr:uid="{00000000-0005-0000-0000-000097530000}"/>
    <cellStyle name="Input 2 3 4 3 3 5" xfId="41704" xr:uid="{00000000-0005-0000-0000-000098530000}"/>
    <cellStyle name="Input 2 3 4 3 4" xfId="18515" xr:uid="{00000000-0005-0000-0000-000099530000}"/>
    <cellStyle name="Input 2 3 4 3 5" xfId="41705" xr:uid="{00000000-0005-0000-0000-00009A530000}"/>
    <cellStyle name="Input 2 3 4 3 6" xfId="41706" xr:uid="{00000000-0005-0000-0000-00009B530000}"/>
    <cellStyle name="Input 2 3 4 3 7" xfId="41707" xr:uid="{00000000-0005-0000-0000-00009C530000}"/>
    <cellStyle name="Input 2 3 4 4" xfId="18516" xr:uid="{00000000-0005-0000-0000-00009D530000}"/>
    <cellStyle name="Input 2 3 4 4 2" xfId="18517" xr:uid="{00000000-0005-0000-0000-00009E530000}"/>
    <cellStyle name="Input 2 3 4 4 2 2" xfId="41708" xr:uid="{00000000-0005-0000-0000-00009F530000}"/>
    <cellStyle name="Input 2 3 4 4 2 3" xfId="41709" xr:uid="{00000000-0005-0000-0000-0000A0530000}"/>
    <cellStyle name="Input 2 3 4 4 2 4" xfId="41710" xr:uid="{00000000-0005-0000-0000-0000A1530000}"/>
    <cellStyle name="Input 2 3 4 4 2 5" xfId="41711" xr:uid="{00000000-0005-0000-0000-0000A2530000}"/>
    <cellStyle name="Input 2 3 4 4 3" xfId="18518" xr:uid="{00000000-0005-0000-0000-0000A3530000}"/>
    <cellStyle name="Input 2 3 4 4 4" xfId="18519" xr:uid="{00000000-0005-0000-0000-0000A4530000}"/>
    <cellStyle name="Input 2 3 4 4 5" xfId="41712" xr:uid="{00000000-0005-0000-0000-0000A5530000}"/>
    <cellStyle name="Input 2 3 4 4 6" xfId="41713" xr:uid="{00000000-0005-0000-0000-0000A6530000}"/>
    <cellStyle name="Input 2 3 4 5" xfId="18520" xr:uid="{00000000-0005-0000-0000-0000A7530000}"/>
    <cellStyle name="Input 2 3 4 5 2" xfId="41714" xr:uid="{00000000-0005-0000-0000-0000A8530000}"/>
    <cellStyle name="Input 2 3 4 5 3" xfId="41715" xr:uid="{00000000-0005-0000-0000-0000A9530000}"/>
    <cellStyle name="Input 2 3 4 5 4" xfId="41716" xr:uid="{00000000-0005-0000-0000-0000AA530000}"/>
    <cellStyle name="Input 2 3 4 5 5" xfId="41717" xr:uid="{00000000-0005-0000-0000-0000AB530000}"/>
    <cellStyle name="Input 2 3 4 6" xfId="18521" xr:uid="{00000000-0005-0000-0000-0000AC530000}"/>
    <cellStyle name="Input 2 3 4 7" xfId="18522" xr:uid="{00000000-0005-0000-0000-0000AD530000}"/>
    <cellStyle name="Input 2 3 4 8" xfId="41718" xr:uid="{00000000-0005-0000-0000-0000AE530000}"/>
    <cellStyle name="Input 2 3 4 9" xfId="41719" xr:uid="{00000000-0005-0000-0000-0000AF530000}"/>
    <cellStyle name="Input 2 3 5" xfId="18523" xr:uid="{00000000-0005-0000-0000-0000B0530000}"/>
    <cellStyle name="Input 2 3 5 2" xfId="18524" xr:uid="{00000000-0005-0000-0000-0000B1530000}"/>
    <cellStyle name="Input 2 3 5 2 2" xfId="18525" xr:uid="{00000000-0005-0000-0000-0000B2530000}"/>
    <cellStyle name="Input 2 3 5 2 2 2" xfId="41720" xr:uid="{00000000-0005-0000-0000-0000B3530000}"/>
    <cellStyle name="Input 2 3 5 2 2 3" xfId="41721" xr:uid="{00000000-0005-0000-0000-0000B4530000}"/>
    <cellStyle name="Input 2 3 5 2 2 4" xfId="41722" xr:uid="{00000000-0005-0000-0000-0000B5530000}"/>
    <cellStyle name="Input 2 3 5 2 2 5" xfId="41723" xr:uid="{00000000-0005-0000-0000-0000B6530000}"/>
    <cellStyle name="Input 2 3 5 2 3" xfId="18526" xr:uid="{00000000-0005-0000-0000-0000B7530000}"/>
    <cellStyle name="Input 2 3 5 2 4" xfId="18527" xr:uid="{00000000-0005-0000-0000-0000B8530000}"/>
    <cellStyle name="Input 2 3 5 2 5" xfId="41724" xr:uid="{00000000-0005-0000-0000-0000B9530000}"/>
    <cellStyle name="Input 2 3 5 2 6" xfId="41725" xr:uid="{00000000-0005-0000-0000-0000BA530000}"/>
    <cellStyle name="Input 2 3 5 3" xfId="18528" xr:uid="{00000000-0005-0000-0000-0000BB530000}"/>
    <cellStyle name="Input 2 3 5 3 2" xfId="18529" xr:uid="{00000000-0005-0000-0000-0000BC530000}"/>
    <cellStyle name="Input 2 3 5 3 3" xfId="18530" xr:uid="{00000000-0005-0000-0000-0000BD530000}"/>
    <cellStyle name="Input 2 3 5 3 4" xfId="18531" xr:uid="{00000000-0005-0000-0000-0000BE530000}"/>
    <cellStyle name="Input 2 3 5 3 5" xfId="41726" xr:uid="{00000000-0005-0000-0000-0000BF530000}"/>
    <cellStyle name="Input 2 3 5 4" xfId="18532" xr:uid="{00000000-0005-0000-0000-0000C0530000}"/>
    <cellStyle name="Input 2 3 5 4 2" xfId="18533" xr:uid="{00000000-0005-0000-0000-0000C1530000}"/>
    <cellStyle name="Input 2 3 5 4 3" xfId="18534" xr:uid="{00000000-0005-0000-0000-0000C2530000}"/>
    <cellStyle name="Input 2 3 5 4 4" xfId="18535" xr:uid="{00000000-0005-0000-0000-0000C3530000}"/>
    <cellStyle name="Input 2 3 5 5" xfId="18536" xr:uid="{00000000-0005-0000-0000-0000C4530000}"/>
    <cellStyle name="Input 2 3 5 6" xfId="18537" xr:uid="{00000000-0005-0000-0000-0000C5530000}"/>
    <cellStyle name="Input 2 3 5 7" xfId="18538" xr:uid="{00000000-0005-0000-0000-0000C6530000}"/>
    <cellStyle name="Input 2 3 6" xfId="18539" xr:uid="{00000000-0005-0000-0000-0000C7530000}"/>
    <cellStyle name="Input 2 3 6 2" xfId="18540" xr:uid="{00000000-0005-0000-0000-0000C8530000}"/>
    <cellStyle name="Input 2 3 6 2 2" xfId="18541" xr:uid="{00000000-0005-0000-0000-0000C9530000}"/>
    <cellStyle name="Input 2 3 6 2 2 2" xfId="41727" xr:uid="{00000000-0005-0000-0000-0000CA530000}"/>
    <cellStyle name="Input 2 3 6 2 2 3" xfId="41728" xr:uid="{00000000-0005-0000-0000-0000CB530000}"/>
    <cellStyle name="Input 2 3 6 2 2 4" xfId="41729" xr:uid="{00000000-0005-0000-0000-0000CC530000}"/>
    <cellStyle name="Input 2 3 6 2 2 5" xfId="41730" xr:uid="{00000000-0005-0000-0000-0000CD530000}"/>
    <cellStyle name="Input 2 3 6 2 3" xfId="18542" xr:uid="{00000000-0005-0000-0000-0000CE530000}"/>
    <cellStyle name="Input 2 3 6 2 4" xfId="18543" xr:uid="{00000000-0005-0000-0000-0000CF530000}"/>
    <cellStyle name="Input 2 3 6 2 5" xfId="41731" xr:uid="{00000000-0005-0000-0000-0000D0530000}"/>
    <cellStyle name="Input 2 3 6 2 6" xfId="41732" xr:uid="{00000000-0005-0000-0000-0000D1530000}"/>
    <cellStyle name="Input 2 3 6 3" xfId="18544" xr:uid="{00000000-0005-0000-0000-0000D2530000}"/>
    <cellStyle name="Input 2 3 6 3 2" xfId="18545" xr:uid="{00000000-0005-0000-0000-0000D3530000}"/>
    <cellStyle name="Input 2 3 6 3 3" xfId="18546" xr:uid="{00000000-0005-0000-0000-0000D4530000}"/>
    <cellStyle name="Input 2 3 6 3 4" xfId="18547" xr:uid="{00000000-0005-0000-0000-0000D5530000}"/>
    <cellStyle name="Input 2 3 6 3 5" xfId="41733" xr:uid="{00000000-0005-0000-0000-0000D6530000}"/>
    <cellStyle name="Input 2 3 6 4" xfId="18548" xr:uid="{00000000-0005-0000-0000-0000D7530000}"/>
    <cellStyle name="Input 2 3 6 4 2" xfId="18549" xr:uid="{00000000-0005-0000-0000-0000D8530000}"/>
    <cellStyle name="Input 2 3 6 4 3" xfId="18550" xr:uid="{00000000-0005-0000-0000-0000D9530000}"/>
    <cellStyle name="Input 2 3 6 4 4" xfId="18551" xr:uid="{00000000-0005-0000-0000-0000DA530000}"/>
    <cellStyle name="Input 2 3 6 5" xfId="18552" xr:uid="{00000000-0005-0000-0000-0000DB530000}"/>
    <cellStyle name="Input 2 3 6 6" xfId="18553" xr:uid="{00000000-0005-0000-0000-0000DC530000}"/>
    <cellStyle name="Input 2 3 6 7" xfId="18554" xr:uid="{00000000-0005-0000-0000-0000DD530000}"/>
    <cellStyle name="Input 2 3 7" xfId="18555" xr:uid="{00000000-0005-0000-0000-0000DE530000}"/>
    <cellStyle name="Input 2 3 7 2" xfId="18556" xr:uid="{00000000-0005-0000-0000-0000DF530000}"/>
    <cellStyle name="Input 2 3 7 2 2" xfId="18557" xr:uid="{00000000-0005-0000-0000-0000E0530000}"/>
    <cellStyle name="Input 2 3 7 2 3" xfId="18558" xr:uid="{00000000-0005-0000-0000-0000E1530000}"/>
    <cellStyle name="Input 2 3 7 2 4" xfId="18559" xr:uid="{00000000-0005-0000-0000-0000E2530000}"/>
    <cellStyle name="Input 2 3 7 2 5" xfId="41734" xr:uid="{00000000-0005-0000-0000-0000E3530000}"/>
    <cellStyle name="Input 2 3 7 3" xfId="18560" xr:uid="{00000000-0005-0000-0000-0000E4530000}"/>
    <cellStyle name="Input 2 3 7 3 2" xfId="18561" xr:uid="{00000000-0005-0000-0000-0000E5530000}"/>
    <cellStyle name="Input 2 3 7 3 3" xfId="18562" xr:uid="{00000000-0005-0000-0000-0000E6530000}"/>
    <cellStyle name="Input 2 3 7 3 4" xfId="18563" xr:uid="{00000000-0005-0000-0000-0000E7530000}"/>
    <cellStyle name="Input 2 3 7 4" xfId="18564" xr:uid="{00000000-0005-0000-0000-0000E8530000}"/>
    <cellStyle name="Input 2 3 7 4 2" xfId="18565" xr:uid="{00000000-0005-0000-0000-0000E9530000}"/>
    <cellStyle name="Input 2 3 7 4 3" xfId="18566" xr:uid="{00000000-0005-0000-0000-0000EA530000}"/>
    <cellStyle name="Input 2 3 7 4 4" xfId="18567" xr:uid="{00000000-0005-0000-0000-0000EB530000}"/>
    <cellStyle name="Input 2 3 7 5" xfId="18568" xr:uid="{00000000-0005-0000-0000-0000EC530000}"/>
    <cellStyle name="Input 2 3 7 6" xfId="18569" xr:uid="{00000000-0005-0000-0000-0000ED530000}"/>
    <cellStyle name="Input 2 3 7 7" xfId="18570" xr:uid="{00000000-0005-0000-0000-0000EE530000}"/>
    <cellStyle name="Input 2 3 8" xfId="18571" xr:uid="{00000000-0005-0000-0000-0000EF530000}"/>
    <cellStyle name="Input 2 3 8 2" xfId="18572" xr:uid="{00000000-0005-0000-0000-0000F0530000}"/>
    <cellStyle name="Input 2 3 8 2 2" xfId="18573" xr:uid="{00000000-0005-0000-0000-0000F1530000}"/>
    <cellStyle name="Input 2 3 8 2 3" xfId="18574" xr:uid="{00000000-0005-0000-0000-0000F2530000}"/>
    <cellStyle name="Input 2 3 8 2 4" xfId="18575" xr:uid="{00000000-0005-0000-0000-0000F3530000}"/>
    <cellStyle name="Input 2 3 8 3" xfId="18576" xr:uid="{00000000-0005-0000-0000-0000F4530000}"/>
    <cellStyle name="Input 2 3 8 3 2" xfId="18577" xr:uid="{00000000-0005-0000-0000-0000F5530000}"/>
    <cellStyle name="Input 2 3 8 3 3" xfId="18578" xr:uid="{00000000-0005-0000-0000-0000F6530000}"/>
    <cellStyle name="Input 2 3 8 3 4" xfId="18579" xr:uid="{00000000-0005-0000-0000-0000F7530000}"/>
    <cellStyle name="Input 2 3 8 4" xfId="18580" xr:uid="{00000000-0005-0000-0000-0000F8530000}"/>
    <cellStyle name="Input 2 3 8 4 2" xfId="18581" xr:uid="{00000000-0005-0000-0000-0000F9530000}"/>
    <cellStyle name="Input 2 3 8 4 3" xfId="18582" xr:uid="{00000000-0005-0000-0000-0000FA530000}"/>
    <cellStyle name="Input 2 3 8 4 4" xfId="18583" xr:uid="{00000000-0005-0000-0000-0000FB530000}"/>
    <cellStyle name="Input 2 3 8 5" xfId="18584" xr:uid="{00000000-0005-0000-0000-0000FC530000}"/>
    <cellStyle name="Input 2 3 8 6" xfId="18585" xr:uid="{00000000-0005-0000-0000-0000FD530000}"/>
    <cellStyle name="Input 2 3 8 7" xfId="18586" xr:uid="{00000000-0005-0000-0000-0000FE530000}"/>
    <cellStyle name="Input 2 3 9" xfId="18587" xr:uid="{00000000-0005-0000-0000-0000FF530000}"/>
    <cellStyle name="Input 2 3 9 2" xfId="18588" xr:uid="{00000000-0005-0000-0000-000000540000}"/>
    <cellStyle name="Input 2 3 9 2 2" xfId="18589" xr:uid="{00000000-0005-0000-0000-000001540000}"/>
    <cellStyle name="Input 2 3 9 2 3" xfId="18590" xr:uid="{00000000-0005-0000-0000-000002540000}"/>
    <cellStyle name="Input 2 3 9 2 4" xfId="18591" xr:uid="{00000000-0005-0000-0000-000003540000}"/>
    <cellStyle name="Input 2 3 9 3" xfId="18592" xr:uid="{00000000-0005-0000-0000-000004540000}"/>
    <cellStyle name="Input 2 3 9 3 2" xfId="18593" xr:uid="{00000000-0005-0000-0000-000005540000}"/>
    <cellStyle name="Input 2 3 9 3 3" xfId="18594" xr:uid="{00000000-0005-0000-0000-000006540000}"/>
    <cellStyle name="Input 2 3 9 3 4" xfId="18595" xr:uid="{00000000-0005-0000-0000-000007540000}"/>
    <cellStyle name="Input 2 3 9 4" xfId="18596" xr:uid="{00000000-0005-0000-0000-000008540000}"/>
    <cellStyle name="Input 2 3 9 4 2" xfId="18597" xr:uid="{00000000-0005-0000-0000-000009540000}"/>
    <cellStyle name="Input 2 3 9 4 3" xfId="18598" xr:uid="{00000000-0005-0000-0000-00000A540000}"/>
    <cellStyle name="Input 2 3 9 4 4" xfId="18599" xr:uid="{00000000-0005-0000-0000-00000B540000}"/>
    <cellStyle name="Input 2 3 9 5" xfId="18600" xr:uid="{00000000-0005-0000-0000-00000C540000}"/>
    <cellStyle name="Input 2 3 9 6" xfId="18601" xr:uid="{00000000-0005-0000-0000-00000D540000}"/>
    <cellStyle name="Input 2 3 9 7" xfId="18602" xr:uid="{00000000-0005-0000-0000-00000E540000}"/>
    <cellStyle name="Input 2 30" xfId="18603" xr:uid="{00000000-0005-0000-0000-00000F540000}"/>
    <cellStyle name="Input 2 30 2" xfId="18604" xr:uid="{00000000-0005-0000-0000-000010540000}"/>
    <cellStyle name="Input 2 30 2 2" xfId="18605" xr:uid="{00000000-0005-0000-0000-000011540000}"/>
    <cellStyle name="Input 2 30 2 3" xfId="18606" xr:uid="{00000000-0005-0000-0000-000012540000}"/>
    <cellStyle name="Input 2 30 2 4" xfId="18607" xr:uid="{00000000-0005-0000-0000-000013540000}"/>
    <cellStyle name="Input 2 30 3" xfId="18608" xr:uid="{00000000-0005-0000-0000-000014540000}"/>
    <cellStyle name="Input 2 30 3 2" xfId="18609" xr:uid="{00000000-0005-0000-0000-000015540000}"/>
    <cellStyle name="Input 2 30 3 3" xfId="18610" xr:uid="{00000000-0005-0000-0000-000016540000}"/>
    <cellStyle name="Input 2 30 3 4" xfId="18611" xr:uid="{00000000-0005-0000-0000-000017540000}"/>
    <cellStyle name="Input 2 30 4" xfId="18612" xr:uid="{00000000-0005-0000-0000-000018540000}"/>
    <cellStyle name="Input 2 30 4 2" xfId="18613" xr:uid="{00000000-0005-0000-0000-000019540000}"/>
    <cellStyle name="Input 2 30 4 3" xfId="18614" xr:uid="{00000000-0005-0000-0000-00001A540000}"/>
    <cellStyle name="Input 2 30 4 4" xfId="18615" xr:uid="{00000000-0005-0000-0000-00001B540000}"/>
    <cellStyle name="Input 2 30 5" xfId="18616" xr:uid="{00000000-0005-0000-0000-00001C540000}"/>
    <cellStyle name="Input 2 30 6" xfId="18617" xr:uid="{00000000-0005-0000-0000-00001D540000}"/>
    <cellStyle name="Input 2 30 7" xfId="18618" xr:uid="{00000000-0005-0000-0000-00001E540000}"/>
    <cellStyle name="Input 2 31" xfId="18619" xr:uid="{00000000-0005-0000-0000-00001F540000}"/>
    <cellStyle name="Input 2 31 2" xfId="18620" xr:uid="{00000000-0005-0000-0000-000020540000}"/>
    <cellStyle name="Input 2 31 2 2" xfId="18621" xr:uid="{00000000-0005-0000-0000-000021540000}"/>
    <cellStyle name="Input 2 31 2 3" xfId="18622" xr:uid="{00000000-0005-0000-0000-000022540000}"/>
    <cellStyle name="Input 2 31 2 4" xfId="18623" xr:uid="{00000000-0005-0000-0000-000023540000}"/>
    <cellStyle name="Input 2 31 3" xfId="18624" xr:uid="{00000000-0005-0000-0000-000024540000}"/>
    <cellStyle name="Input 2 31 3 2" xfId="18625" xr:uid="{00000000-0005-0000-0000-000025540000}"/>
    <cellStyle name="Input 2 31 3 3" xfId="18626" xr:uid="{00000000-0005-0000-0000-000026540000}"/>
    <cellStyle name="Input 2 31 3 4" xfId="18627" xr:uid="{00000000-0005-0000-0000-000027540000}"/>
    <cellStyle name="Input 2 31 4" xfId="18628" xr:uid="{00000000-0005-0000-0000-000028540000}"/>
    <cellStyle name="Input 2 31 4 2" xfId="18629" xr:uid="{00000000-0005-0000-0000-000029540000}"/>
    <cellStyle name="Input 2 31 4 3" xfId="18630" xr:uid="{00000000-0005-0000-0000-00002A540000}"/>
    <cellStyle name="Input 2 31 4 4" xfId="18631" xr:uid="{00000000-0005-0000-0000-00002B540000}"/>
    <cellStyle name="Input 2 31 5" xfId="18632" xr:uid="{00000000-0005-0000-0000-00002C540000}"/>
    <cellStyle name="Input 2 31 6" xfId="18633" xr:uid="{00000000-0005-0000-0000-00002D540000}"/>
    <cellStyle name="Input 2 31 7" xfId="18634" xr:uid="{00000000-0005-0000-0000-00002E540000}"/>
    <cellStyle name="Input 2 32" xfId="18635" xr:uid="{00000000-0005-0000-0000-00002F540000}"/>
    <cellStyle name="Input 2 32 2" xfId="18636" xr:uid="{00000000-0005-0000-0000-000030540000}"/>
    <cellStyle name="Input 2 32 2 2" xfId="18637" xr:uid="{00000000-0005-0000-0000-000031540000}"/>
    <cellStyle name="Input 2 32 2 3" xfId="18638" xr:uid="{00000000-0005-0000-0000-000032540000}"/>
    <cellStyle name="Input 2 32 2 4" xfId="18639" xr:uid="{00000000-0005-0000-0000-000033540000}"/>
    <cellStyle name="Input 2 32 3" xfId="18640" xr:uid="{00000000-0005-0000-0000-000034540000}"/>
    <cellStyle name="Input 2 32 3 2" xfId="18641" xr:uid="{00000000-0005-0000-0000-000035540000}"/>
    <cellStyle name="Input 2 32 3 3" xfId="18642" xr:uid="{00000000-0005-0000-0000-000036540000}"/>
    <cellStyle name="Input 2 32 3 4" xfId="18643" xr:uid="{00000000-0005-0000-0000-000037540000}"/>
    <cellStyle name="Input 2 32 4" xfId="18644" xr:uid="{00000000-0005-0000-0000-000038540000}"/>
    <cellStyle name="Input 2 32 4 2" xfId="18645" xr:uid="{00000000-0005-0000-0000-000039540000}"/>
    <cellStyle name="Input 2 32 4 3" xfId="18646" xr:uid="{00000000-0005-0000-0000-00003A540000}"/>
    <cellStyle name="Input 2 32 4 4" xfId="18647" xr:uid="{00000000-0005-0000-0000-00003B540000}"/>
    <cellStyle name="Input 2 32 5" xfId="18648" xr:uid="{00000000-0005-0000-0000-00003C540000}"/>
    <cellStyle name="Input 2 32 6" xfId="18649" xr:uid="{00000000-0005-0000-0000-00003D540000}"/>
    <cellStyle name="Input 2 32 7" xfId="18650" xr:uid="{00000000-0005-0000-0000-00003E540000}"/>
    <cellStyle name="Input 2 33" xfId="18651" xr:uid="{00000000-0005-0000-0000-00003F540000}"/>
    <cellStyle name="Input 2 33 2" xfId="18652" xr:uid="{00000000-0005-0000-0000-000040540000}"/>
    <cellStyle name="Input 2 33 2 2" xfId="18653" xr:uid="{00000000-0005-0000-0000-000041540000}"/>
    <cellStyle name="Input 2 33 2 3" xfId="18654" xr:uid="{00000000-0005-0000-0000-000042540000}"/>
    <cellStyle name="Input 2 33 2 4" xfId="18655" xr:uid="{00000000-0005-0000-0000-000043540000}"/>
    <cellStyle name="Input 2 33 3" xfId="18656" xr:uid="{00000000-0005-0000-0000-000044540000}"/>
    <cellStyle name="Input 2 33 3 2" xfId="18657" xr:uid="{00000000-0005-0000-0000-000045540000}"/>
    <cellStyle name="Input 2 33 3 3" xfId="18658" xr:uid="{00000000-0005-0000-0000-000046540000}"/>
    <cellStyle name="Input 2 33 3 4" xfId="18659" xr:uid="{00000000-0005-0000-0000-000047540000}"/>
    <cellStyle name="Input 2 33 4" xfId="18660" xr:uid="{00000000-0005-0000-0000-000048540000}"/>
    <cellStyle name="Input 2 33 4 2" xfId="18661" xr:uid="{00000000-0005-0000-0000-000049540000}"/>
    <cellStyle name="Input 2 33 4 3" xfId="18662" xr:uid="{00000000-0005-0000-0000-00004A540000}"/>
    <cellStyle name="Input 2 33 4 4" xfId="18663" xr:uid="{00000000-0005-0000-0000-00004B540000}"/>
    <cellStyle name="Input 2 33 5" xfId="18664" xr:uid="{00000000-0005-0000-0000-00004C540000}"/>
    <cellStyle name="Input 2 33 6" xfId="18665" xr:uid="{00000000-0005-0000-0000-00004D540000}"/>
    <cellStyle name="Input 2 33 7" xfId="18666" xr:uid="{00000000-0005-0000-0000-00004E540000}"/>
    <cellStyle name="Input 2 34" xfId="18667" xr:uid="{00000000-0005-0000-0000-00004F540000}"/>
    <cellStyle name="Input 2 34 2" xfId="18668" xr:uid="{00000000-0005-0000-0000-000050540000}"/>
    <cellStyle name="Input 2 34 2 2" xfId="18669" xr:uid="{00000000-0005-0000-0000-000051540000}"/>
    <cellStyle name="Input 2 34 2 3" xfId="18670" xr:uid="{00000000-0005-0000-0000-000052540000}"/>
    <cellStyle name="Input 2 34 2 4" xfId="18671" xr:uid="{00000000-0005-0000-0000-000053540000}"/>
    <cellStyle name="Input 2 34 3" xfId="18672" xr:uid="{00000000-0005-0000-0000-000054540000}"/>
    <cellStyle name="Input 2 34 3 2" xfId="18673" xr:uid="{00000000-0005-0000-0000-000055540000}"/>
    <cellStyle name="Input 2 34 3 3" xfId="18674" xr:uid="{00000000-0005-0000-0000-000056540000}"/>
    <cellStyle name="Input 2 34 3 4" xfId="18675" xr:uid="{00000000-0005-0000-0000-000057540000}"/>
    <cellStyle name="Input 2 34 4" xfId="18676" xr:uid="{00000000-0005-0000-0000-000058540000}"/>
    <cellStyle name="Input 2 34 4 2" xfId="18677" xr:uid="{00000000-0005-0000-0000-000059540000}"/>
    <cellStyle name="Input 2 34 4 3" xfId="18678" xr:uid="{00000000-0005-0000-0000-00005A540000}"/>
    <cellStyle name="Input 2 34 4 4" xfId="18679" xr:uid="{00000000-0005-0000-0000-00005B540000}"/>
    <cellStyle name="Input 2 34 5" xfId="18680" xr:uid="{00000000-0005-0000-0000-00005C540000}"/>
    <cellStyle name="Input 2 34 6" xfId="18681" xr:uid="{00000000-0005-0000-0000-00005D540000}"/>
    <cellStyle name="Input 2 34 7" xfId="18682" xr:uid="{00000000-0005-0000-0000-00005E540000}"/>
    <cellStyle name="Input 2 35" xfId="18683" xr:uid="{00000000-0005-0000-0000-00005F540000}"/>
    <cellStyle name="Input 2 35 2" xfId="18684" xr:uid="{00000000-0005-0000-0000-000060540000}"/>
    <cellStyle name="Input 2 35 2 2" xfId="18685" xr:uid="{00000000-0005-0000-0000-000061540000}"/>
    <cellStyle name="Input 2 35 2 3" xfId="18686" xr:uid="{00000000-0005-0000-0000-000062540000}"/>
    <cellStyle name="Input 2 35 2 4" xfId="18687" xr:uid="{00000000-0005-0000-0000-000063540000}"/>
    <cellStyle name="Input 2 35 3" xfId="18688" xr:uid="{00000000-0005-0000-0000-000064540000}"/>
    <cellStyle name="Input 2 35 3 2" xfId="18689" xr:uid="{00000000-0005-0000-0000-000065540000}"/>
    <cellStyle name="Input 2 35 3 3" xfId="18690" xr:uid="{00000000-0005-0000-0000-000066540000}"/>
    <cellStyle name="Input 2 35 3 4" xfId="18691" xr:uid="{00000000-0005-0000-0000-000067540000}"/>
    <cellStyle name="Input 2 35 4" xfId="18692" xr:uid="{00000000-0005-0000-0000-000068540000}"/>
    <cellStyle name="Input 2 35 4 2" xfId="18693" xr:uid="{00000000-0005-0000-0000-000069540000}"/>
    <cellStyle name="Input 2 35 4 3" xfId="18694" xr:uid="{00000000-0005-0000-0000-00006A540000}"/>
    <cellStyle name="Input 2 35 4 4" xfId="18695" xr:uid="{00000000-0005-0000-0000-00006B540000}"/>
    <cellStyle name="Input 2 35 5" xfId="18696" xr:uid="{00000000-0005-0000-0000-00006C540000}"/>
    <cellStyle name="Input 2 35 6" xfId="18697" xr:uid="{00000000-0005-0000-0000-00006D540000}"/>
    <cellStyle name="Input 2 35 7" xfId="18698" xr:uid="{00000000-0005-0000-0000-00006E540000}"/>
    <cellStyle name="Input 2 36" xfId="18699" xr:uid="{00000000-0005-0000-0000-00006F540000}"/>
    <cellStyle name="Input 2 36 2" xfId="18700" xr:uid="{00000000-0005-0000-0000-000070540000}"/>
    <cellStyle name="Input 2 36 3" xfId="18701" xr:uid="{00000000-0005-0000-0000-000071540000}"/>
    <cellStyle name="Input 2 36 4" xfId="18702" xr:uid="{00000000-0005-0000-0000-000072540000}"/>
    <cellStyle name="Input 2 37" xfId="18703" xr:uid="{00000000-0005-0000-0000-000073540000}"/>
    <cellStyle name="Input 2 38" xfId="18704" xr:uid="{00000000-0005-0000-0000-000074540000}"/>
    <cellStyle name="Input 2 4" xfId="18705" xr:uid="{00000000-0005-0000-0000-000075540000}"/>
    <cellStyle name="Input 2 4 10" xfId="41735" xr:uid="{00000000-0005-0000-0000-000076540000}"/>
    <cellStyle name="Input 2 4 11" xfId="41736" xr:uid="{00000000-0005-0000-0000-000077540000}"/>
    <cellStyle name="Input 2 4 12" xfId="41737" xr:uid="{00000000-0005-0000-0000-000078540000}"/>
    <cellStyle name="Input 2 4 2" xfId="18706" xr:uid="{00000000-0005-0000-0000-000079540000}"/>
    <cellStyle name="Input 2 4 2 10" xfId="41738" xr:uid="{00000000-0005-0000-0000-00007A540000}"/>
    <cellStyle name="Input 2 4 2 11" xfId="41739" xr:uid="{00000000-0005-0000-0000-00007B540000}"/>
    <cellStyle name="Input 2 4 2 2" xfId="18707" xr:uid="{00000000-0005-0000-0000-00007C540000}"/>
    <cellStyle name="Input 2 4 2 2 2" xfId="41740" xr:uid="{00000000-0005-0000-0000-00007D540000}"/>
    <cellStyle name="Input 2 4 2 2 2 2" xfId="41741" xr:uid="{00000000-0005-0000-0000-00007E540000}"/>
    <cellStyle name="Input 2 4 2 2 2 2 2" xfId="41742" xr:uid="{00000000-0005-0000-0000-00007F540000}"/>
    <cellStyle name="Input 2 4 2 2 2 2 2 2" xfId="41743" xr:uid="{00000000-0005-0000-0000-000080540000}"/>
    <cellStyle name="Input 2 4 2 2 2 2 2 3" xfId="41744" xr:uid="{00000000-0005-0000-0000-000081540000}"/>
    <cellStyle name="Input 2 4 2 2 2 2 2 4" xfId="41745" xr:uid="{00000000-0005-0000-0000-000082540000}"/>
    <cellStyle name="Input 2 4 2 2 2 2 2 5" xfId="41746" xr:uid="{00000000-0005-0000-0000-000083540000}"/>
    <cellStyle name="Input 2 4 2 2 2 2 3" xfId="41747" xr:uid="{00000000-0005-0000-0000-000084540000}"/>
    <cellStyle name="Input 2 4 2 2 2 2 4" xfId="41748" xr:uid="{00000000-0005-0000-0000-000085540000}"/>
    <cellStyle name="Input 2 4 2 2 2 2 5" xfId="41749" xr:uid="{00000000-0005-0000-0000-000086540000}"/>
    <cellStyle name="Input 2 4 2 2 2 2 6" xfId="41750" xr:uid="{00000000-0005-0000-0000-000087540000}"/>
    <cellStyle name="Input 2 4 2 2 2 3" xfId="41751" xr:uid="{00000000-0005-0000-0000-000088540000}"/>
    <cellStyle name="Input 2 4 2 2 2 3 2" xfId="41752" xr:uid="{00000000-0005-0000-0000-000089540000}"/>
    <cellStyle name="Input 2 4 2 2 2 3 3" xfId="41753" xr:uid="{00000000-0005-0000-0000-00008A540000}"/>
    <cellStyle name="Input 2 4 2 2 2 3 4" xfId="41754" xr:uid="{00000000-0005-0000-0000-00008B540000}"/>
    <cellStyle name="Input 2 4 2 2 2 3 5" xfId="41755" xr:uid="{00000000-0005-0000-0000-00008C540000}"/>
    <cellStyle name="Input 2 4 2 2 2 4" xfId="41756" xr:uid="{00000000-0005-0000-0000-00008D540000}"/>
    <cellStyle name="Input 2 4 2 2 2 5" xfId="41757" xr:uid="{00000000-0005-0000-0000-00008E540000}"/>
    <cellStyle name="Input 2 4 2 2 2 6" xfId="41758" xr:uid="{00000000-0005-0000-0000-00008F540000}"/>
    <cellStyle name="Input 2 4 2 2 2 7" xfId="41759" xr:uid="{00000000-0005-0000-0000-000090540000}"/>
    <cellStyle name="Input 2 4 2 2 3" xfId="41760" xr:uid="{00000000-0005-0000-0000-000091540000}"/>
    <cellStyle name="Input 2 4 2 2 3 2" xfId="41761" xr:uid="{00000000-0005-0000-0000-000092540000}"/>
    <cellStyle name="Input 2 4 2 2 3 2 2" xfId="41762" xr:uid="{00000000-0005-0000-0000-000093540000}"/>
    <cellStyle name="Input 2 4 2 2 3 2 2 2" xfId="41763" xr:uid="{00000000-0005-0000-0000-000094540000}"/>
    <cellStyle name="Input 2 4 2 2 3 2 2 3" xfId="41764" xr:uid="{00000000-0005-0000-0000-000095540000}"/>
    <cellStyle name="Input 2 4 2 2 3 2 2 4" xfId="41765" xr:uid="{00000000-0005-0000-0000-000096540000}"/>
    <cellStyle name="Input 2 4 2 2 3 2 2 5" xfId="41766" xr:uid="{00000000-0005-0000-0000-000097540000}"/>
    <cellStyle name="Input 2 4 2 2 3 2 3" xfId="41767" xr:uid="{00000000-0005-0000-0000-000098540000}"/>
    <cellStyle name="Input 2 4 2 2 3 2 4" xfId="41768" xr:uid="{00000000-0005-0000-0000-000099540000}"/>
    <cellStyle name="Input 2 4 2 2 3 2 5" xfId="41769" xr:uid="{00000000-0005-0000-0000-00009A540000}"/>
    <cellStyle name="Input 2 4 2 2 3 2 6" xfId="41770" xr:uid="{00000000-0005-0000-0000-00009B540000}"/>
    <cellStyle name="Input 2 4 2 2 3 3" xfId="41771" xr:uid="{00000000-0005-0000-0000-00009C540000}"/>
    <cellStyle name="Input 2 4 2 2 3 3 2" xfId="41772" xr:uid="{00000000-0005-0000-0000-00009D540000}"/>
    <cellStyle name="Input 2 4 2 2 3 3 3" xfId="41773" xr:uid="{00000000-0005-0000-0000-00009E540000}"/>
    <cellStyle name="Input 2 4 2 2 3 3 4" xfId="41774" xr:uid="{00000000-0005-0000-0000-00009F540000}"/>
    <cellStyle name="Input 2 4 2 2 3 3 5" xfId="41775" xr:uid="{00000000-0005-0000-0000-0000A0540000}"/>
    <cellStyle name="Input 2 4 2 2 3 4" xfId="41776" xr:uid="{00000000-0005-0000-0000-0000A1540000}"/>
    <cellStyle name="Input 2 4 2 2 3 5" xfId="41777" xr:uid="{00000000-0005-0000-0000-0000A2540000}"/>
    <cellStyle name="Input 2 4 2 2 3 6" xfId="41778" xr:uid="{00000000-0005-0000-0000-0000A3540000}"/>
    <cellStyle name="Input 2 4 2 2 3 7" xfId="41779" xr:uid="{00000000-0005-0000-0000-0000A4540000}"/>
    <cellStyle name="Input 2 4 2 2 4" xfId="41780" xr:uid="{00000000-0005-0000-0000-0000A5540000}"/>
    <cellStyle name="Input 2 4 2 2 4 2" xfId="41781" xr:uid="{00000000-0005-0000-0000-0000A6540000}"/>
    <cellStyle name="Input 2 4 2 2 4 2 2" xfId="41782" xr:uid="{00000000-0005-0000-0000-0000A7540000}"/>
    <cellStyle name="Input 2 4 2 2 4 2 3" xfId="41783" xr:uid="{00000000-0005-0000-0000-0000A8540000}"/>
    <cellStyle name="Input 2 4 2 2 4 2 4" xfId="41784" xr:uid="{00000000-0005-0000-0000-0000A9540000}"/>
    <cellStyle name="Input 2 4 2 2 4 2 5" xfId="41785" xr:uid="{00000000-0005-0000-0000-0000AA540000}"/>
    <cellStyle name="Input 2 4 2 2 4 3" xfId="41786" xr:uid="{00000000-0005-0000-0000-0000AB540000}"/>
    <cellStyle name="Input 2 4 2 2 4 4" xfId="41787" xr:uid="{00000000-0005-0000-0000-0000AC540000}"/>
    <cellStyle name="Input 2 4 2 2 4 5" xfId="41788" xr:uid="{00000000-0005-0000-0000-0000AD540000}"/>
    <cellStyle name="Input 2 4 2 2 4 6" xfId="41789" xr:uid="{00000000-0005-0000-0000-0000AE540000}"/>
    <cellStyle name="Input 2 4 2 2 5" xfId="41790" xr:uid="{00000000-0005-0000-0000-0000AF540000}"/>
    <cellStyle name="Input 2 4 2 2 5 2" xfId="41791" xr:uid="{00000000-0005-0000-0000-0000B0540000}"/>
    <cellStyle name="Input 2 4 2 2 5 3" xfId="41792" xr:uid="{00000000-0005-0000-0000-0000B1540000}"/>
    <cellStyle name="Input 2 4 2 2 5 4" xfId="41793" xr:uid="{00000000-0005-0000-0000-0000B2540000}"/>
    <cellStyle name="Input 2 4 2 2 5 5" xfId="41794" xr:uid="{00000000-0005-0000-0000-0000B3540000}"/>
    <cellStyle name="Input 2 4 2 2 6" xfId="41795" xr:uid="{00000000-0005-0000-0000-0000B4540000}"/>
    <cellStyle name="Input 2 4 2 2 7" xfId="41796" xr:uid="{00000000-0005-0000-0000-0000B5540000}"/>
    <cellStyle name="Input 2 4 2 2 8" xfId="41797" xr:uid="{00000000-0005-0000-0000-0000B6540000}"/>
    <cellStyle name="Input 2 4 2 2 9" xfId="41798" xr:uid="{00000000-0005-0000-0000-0000B7540000}"/>
    <cellStyle name="Input 2 4 2 3" xfId="18708" xr:uid="{00000000-0005-0000-0000-0000B8540000}"/>
    <cellStyle name="Input 2 4 2 3 2" xfId="41799" xr:uid="{00000000-0005-0000-0000-0000B9540000}"/>
    <cellStyle name="Input 2 4 2 3 2 2" xfId="41800" xr:uid="{00000000-0005-0000-0000-0000BA540000}"/>
    <cellStyle name="Input 2 4 2 3 2 2 2" xfId="41801" xr:uid="{00000000-0005-0000-0000-0000BB540000}"/>
    <cellStyle name="Input 2 4 2 3 2 2 2 2" xfId="41802" xr:uid="{00000000-0005-0000-0000-0000BC540000}"/>
    <cellStyle name="Input 2 4 2 3 2 2 2 3" xfId="41803" xr:uid="{00000000-0005-0000-0000-0000BD540000}"/>
    <cellStyle name="Input 2 4 2 3 2 2 2 4" xfId="41804" xr:uid="{00000000-0005-0000-0000-0000BE540000}"/>
    <cellStyle name="Input 2 4 2 3 2 2 2 5" xfId="41805" xr:uid="{00000000-0005-0000-0000-0000BF540000}"/>
    <cellStyle name="Input 2 4 2 3 2 2 3" xfId="41806" xr:uid="{00000000-0005-0000-0000-0000C0540000}"/>
    <cellStyle name="Input 2 4 2 3 2 2 4" xfId="41807" xr:uid="{00000000-0005-0000-0000-0000C1540000}"/>
    <cellStyle name="Input 2 4 2 3 2 2 5" xfId="41808" xr:uid="{00000000-0005-0000-0000-0000C2540000}"/>
    <cellStyle name="Input 2 4 2 3 2 2 6" xfId="41809" xr:uid="{00000000-0005-0000-0000-0000C3540000}"/>
    <cellStyle name="Input 2 4 2 3 2 3" xfId="41810" xr:uid="{00000000-0005-0000-0000-0000C4540000}"/>
    <cellStyle name="Input 2 4 2 3 2 3 2" xfId="41811" xr:uid="{00000000-0005-0000-0000-0000C5540000}"/>
    <cellStyle name="Input 2 4 2 3 2 3 3" xfId="41812" xr:uid="{00000000-0005-0000-0000-0000C6540000}"/>
    <cellStyle name="Input 2 4 2 3 2 3 4" xfId="41813" xr:uid="{00000000-0005-0000-0000-0000C7540000}"/>
    <cellStyle name="Input 2 4 2 3 2 3 5" xfId="41814" xr:uid="{00000000-0005-0000-0000-0000C8540000}"/>
    <cellStyle name="Input 2 4 2 3 2 4" xfId="41815" xr:uid="{00000000-0005-0000-0000-0000C9540000}"/>
    <cellStyle name="Input 2 4 2 3 2 5" xfId="41816" xr:uid="{00000000-0005-0000-0000-0000CA540000}"/>
    <cellStyle name="Input 2 4 2 3 2 6" xfId="41817" xr:uid="{00000000-0005-0000-0000-0000CB540000}"/>
    <cellStyle name="Input 2 4 2 3 2 7" xfId="41818" xr:uid="{00000000-0005-0000-0000-0000CC540000}"/>
    <cellStyle name="Input 2 4 2 3 3" xfId="41819" xr:uid="{00000000-0005-0000-0000-0000CD540000}"/>
    <cellStyle name="Input 2 4 2 3 3 2" xfId="41820" xr:uid="{00000000-0005-0000-0000-0000CE540000}"/>
    <cellStyle name="Input 2 4 2 3 3 2 2" xfId="41821" xr:uid="{00000000-0005-0000-0000-0000CF540000}"/>
    <cellStyle name="Input 2 4 2 3 3 2 2 2" xfId="41822" xr:uid="{00000000-0005-0000-0000-0000D0540000}"/>
    <cellStyle name="Input 2 4 2 3 3 2 2 3" xfId="41823" xr:uid="{00000000-0005-0000-0000-0000D1540000}"/>
    <cellStyle name="Input 2 4 2 3 3 2 2 4" xfId="41824" xr:uid="{00000000-0005-0000-0000-0000D2540000}"/>
    <cellStyle name="Input 2 4 2 3 3 2 2 5" xfId="41825" xr:uid="{00000000-0005-0000-0000-0000D3540000}"/>
    <cellStyle name="Input 2 4 2 3 3 2 3" xfId="41826" xr:uid="{00000000-0005-0000-0000-0000D4540000}"/>
    <cellStyle name="Input 2 4 2 3 3 2 4" xfId="41827" xr:uid="{00000000-0005-0000-0000-0000D5540000}"/>
    <cellStyle name="Input 2 4 2 3 3 2 5" xfId="41828" xr:uid="{00000000-0005-0000-0000-0000D6540000}"/>
    <cellStyle name="Input 2 4 2 3 3 2 6" xfId="41829" xr:uid="{00000000-0005-0000-0000-0000D7540000}"/>
    <cellStyle name="Input 2 4 2 3 3 3" xfId="41830" xr:uid="{00000000-0005-0000-0000-0000D8540000}"/>
    <cellStyle name="Input 2 4 2 3 3 3 2" xfId="41831" xr:uid="{00000000-0005-0000-0000-0000D9540000}"/>
    <cellStyle name="Input 2 4 2 3 3 3 3" xfId="41832" xr:uid="{00000000-0005-0000-0000-0000DA540000}"/>
    <cellStyle name="Input 2 4 2 3 3 3 4" xfId="41833" xr:uid="{00000000-0005-0000-0000-0000DB540000}"/>
    <cellStyle name="Input 2 4 2 3 3 3 5" xfId="41834" xr:uid="{00000000-0005-0000-0000-0000DC540000}"/>
    <cellStyle name="Input 2 4 2 3 3 4" xfId="41835" xr:uid="{00000000-0005-0000-0000-0000DD540000}"/>
    <cellStyle name="Input 2 4 2 3 3 5" xfId="41836" xr:uid="{00000000-0005-0000-0000-0000DE540000}"/>
    <cellStyle name="Input 2 4 2 3 3 6" xfId="41837" xr:uid="{00000000-0005-0000-0000-0000DF540000}"/>
    <cellStyle name="Input 2 4 2 3 3 7" xfId="41838" xr:uid="{00000000-0005-0000-0000-0000E0540000}"/>
    <cellStyle name="Input 2 4 2 3 4" xfId="41839" xr:uid="{00000000-0005-0000-0000-0000E1540000}"/>
    <cellStyle name="Input 2 4 2 3 4 2" xfId="41840" xr:uid="{00000000-0005-0000-0000-0000E2540000}"/>
    <cellStyle name="Input 2 4 2 3 4 2 2" xfId="41841" xr:uid="{00000000-0005-0000-0000-0000E3540000}"/>
    <cellStyle name="Input 2 4 2 3 4 2 3" xfId="41842" xr:uid="{00000000-0005-0000-0000-0000E4540000}"/>
    <cellStyle name="Input 2 4 2 3 4 2 4" xfId="41843" xr:uid="{00000000-0005-0000-0000-0000E5540000}"/>
    <cellStyle name="Input 2 4 2 3 4 2 5" xfId="41844" xr:uid="{00000000-0005-0000-0000-0000E6540000}"/>
    <cellStyle name="Input 2 4 2 3 4 3" xfId="41845" xr:uid="{00000000-0005-0000-0000-0000E7540000}"/>
    <cellStyle name="Input 2 4 2 3 4 4" xfId="41846" xr:uid="{00000000-0005-0000-0000-0000E8540000}"/>
    <cellStyle name="Input 2 4 2 3 4 5" xfId="41847" xr:uid="{00000000-0005-0000-0000-0000E9540000}"/>
    <cellStyle name="Input 2 4 2 3 4 6" xfId="41848" xr:uid="{00000000-0005-0000-0000-0000EA540000}"/>
    <cellStyle name="Input 2 4 2 3 5" xfId="41849" xr:uid="{00000000-0005-0000-0000-0000EB540000}"/>
    <cellStyle name="Input 2 4 2 3 5 2" xfId="41850" xr:uid="{00000000-0005-0000-0000-0000EC540000}"/>
    <cellStyle name="Input 2 4 2 3 5 3" xfId="41851" xr:uid="{00000000-0005-0000-0000-0000ED540000}"/>
    <cellStyle name="Input 2 4 2 3 5 4" xfId="41852" xr:uid="{00000000-0005-0000-0000-0000EE540000}"/>
    <cellStyle name="Input 2 4 2 3 5 5" xfId="41853" xr:uid="{00000000-0005-0000-0000-0000EF540000}"/>
    <cellStyle name="Input 2 4 2 3 6" xfId="41854" xr:uid="{00000000-0005-0000-0000-0000F0540000}"/>
    <cellStyle name="Input 2 4 2 3 7" xfId="41855" xr:uid="{00000000-0005-0000-0000-0000F1540000}"/>
    <cellStyle name="Input 2 4 2 3 8" xfId="41856" xr:uid="{00000000-0005-0000-0000-0000F2540000}"/>
    <cellStyle name="Input 2 4 2 3 9" xfId="41857" xr:uid="{00000000-0005-0000-0000-0000F3540000}"/>
    <cellStyle name="Input 2 4 2 4" xfId="18709" xr:uid="{00000000-0005-0000-0000-0000F4540000}"/>
    <cellStyle name="Input 2 4 2 4 2" xfId="41858" xr:uid="{00000000-0005-0000-0000-0000F5540000}"/>
    <cellStyle name="Input 2 4 2 4 2 2" xfId="41859" xr:uid="{00000000-0005-0000-0000-0000F6540000}"/>
    <cellStyle name="Input 2 4 2 4 2 2 2" xfId="41860" xr:uid="{00000000-0005-0000-0000-0000F7540000}"/>
    <cellStyle name="Input 2 4 2 4 2 2 3" xfId="41861" xr:uid="{00000000-0005-0000-0000-0000F8540000}"/>
    <cellStyle name="Input 2 4 2 4 2 2 4" xfId="41862" xr:uid="{00000000-0005-0000-0000-0000F9540000}"/>
    <cellStyle name="Input 2 4 2 4 2 2 5" xfId="41863" xr:uid="{00000000-0005-0000-0000-0000FA540000}"/>
    <cellStyle name="Input 2 4 2 4 2 3" xfId="41864" xr:uid="{00000000-0005-0000-0000-0000FB540000}"/>
    <cellStyle name="Input 2 4 2 4 2 4" xfId="41865" xr:uid="{00000000-0005-0000-0000-0000FC540000}"/>
    <cellStyle name="Input 2 4 2 4 2 5" xfId="41866" xr:uid="{00000000-0005-0000-0000-0000FD540000}"/>
    <cellStyle name="Input 2 4 2 4 2 6" xfId="41867" xr:uid="{00000000-0005-0000-0000-0000FE540000}"/>
    <cellStyle name="Input 2 4 2 4 3" xfId="41868" xr:uid="{00000000-0005-0000-0000-0000FF540000}"/>
    <cellStyle name="Input 2 4 2 4 3 2" xfId="41869" xr:uid="{00000000-0005-0000-0000-000000550000}"/>
    <cellStyle name="Input 2 4 2 4 3 3" xfId="41870" xr:uid="{00000000-0005-0000-0000-000001550000}"/>
    <cellStyle name="Input 2 4 2 4 3 4" xfId="41871" xr:uid="{00000000-0005-0000-0000-000002550000}"/>
    <cellStyle name="Input 2 4 2 4 3 5" xfId="41872" xr:uid="{00000000-0005-0000-0000-000003550000}"/>
    <cellStyle name="Input 2 4 2 4 4" xfId="41873" xr:uid="{00000000-0005-0000-0000-000004550000}"/>
    <cellStyle name="Input 2 4 2 4 5" xfId="41874" xr:uid="{00000000-0005-0000-0000-000005550000}"/>
    <cellStyle name="Input 2 4 2 4 6" xfId="41875" xr:uid="{00000000-0005-0000-0000-000006550000}"/>
    <cellStyle name="Input 2 4 2 4 7" xfId="41876" xr:uid="{00000000-0005-0000-0000-000007550000}"/>
    <cellStyle name="Input 2 4 2 5" xfId="41877" xr:uid="{00000000-0005-0000-0000-000008550000}"/>
    <cellStyle name="Input 2 4 2 5 2" xfId="41878" xr:uid="{00000000-0005-0000-0000-000009550000}"/>
    <cellStyle name="Input 2 4 2 5 2 2" xfId="41879" xr:uid="{00000000-0005-0000-0000-00000A550000}"/>
    <cellStyle name="Input 2 4 2 5 2 2 2" xfId="41880" xr:uid="{00000000-0005-0000-0000-00000B550000}"/>
    <cellStyle name="Input 2 4 2 5 2 2 3" xfId="41881" xr:uid="{00000000-0005-0000-0000-00000C550000}"/>
    <cellStyle name="Input 2 4 2 5 2 2 4" xfId="41882" xr:uid="{00000000-0005-0000-0000-00000D550000}"/>
    <cellStyle name="Input 2 4 2 5 2 2 5" xfId="41883" xr:uid="{00000000-0005-0000-0000-00000E550000}"/>
    <cellStyle name="Input 2 4 2 5 2 3" xfId="41884" xr:uid="{00000000-0005-0000-0000-00000F550000}"/>
    <cellStyle name="Input 2 4 2 5 2 4" xfId="41885" xr:uid="{00000000-0005-0000-0000-000010550000}"/>
    <cellStyle name="Input 2 4 2 5 2 5" xfId="41886" xr:uid="{00000000-0005-0000-0000-000011550000}"/>
    <cellStyle name="Input 2 4 2 5 2 6" xfId="41887" xr:uid="{00000000-0005-0000-0000-000012550000}"/>
    <cellStyle name="Input 2 4 2 5 3" xfId="41888" xr:uid="{00000000-0005-0000-0000-000013550000}"/>
    <cellStyle name="Input 2 4 2 5 3 2" xfId="41889" xr:uid="{00000000-0005-0000-0000-000014550000}"/>
    <cellStyle name="Input 2 4 2 5 3 3" xfId="41890" xr:uid="{00000000-0005-0000-0000-000015550000}"/>
    <cellStyle name="Input 2 4 2 5 3 4" xfId="41891" xr:uid="{00000000-0005-0000-0000-000016550000}"/>
    <cellStyle name="Input 2 4 2 5 3 5" xfId="41892" xr:uid="{00000000-0005-0000-0000-000017550000}"/>
    <cellStyle name="Input 2 4 2 5 4" xfId="41893" xr:uid="{00000000-0005-0000-0000-000018550000}"/>
    <cellStyle name="Input 2 4 2 5 5" xfId="41894" xr:uid="{00000000-0005-0000-0000-000019550000}"/>
    <cellStyle name="Input 2 4 2 5 6" xfId="41895" xr:uid="{00000000-0005-0000-0000-00001A550000}"/>
    <cellStyle name="Input 2 4 2 5 7" xfId="41896" xr:uid="{00000000-0005-0000-0000-00001B550000}"/>
    <cellStyle name="Input 2 4 2 6" xfId="41897" xr:uid="{00000000-0005-0000-0000-00001C550000}"/>
    <cellStyle name="Input 2 4 2 6 2" xfId="41898" xr:uid="{00000000-0005-0000-0000-00001D550000}"/>
    <cellStyle name="Input 2 4 2 6 2 2" xfId="41899" xr:uid="{00000000-0005-0000-0000-00001E550000}"/>
    <cellStyle name="Input 2 4 2 6 2 3" xfId="41900" xr:uid="{00000000-0005-0000-0000-00001F550000}"/>
    <cellStyle name="Input 2 4 2 6 2 4" xfId="41901" xr:uid="{00000000-0005-0000-0000-000020550000}"/>
    <cellStyle name="Input 2 4 2 6 2 5" xfId="41902" xr:uid="{00000000-0005-0000-0000-000021550000}"/>
    <cellStyle name="Input 2 4 2 6 3" xfId="41903" xr:uid="{00000000-0005-0000-0000-000022550000}"/>
    <cellStyle name="Input 2 4 2 6 4" xfId="41904" xr:uid="{00000000-0005-0000-0000-000023550000}"/>
    <cellStyle name="Input 2 4 2 6 5" xfId="41905" xr:uid="{00000000-0005-0000-0000-000024550000}"/>
    <cellStyle name="Input 2 4 2 6 6" xfId="41906" xr:uid="{00000000-0005-0000-0000-000025550000}"/>
    <cellStyle name="Input 2 4 2 7" xfId="41907" xr:uid="{00000000-0005-0000-0000-000026550000}"/>
    <cellStyle name="Input 2 4 2 7 2" xfId="41908" xr:uid="{00000000-0005-0000-0000-000027550000}"/>
    <cellStyle name="Input 2 4 2 7 3" xfId="41909" xr:uid="{00000000-0005-0000-0000-000028550000}"/>
    <cellStyle name="Input 2 4 2 7 4" xfId="41910" xr:uid="{00000000-0005-0000-0000-000029550000}"/>
    <cellStyle name="Input 2 4 2 7 5" xfId="41911" xr:uid="{00000000-0005-0000-0000-00002A550000}"/>
    <cellStyle name="Input 2 4 2 8" xfId="41912" xr:uid="{00000000-0005-0000-0000-00002B550000}"/>
    <cellStyle name="Input 2 4 2 9" xfId="41913" xr:uid="{00000000-0005-0000-0000-00002C550000}"/>
    <cellStyle name="Input 2 4 3" xfId="18710" xr:uid="{00000000-0005-0000-0000-00002D550000}"/>
    <cellStyle name="Input 2 4 3 2" xfId="18711" xr:uid="{00000000-0005-0000-0000-00002E550000}"/>
    <cellStyle name="Input 2 4 3 2 2" xfId="41914" xr:uid="{00000000-0005-0000-0000-00002F550000}"/>
    <cellStyle name="Input 2 4 3 2 2 2" xfId="41915" xr:uid="{00000000-0005-0000-0000-000030550000}"/>
    <cellStyle name="Input 2 4 3 2 2 2 2" xfId="41916" xr:uid="{00000000-0005-0000-0000-000031550000}"/>
    <cellStyle name="Input 2 4 3 2 2 2 3" xfId="41917" xr:uid="{00000000-0005-0000-0000-000032550000}"/>
    <cellStyle name="Input 2 4 3 2 2 2 4" xfId="41918" xr:uid="{00000000-0005-0000-0000-000033550000}"/>
    <cellStyle name="Input 2 4 3 2 2 2 5" xfId="41919" xr:uid="{00000000-0005-0000-0000-000034550000}"/>
    <cellStyle name="Input 2 4 3 2 2 3" xfId="41920" xr:uid="{00000000-0005-0000-0000-000035550000}"/>
    <cellStyle name="Input 2 4 3 2 2 4" xfId="41921" xr:uid="{00000000-0005-0000-0000-000036550000}"/>
    <cellStyle name="Input 2 4 3 2 2 5" xfId="41922" xr:uid="{00000000-0005-0000-0000-000037550000}"/>
    <cellStyle name="Input 2 4 3 2 2 6" xfId="41923" xr:uid="{00000000-0005-0000-0000-000038550000}"/>
    <cellStyle name="Input 2 4 3 2 3" xfId="41924" xr:uid="{00000000-0005-0000-0000-000039550000}"/>
    <cellStyle name="Input 2 4 3 2 3 2" xfId="41925" xr:uid="{00000000-0005-0000-0000-00003A550000}"/>
    <cellStyle name="Input 2 4 3 2 3 3" xfId="41926" xr:uid="{00000000-0005-0000-0000-00003B550000}"/>
    <cellStyle name="Input 2 4 3 2 3 4" xfId="41927" xr:uid="{00000000-0005-0000-0000-00003C550000}"/>
    <cellStyle name="Input 2 4 3 2 3 5" xfId="41928" xr:uid="{00000000-0005-0000-0000-00003D550000}"/>
    <cellStyle name="Input 2 4 3 2 4" xfId="41929" xr:uid="{00000000-0005-0000-0000-00003E550000}"/>
    <cellStyle name="Input 2 4 3 2 5" xfId="41930" xr:uid="{00000000-0005-0000-0000-00003F550000}"/>
    <cellStyle name="Input 2 4 3 2 6" xfId="41931" xr:uid="{00000000-0005-0000-0000-000040550000}"/>
    <cellStyle name="Input 2 4 3 2 7" xfId="41932" xr:uid="{00000000-0005-0000-0000-000041550000}"/>
    <cellStyle name="Input 2 4 3 3" xfId="18712" xr:uid="{00000000-0005-0000-0000-000042550000}"/>
    <cellStyle name="Input 2 4 3 3 2" xfId="41933" xr:uid="{00000000-0005-0000-0000-000043550000}"/>
    <cellStyle name="Input 2 4 3 3 2 2" xfId="41934" xr:uid="{00000000-0005-0000-0000-000044550000}"/>
    <cellStyle name="Input 2 4 3 3 2 2 2" xfId="41935" xr:uid="{00000000-0005-0000-0000-000045550000}"/>
    <cellStyle name="Input 2 4 3 3 2 2 3" xfId="41936" xr:uid="{00000000-0005-0000-0000-000046550000}"/>
    <cellStyle name="Input 2 4 3 3 2 2 4" xfId="41937" xr:uid="{00000000-0005-0000-0000-000047550000}"/>
    <cellStyle name="Input 2 4 3 3 2 2 5" xfId="41938" xr:uid="{00000000-0005-0000-0000-000048550000}"/>
    <cellStyle name="Input 2 4 3 3 2 3" xfId="41939" xr:uid="{00000000-0005-0000-0000-000049550000}"/>
    <cellStyle name="Input 2 4 3 3 2 4" xfId="41940" xr:uid="{00000000-0005-0000-0000-00004A550000}"/>
    <cellStyle name="Input 2 4 3 3 2 5" xfId="41941" xr:uid="{00000000-0005-0000-0000-00004B550000}"/>
    <cellStyle name="Input 2 4 3 3 2 6" xfId="41942" xr:uid="{00000000-0005-0000-0000-00004C550000}"/>
    <cellStyle name="Input 2 4 3 3 3" xfId="41943" xr:uid="{00000000-0005-0000-0000-00004D550000}"/>
    <cellStyle name="Input 2 4 3 3 3 2" xfId="41944" xr:uid="{00000000-0005-0000-0000-00004E550000}"/>
    <cellStyle name="Input 2 4 3 3 3 3" xfId="41945" xr:uid="{00000000-0005-0000-0000-00004F550000}"/>
    <cellStyle name="Input 2 4 3 3 3 4" xfId="41946" xr:uid="{00000000-0005-0000-0000-000050550000}"/>
    <cellStyle name="Input 2 4 3 3 3 5" xfId="41947" xr:uid="{00000000-0005-0000-0000-000051550000}"/>
    <cellStyle name="Input 2 4 3 3 4" xfId="41948" xr:uid="{00000000-0005-0000-0000-000052550000}"/>
    <cellStyle name="Input 2 4 3 3 5" xfId="41949" xr:uid="{00000000-0005-0000-0000-000053550000}"/>
    <cellStyle name="Input 2 4 3 3 6" xfId="41950" xr:uid="{00000000-0005-0000-0000-000054550000}"/>
    <cellStyle name="Input 2 4 3 3 7" xfId="41951" xr:uid="{00000000-0005-0000-0000-000055550000}"/>
    <cellStyle name="Input 2 4 3 4" xfId="18713" xr:uid="{00000000-0005-0000-0000-000056550000}"/>
    <cellStyle name="Input 2 4 3 4 2" xfId="41952" xr:uid="{00000000-0005-0000-0000-000057550000}"/>
    <cellStyle name="Input 2 4 3 4 2 2" xfId="41953" xr:uid="{00000000-0005-0000-0000-000058550000}"/>
    <cellStyle name="Input 2 4 3 4 2 3" xfId="41954" xr:uid="{00000000-0005-0000-0000-000059550000}"/>
    <cellStyle name="Input 2 4 3 4 2 4" xfId="41955" xr:uid="{00000000-0005-0000-0000-00005A550000}"/>
    <cellStyle name="Input 2 4 3 4 2 5" xfId="41956" xr:uid="{00000000-0005-0000-0000-00005B550000}"/>
    <cellStyle name="Input 2 4 3 4 3" xfId="41957" xr:uid="{00000000-0005-0000-0000-00005C550000}"/>
    <cellStyle name="Input 2 4 3 4 4" xfId="41958" xr:uid="{00000000-0005-0000-0000-00005D550000}"/>
    <cellStyle name="Input 2 4 3 4 5" xfId="41959" xr:uid="{00000000-0005-0000-0000-00005E550000}"/>
    <cellStyle name="Input 2 4 3 4 6" xfId="41960" xr:uid="{00000000-0005-0000-0000-00005F550000}"/>
    <cellStyle name="Input 2 4 3 5" xfId="41961" xr:uid="{00000000-0005-0000-0000-000060550000}"/>
    <cellStyle name="Input 2 4 3 5 2" xfId="41962" xr:uid="{00000000-0005-0000-0000-000061550000}"/>
    <cellStyle name="Input 2 4 3 5 3" xfId="41963" xr:uid="{00000000-0005-0000-0000-000062550000}"/>
    <cellStyle name="Input 2 4 3 5 4" xfId="41964" xr:uid="{00000000-0005-0000-0000-000063550000}"/>
    <cellStyle name="Input 2 4 3 5 5" xfId="41965" xr:uid="{00000000-0005-0000-0000-000064550000}"/>
    <cellStyle name="Input 2 4 3 6" xfId="41966" xr:uid="{00000000-0005-0000-0000-000065550000}"/>
    <cellStyle name="Input 2 4 3 7" xfId="41967" xr:uid="{00000000-0005-0000-0000-000066550000}"/>
    <cellStyle name="Input 2 4 3 8" xfId="41968" xr:uid="{00000000-0005-0000-0000-000067550000}"/>
    <cellStyle name="Input 2 4 3 9" xfId="41969" xr:uid="{00000000-0005-0000-0000-000068550000}"/>
    <cellStyle name="Input 2 4 4" xfId="18714" xr:uid="{00000000-0005-0000-0000-000069550000}"/>
    <cellStyle name="Input 2 4 4 2" xfId="18715" xr:uid="{00000000-0005-0000-0000-00006A550000}"/>
    <cellStyle name="Input 2 4 4 2 2" xfId="41970" xr:uid="{00000000-0005-0000-0000-00006B550000}"/>
    <cellStyle name="Input 2 4 4 2 2 2" xfId="41971" xr:uid="{00000000-0005-0000-0000-00006C550000}"/>
    <cellStyle name="Input 2 4 4 2 2 2 2" xfId="41972" xr:uid="{00000000-0005-0000-0000-00006D550000}"/>
    <cellStyle name="Input 2 4 4 2 2 2 3" xfId="41973" xr:uid="{00000000-0005-0000-0000-00006E550000}"/>
    <cellStyle name="Input 2 4 4 2 2 2 4" xfId="41974" xr:uid="{00000000-0005-0000-0000-00006F550000}"/>
    <cellStyle name="Input 2 4 4 2 2 2 5" xfId="41975" xr:uid="{00000000-0005-0000-0000-000070550000}"/>
    <cellStyle name="Input 2 4 4 2 2 3" xfId="41976" xr:uid="{00000000-0005-0000-0000-000071550000}"/>
    <cellStyle name="Input 2 4 4 2 2 4" xfId="41977" xr:uid="{00000000-0005-0000-0000-000072550000}"/>
    <cellStyle name="Input 2 4 4 2 2 5" xfId="41978" xr:uid="{00000000-0005-0000-0000-000073550000}"/>
    <cellStyle name="Input 2 4 4 2 2 6" xfId="41979" xr:uid="{00000000-0005-0000-0000-000074550000}"/>
    <cellStyle name="Input 2 4 4 2 3" xfId="41980" xr:uid="{00000000-0005-0000-0000-000075550000}"/>
    <cellStyle name="Input 2 4 4 2 3 2" xfId="41981" xr:uid="{00000000-0005-0000-0000-000076550000}"/>
    <cellStyle name="Input 2 4 4 2 3 3" xfId="41982" xr:uid="{00000000-0005-0000-0000-000077550000}"/>
    <cellStyle name="Input 2 4 4 2 3 4" xfId="41983" xr:uid="{00000000-0005-0000-0000-000078550000}"/>
    <cellStyle name="Input 2 4 4 2 3 5" xfId="41984" xr:uid="{00000000-0005-0000-0000-000079550000}"/>
    <cellStyle name="Input 2 4 4 2 4" xfId="41985" xr:uid="{00000000-0005-0000-0000-00007A550000}"/>
    <cellStyle name="Input 2 4 4 2 5" xfId="41986" xr:uid="{00000000-0005-0000-0000-00007B550000}"/>
    <cellStyle name="Input 2 4 4 2 6" xfId="41987" xr:uid="{00000000-0005-0000-0000-00007C550000}"/>
    <cellStyle name="Input 2 4 4 2 7" xfId="41988" xr:uid="{00000000-0005-0000-0000-00007D550000}"/>
    <cellStyle name="Input 2 4 4 3" xfId="18716" xr:uid="{00000000-0005-0000-0000-00007E550000}"/>
    <cellStyle name="Input 2 4 4 3 2" xfId="41989" xr:uid="{00000000-0005-0000-0000-00007F550000}"/>
    <cellStyle name="Input 2 4 4 3 2 2" xfId="41990" xr:uid="{00000000-0005-0000-0000-000080550000}"/>
    <cellStyle name="Input 2 4 4 3 2 2 2" xfId="41991" xr:uid="{00000000-0005-0000-0000-000081550000}"/>
    <cellStyle name="Input 2 4 4 3 2 2 3" xfId="41992" xr:uid="{00000000-0005-0000-0000-000082550000}"/>
    <cellStyle name="Input 2 4 4 3 2 2 4" xfId="41993" xr:uid="{00000000-0005-0000-0000-000083550000}"/>
    <cellStyle name="Input 2 4 4 3 2 2 5" xfId="41994" xr:uid="{00000000-0005-0000-0000-000084550000}"/>
    <cellStyle name="Input 2 4 4 3 2 3" xfId="41995" xr:uid="{00000000-0005-0000-0000-000085550000}"/>
    <cellStyle name="Input 2 4 4 3 2 4" xfId="41996" xr:uid="{00000000-0005-0000-0000-000086550000}"/>
    <cellStyle name="Input 2 4 4 3 2 5" xfId="41997" xr:uid="{00000000-0005-0000-0000-000087550000}"/>
    <cellStyle name="Input 2 4 4 3 2 6" xfId="41998" xr:uid="{00000000-0005-0000-0000-000088550000}"/>
    <cellStyle name="Input 2 4 4 3 3" xfId="41999" xr:uid="{00000000-0005-0000-0000-000089550000}"/>
    <cellStyle name="Input 2 4 4 3 3 2" xfId="42000" xr:uid="{00000000-0005-0000-0000-00008A550000}"/>
    <cellStyle name="Input 2 4 4 3 3 3" xfId="42001" xr:uid="{00000000-0005-0000-0000-00008B550000}"/>
    <cellStyle name="Input 2 4 4 3 3 4" xfId="42002" xr:uid="{00000000-0005-0000-0000-00008C550000}"/>
    <cellStyle name="Input 2 4 4 3 3 5" xfId="42003" xr:uid="{00000000-0005-0000-0000-00008D550000}"/>
    <cellStyle name="Input 2 4 4 3 4" xfId="42004" xr:uid="{00000000-0005-0000-0000-00008E550000}"/>
    <cellStyle name="Input 2 4 4 3 5" xfId="42005" xr:uid="{00000000-0005-0000-0000-00008F550000}"/>
    <cellStyle name="Input 2 4 4 3 6" xfId="42006" xr:uid="{00000000-0005-0000-0000-000090550000}"/>
    <cellStyle name="Input 2 4 4 3 7" xfId="42007" xr:uid="{00000000-0005-0000-0000-000091550000}"/>
    <cellStyle name="Input 2 4 4 4" xfId="18717" xr:uid="{00000000-0005-0000-0000-000092550000}"/>
    <cellStyle name="Input 2 4 4 4 2" xfId="42008" xr:uid="{00000000-0005-0000-0000-000093550000}"/>
    <cellStyle name="Input 2 4 4 4 2 2" xfId="42009" xr:uid="{00000000-0005-0000-0000-000094550000}"/>
    <cellStyle name="Input 2 4 4 4 2 3" xfId="42010" xr:uid="{00000000-0005-0000-0000-000095550000}"/>
    <cellStyle name="Input 2 4 4 4 2 4" xfId="42011" xr:uid="{00000000-0005-0000-0000-000096550000}"/>
    <cellStyle name="Input 2 4 4 4 2 5" xfId="42012" xr:uid="{00000000-0005-0000-0000-000097550000}"/>
    <cellStyle name="Input 2 4 4 4 3" xfId="42013" xr:uid="{00000000-0005-0000-0000-000098550000}"/>
    <cellStyle name="Input 2 4 4 4 4" xfId="42014" xr:uid="{00000000-0005-0000-0000-000099550000}"/>
    <cellStyle name="Input 2 4 4 4 5" xfId="42015" xr:uid="{00000000-0005-0000-0000-00009A550000}"/>
    <cellStyle name="Input 2 4 4 4 6" xfId="42016" xr:uid="{00000000-0005-0000-0000-00009B550000}"/>
    <cellStyle name="Input 2 4 4 5" xfId="42017" xr:uid="{00000000-0005-0000-0000-00009C550000}"/>
    <cellStyle name="Input 2 4 4 5 2" xfId="42018" xr:uid="{00000000-0005-0000-0000-00009D550000}"/>
    <cellStyle name="Input 2 4 4 5 3" xfId="42019" xr:uid="{00000000-0005-0000-0000-00009E550000}"/>
    <cellStyle name="Input 2 4 4 5 4" xfId="42020" xr:uid="{00000000-0005-0000-0000-00009F550000}"/>
    <cellStyle name="Input 2 4 4 5 5" xfId="42021" xr:uid="{00000000-0005-0000-0000-0000A0550000}"/>
    <cellStyle name="Input 2 4 4 6" xfId="42022" xr:uid="{00000000-0005-0000-0000-0000A1550000}"/>
    <cellStyle name="Input 2 4 4 7" xfId="42023" xr:uid="{00000000-0005-0000-0000-0000A2550000}"/>
    <cellStyle name="Input 2 4 4 8" xfId="42024" xr:uid="{00000000-0005-0000-0000-0000A3550000}"/>
    <cellStyle name="Input 2 4 4 9" xfId="42025" xr:uid="{00000000-0005-0000-0000-0000A4550000}"/>
    <cellStyle name="Input 2 4 5" xfId="18718" xr:uid="{00000000-0005-0000-0000-0000A5550000}"/>
    <cellStyle name="Input 2 4 5 2" xfId="42026" xr:uid="{00000000-0005-0000-0000-0000A6550000}"/>
    <cellStyle name="Input 2 4 5 2 2" xfId="42027" xr:uid="{00000000-0005-0000-0000-0000A7550000}"/>
    <cellStyle name="Input 2 4 5 2 2 2" xfId="42028" xr:uid="{00000000-0005-0000-0000-0000A8550000}"/>
    <cellStyle name="Input 2 4 5 2 2 3" xfId="42029" xr:uid="{00000000-0005-0000-0000-0000A9550000}"/>
    <cellStyle name="Input 2 4 5 2 2 4" xfId="42030" xr:uid="{00000000-0005-0000-0000-0000AA550000}"/>
    <cellStyle name="Input 2 4 5 2 2 5" xfId="42031" xr:uid="{00000000-0005-0000-0000-0000AB550000}"/>
    <cellStyle name="Input 2 4 5 2 3" xfId="42032" xr:uid="{00000000-0005-0000-0000-0000AC550000}"/>
    <cellStyle name="Input 2 4 5 2 4" xfId="42033" xr:uid="{00000000-0005-0000-0000-0000AD550000}"/>
    <cellStyle name="Input 2 4 5 2 5" xfId="42034" xr:uid="{00000000-0005-0000-0000-0000AE550000}"/>
    <cellStyle name="Input 2 4 5 2 6" xfId="42035" xr:uid="{00000000-0005-0000-0000-0000AF550000}"/>
    <cellStyle name="Input 2 4 5 3" xfId="42036" xr:uid="{00000000-0005-0000-0000-0000B0550000}"/>
    <cellStyle name="Input 2 4 5 3 2" xfId="42037" xr:uid="{00000000-0005-0000-0000-0000B1550000}"/>
    <cellStyle name="Input 2 4 5 3 3" xfId="42038" xr:uid="{00000000-0005-0000-0000-0000B2550000}"/>
    <cellStyle name="Input 2 4 5 3 4" xfId="42039" xr:uid="{00000000-0005-0000-0000-0000B3550000}"/>
    <cellStyle name="Input 2 4 5 3 5" xfId="42040" xr:uid="{00000000-0005-0000-0000-0000B4550000}"/>
    <cellStyle name="Input 2 4 5 4" xfId="42041" xr:uid="{00000000-0005-0000-0000-0000B5550000}"/>
    <cellStyle name="Input 2 4 5 5" xfId="42042" xr:uid="{00000000-0005-0000-0000-0000B6550000}"/>
    <cellStyle name="Input 2 4 5 6" xfId="42043" xr:uid="{00000000-0005-0000-0000-0000B7550000}"/>
    <cellStyle name="Input 2 4 5 7" xfId="42044" xr:uid="{00000000-0005-0000-0000-0000B8550000}"/>
    <cellStyle name="Input 2 4 6" xfId="18719" xr:uid="{00000000-0005-0000-0000-0000B9550000}"/>
    <cellStyle name="Input 2 4 6 2" xfId="42045" xr:uid="{00000000-0005-0000-0000-0000BA550000}"/>
    <cellStyle name="Input 2 4 6 2 2" xfId="42046" xr:uid="{00000000-0005-0000-0000-0000BB550000}"/>
    <cellStyle name="Input 2 4 6 2 2 2" xfId="42047" xr:uid="{00000000-0005-0000-0000-0000BC550000}"/>
    <cellStyle name="Input 2 4 6 2 2 3" xfId="42048" xr:uid="{00000000-0005-0000-0000-0000BD550000}"/>
    <cellStyle name="Input 2 4 6 2 2 4" xfId="42049" xr:uid="{00000000-0005-0000-0000-0000BE550000}"/>
    <cellStyle name="Input 2 4 6 2 2 5" xfId="42050" xr:uid="{00000000-0005-0000-0000-0000BF550000}"/>
    <cellStyle name="Input 2 4 6 2 3" xfId="42051" xr:uid="{00000000-0005-0000-0000-0000C0550000}"/>
    <cellStyle name="Input 2 4 6 2 4" xfId="42052" xr:uid="{00000000-0005-0000-0000-0000C1550000}"/>
    <cellStyle name="Input 2 4 6 2 5" xfId="42053" xr:uid="{00000000-0005-0000-0000-0000C2550000}"/>
    <cellStyle name="Input 2 4 6 2 6" xfId="42054" xr:uid="{00000000-0005-0000-0000-0000C3550000}"/>
    <cellStyle name="Input 2 4 6 3" xfId="42055" xr:uid="{00000000-0005-0000-0000-0000C4550000}"/>
    <cellStyle name="Input 2 4 6 3 2" xfId="42056" xr:uid="{00000000-0005-0000-0000-0000C5550000}"/>
    <cellStyle name="Input 2 4 6 3 3" xfId="42057" xr:uid="{00000000-0005-0000-0000-0000C6550000}"/>
    <cellStyle name="Input 2 4 6 3 4" xfId="42058" xr:uid="{00000000-0005-0000-0000-0000C7550000}"/>
    <cellStyle name="Input 2 4 6 3 5" xfId="42059" xr:uid="{00000000-0005-0000-0000-0000C8550000}"/>
    <cellStyle name="Input 2 4 6 4" xfId="42060" xr:uid="{00000000-0005-0000-0000-0000C9550000}"/>
    <cellStyle name="Input 2 4 6 5" xfId="42061" xr:uid="{00000000-0005-0000-0000-0000CA550000}"/>
    <cellStyle name="Input 2 4 6 6" xfId="42062" xr:uid="{00000000-0005-0000-0000-0000CB550000}"/>
    <cellStyle name="Input 2 4 6 7" xfId="42063" xr:uid="{00000000-0005-0000-0000-0000CC550000}"/>
    <cellStyle name="Input 2 4 7" xfId="18720" xr:uid="{00000000-0005-0000-0000-0000CD550000}"/>
    <cellStyle name="Input 2 4 7 2" xfId="42064" xr:uid="{00000000-0005-0000-0000-0000CE550000}"/>
    <cellStyle name="Input 2 4 7 2 2" xfId="42065" xr:uid="{00000000-0005-0000-0000-0000CF550000}"/>
    <cellStyle name="Input 2 4 7 2 3" xfId="42066" xr:uid="{00000000-0005-0000-0000-0000D0550000}"/>
    <cellStyle name="Input 2 4 7 2 4" xfId="42067" xr:uid="{00000000-0005-0000-0000-0000D1550000}"/>
    <cellStyle name="Input 2 4 7 2 5" xfId="42068" xr:uid="{00000000-0005-0000-0000-0000D2550000}"/>
    <cellStyle name="Input 2 4 7 3" xfId="42069" xr:uid="{00000000-0005-0000-0000-0000D3550000}"/>
    <cellStyle name="Input 2 4 7 4" xfId="42070" xr:uid="{00000000-0005-0000-0000-0000D4550000}"/>
    <cellStyle name="Input 2 4 7 5" xfId="42071" xr:uid="{00000000-0005-0000-0000-0000D5550000}"/>
    <cellStyle name="Input 2 4 7 6" xfId="42072" xr:uid="{00000000-0005-0000-0000-0000D6550000}"/>
    <cellStyle name="Input 2 4 8" xfId="18721" xr:uid="{00000000-0005-0000-0000-0000D7550000}"/>
    <cellStyle name="Input 2 4 8 2" xfId="42073" xr:uid="{00000000-0005-0000-0000-0000D8550000}"/>
    <cellStyle name="Input 2 4 8 3" xfId="42074" xr:uid="{00000000-0005-0000-0000-0000D9550000}"/>
    <cellStyle name="Input 2 4 8 4" xfId="42075" xr:uid="{00000000-0005-0000-0000-0000DA550000}"/>
    <cellStyle name="Input 2 4 8 5" xfId="42076" xr:uid="{00000000-0005-0000-0000-0000DB550000}"/>
    <cellStyle name="Input 2 4 9" xfId="42077" xr:uid="{00000000-0005-0000-0000-0000DC550000}"/>
    <cellStyle name="Input 2 5" xfId="18722" xr:uid="{00000000-0005-0000-0000-0000DD550000}"/>
    <cellStyle name="Input 2 5 10" xfId="42078" xr:uid="{00000000-0005-0000-0000-0000DE550000}"/>
    <cellStyle name="Input 2 5 11" xfId="42079" xr:uid="{00000000-0005-0000-0000-0000DF550000}"/>
    <cellStyle name="Input 2 5 2" xfId="18723" xr:uid="{00000000-0005-0000-0000-0000E0550000}"/>
    <cellStyle name="Input 2 5 2 2" xfId="18724" xr:uid="{00000000-0005-0000-0000-0000E1550000}"/>
    <cellStyle name="Input 2 5 2 2 2" xfId="42080" xr:uid="{00000000-0005-0000-0000-0000E2550000}"/>
    <cellStyle name="Input 2 5 2 2 2 2" xfId="42081" xr:uid="{00000000-0005-0000-0000-0000E3550000}"/>
    <cellStyle name="Input 2 5 2 2 2 2 2" xfId="42082" xr:uid="{00000000-0005-0000-0000-0000E4550000}"/>
    <cellStyle name="Input 2 5 2 2 2 2 3" xfId="42083" xr:uid="{00000000-0005-0000-0000-0000E5550000}"/>
    <cellStyle name="Input 2 5 2 2 2 2 4" xfId="42084" xr:uid="{00000000-0005-0000-0000-0000E6550000}"/>
    <cellStyle name="Input 2 5 2 2 2 2 5" xfId="42085" xr:uid="{00000000-0005-0000-0000-0000E7550000}"/>
    <cellStyle name="Input 2 5 2 2 2 3" xfId="42086" xr:uid="{00000000-0005-0000-0000-0000E8550000}"/>
    <cellStyle name="Input 2 5 2 2 2 4" xfId="42087" xr:uid="{00000000-0005-0000-0000-0000E9550000}"/>
    <cellStyle name="Input 2 5 2 2 2 5" xfId="42088" xr:uid="{00000000-0005-0000-0000-0000EA550000}"/>
    <cellStyle name="Input 2 5 2 2 2 6" xfId="42089" xr:uid="{00000000-0005-0000-0000-0000EB550000}"/>
    <cellStyle name="Input 2 5 2 2 3" xfId="42090" xr:uid="{00000000-0005-0000-0000-0000EC550000}"/>
    <cellStyle name="Input 2 5 2 2 3 2" xfId="42091" xr:uid="{00000000-0005-0000-0000-0000ED550000}"/>
    <cellStyle name="Input 2 5 2 2 3 3" xfId="42092" xr:uid="{00000000-0005-0000-0000-0000EE550000}"/>
    <cellStyle name="Input 2 5 2 2 3 4" xfId="42093" xr:uid="{00000000-0005-0000-0000-0000EF550000}"/>
    <cellStyle name="Input 2 5 2 2 3 5" xfId="42094" xr:uid="{00000000-0005-0000-0000-0000F0550000}"/>
    <cellStyle name="Input 2 5 2 2 4" xfId="42095" xr:uid="{00000000-0005-0000-0000-0000F1550000}"/>
    <cellStyle name="Input 2 5 2 2 5" xfId="42096" xr:uid="{00000000-0005-0000-0000-0000F2550000}"/>
    <cellStyle name="Input 2 5 2 2 6" xfId="42097" xr:uid="{00000000-0005-0000-0000-0000F3550000}"/>
    <cellStyle name="Input 2 5 2 2 7" xfId="42098" xr:uid="{00000000-0005-0000-0000-0000F4550000}"/>
    <cellStyle name="Input 2 5 2 3" xfId="18725" xr:uid="{00000000-0005-0000-0000-0000F5550000}"/>
    <cellStyle name="Input 2 5 2 3 2" xfId="42099" xr:uid="{00000000-0005-0000-0000-0000F6550000}"/>
    <cellStyle name="Input 2 5 2 3 2 2" xfId="42100" xr:uid="{00000000-0005-0000-0000-0000F7550000}"/>
    <cellStyle name="Input 2 5 2 3 2 2 2" xfId="42101" xr:uid="{00000000-0005-0000-0000-0000F8550000}"/>
    <cellStyle name="Input 2 5 2 3 2 2 3" xfId="42102" xr:uid="{00000000-0005-0000-0000-0000F9550000}"/>
    <cellStyle name="Input 2 5 2 3 2 2 4" xfId="42103" xr:uid="{00000000-0005-0000-0000-0000FA550000}"/>
    <cellStyle name="Input 2 5 2 3 2 2 5" xfId="42104" xr:uid="{00000000-0005-0000-0000-0000FB550000}"/>
    <cellStyle name="Input 2 5 2 3 2 3" xfId="42105" xr:uid="{00000000-0005-0000-0000-0000FC550000}"/>
    <cellStyle name="Input 2 5 2 3 2 4" xfId="42106" xr:uid="{00000000-0005-0000-0000-0000FD550000}"/>
    <cellStyle name="Input 2 5 2 3 2 5" xfId="42107" xr:uid="{00000000-0005-0000-0000-0000FE550000}"/>
    <cellStyle name="Input 2 5 2 3 2 6" xfId="42108" xr:uid="{00000000-0005-0000-0000-0000FF550000}"/>
    <cellStyle name="Input 2 5 2 3 3" xfId="42109" xr:uid="{00000000-0005-0000-0000-000000560000}"/>
    <cellStyle name="Input 2 5 2 3 3 2" xfId="42110" xr:uid="{00000000-0005-0000-0000-000001560000}"/>
    <cellStyle name="Input 2 5 2 3 3 3" xfId="42111" xr:uid="{00000000-0005-0000-0000-000002560000}"/>
    <cellStyle name="Input 2 5 2 3 3 4" xfId="42112" xr:uid="{00000000-0005-0000-0000-000003560000}"/>
    <cellStyle name="Input 2 5 2 3 3 5" xfId="42113" xr:uid="{00000000-0005-0000-0000-000004560000}"/>
    <cellStyle name="Input 2 5 2 3 4" xfId="42114" xr:uid="{00000000-0005-0000-0000-000005560000}"/>
    <cellStyle name="Input 2 5 2 3 5" xfId="42115" xr:uid="{00000000-0005-0000-0000-000006560000}"/>
    <cellStyle name="Input 2 5 2 3 6" xfId="42116" xr:uid="{00000000-0005-0000-0000-000007560000}"/>
    <cellStyle name="Input 2 5 2 3 7" xfId="42117" xr:uid="{00000000-0005-0000-0000-000008560000}"/>
    <cellStyle name="Input 2 5 2 4" xfId="18726" xr:uid="{00000000-0005-0000-0000-000009560000}"/>
    <cellStyle name="Input 2 5 2 4 2" xfId="42118" xr:uid="{00000000-0005-0000-0000-00000A560000}"/>
    <cellStyle name="Input 2 5 2 4 2 2" xfId="42119" xr:uid="{00000000-0005-0000-0000-00000B560000}"/>
    <cellStyle name="Input 2 5 2 4 2 3" xfId="42120" xr:uid="{00000000-0005-0000-0000-00000C560000}"/>
    <cellStyle name="Input 2 5 2 4 2 4" xfId="42121" xr:uid="{00000000-0005-0000-0000-00000D560000}"/>
    <cellStyle name="Input 2 5 2 4 2 5" xfId="42122" xr:uid="{00000000-0005-0000-0000-00000E560000}"/>
    <cellStyle name="Input 2 5 2 4 3" xfId="42123" xr:uid="{00000000-0005-0000-0000-00000F560000}"/>
    <cellStyle name="Input 2 5 2 4 4" xfId="42124" xr:uid="{00000000-0005-0000-0000-000010560000}"/>
    <cellStyle name="Input 2 5 2 4 5" xfId="42125" xr:uid="{00000000-0005-0000-0000-000011560000}"/>
    <cellStyle name="Input 2 5 2 4 6" xfId="42126" xr:uid="{00000000-0005-0000-0000-000012560000}"/>
    <cellStyle name="Input 2 5 2 5" xfId="42127" xr:uid="{00000000-0005-0000-0000-000013560000}"/>
    <cellStyle name="Input 2 5 2 5 2" xfId="42128" xr:uid="{00000000-0005-0000-0000-000014560000}"/>
    <cellStyle name="Input 2 5 2 5 3" xfId="42129" xr:uid="{00000000-0005-0000-0000-000015560000}"/>
    <cellStyle name="Input 2 5 2 5 4" xfId="42130" xr:uid="{00000000-0005-0000-0000-000016560000}"/>
    <cellStyle name="Input 2 5 2 5 5" xfId="42131" xr:uid="{00000000-0005-0000-0000-000017560000}"/>
    <cellStyle name="Input 2 5 2 6" xfId="42132" xr:uid="{00000000-0005-0000-0000-000018560000}"/>
    <cellStyle name="Input 2 5 2 7" xfId="42133" xr:uid="{00000000-0005-0000-0000-000019560000}"/>
    <cellStyle name="Input 2 5 2 8" xfId="42134" xr:uid="{00000000-0005-0000-0000-00001A560000}"/>
    <cellStyle name="Input 2 5 2 9" xfId="42135" xr:uid="{00000000-0005-0000-0000-00001B560000}"/>
    <cellStyle name="Input 2 5 3" xfId="18727" xr:uid="{00000000-0005-0000-0000-00001C560000}"/>
    <cellStyle name="Input 2 5 3 2" xfId="18728" xr:uid="{00000000-0005-0000-0000-00001D560000}"/>
    <cellStyle name="Input 2 5 3 2 2" xfId="42136" xr:uid="{00000000-0005-0000-0000-00001E560000}"/>
    <cellStyle name="Input 2 5 3 2 2 2" xfId="42137" xr:uid="{00000000-0005-0000-0000-00001F560000}"/>
    <cellStyle name="Input 2 5 3 2 2 2 2" xfId="42138" xr:uid="{00000000-0005-0000-0000-000020560000}"/>
    <cellStyle name="Input 2 5 3 2 2 2 3" xfId="42139" xr:uid="{00000000-0005-0000-0000-000021560000}"/>
    <cellStyle name="Input 2 5 3 2 2 2 4" xfId="42140" xr:uid="{00000000-0005-0000-0000-000022560000}"/>
    <cellStyle name="Input 2 5 3 2 2 2 5" xfId="42141" xr:uid="{00000000-0005-0000-0000-000023560000}"/>
    <cellStyle name="Input 2 5 3 2 2 3" xfId="42142" xr:uid="{00000000-0005-0000-0000-000024560000}"/>
    <cellStyle name="Input 2 5 3 2 2 4" xfId="42143" xr:uid="{00000000-0005-0000-0000-000025560000}"/>
    <cellStyle name="Input 2 5 3 2 2 5" xfId="42144" xr:uid="{00000000-0005-0000-0000-000026560000}"/>
    <cellStyle name="Input 2 5 3 2 2 6" xfId="42145" xr:uid="{00000000-0005-0000-0000-000027560000}"/>
    <cellStyle name="Input 2 5 3 2 3" xfId="42146" xr:uid="{00000000-0005-0000-0000-000028560000}"/>
    <cellStyle name="Input 2 5 3 2 3 2" xfId="42147" xr:uid="{00000000-0005-0000-0000-000029560000}"/>
    <cellStyle name="Input 2 5 3 2 3 3" xfId="42148" xr:uid="{00000000-0005-0000-0000-00002A560000}"/>
    <cellStyle name="Input 2 5 3 2 3 4" xfId="42149" xr:uid="{00000000-0005-0000-0000-00002B560000}"/>
    <cellStyle name="Input 2 5 3 2 3 5" xfId="42150" xr:uid="{00000000-0005-0000-0000-00002C560000}"/>
    <cellStyle name="Input 2 5 3 2 4" xfId="42151" xr:uid="{00000000-0005-0000-0000-00002D560000}"/>
    <cellStyle name="Input 2 5 3 2 5" xfId="42152" xr:uid="{00000000-0005-0000-0000-00002E560000}"/>
    <cellStyle name="Input 2 5 3 2 6" xfId="42153" xr:uid="{00000000-0005-0000-0000-00002F560000}"/>
    <cellStyle name="Input 2 5 3 2 7" xfId="42154" xr:uid="{00000000-0005-0000-0000-000030560000}"/>
    <cellStyle name="Input 2 5 3 3" xfId="18729" xr:uid="{00000000-0005-0000-0000-000031560000}"/>
    <cellStyle name="Input 2 5 3 3 2" xfId="42155" xr:uid="{00000000-0005-0000-0000-000032560000}"/>
    <cellStyle name="Input 2 5 3 3 2 2" xfId="42156" xr:uid="{00000000-0005-0000-0000-000033560000}"/>
    <cellStyle name="Input 2 5 3 3 2 2 2" xfId="42157" xr:uid="{00000000-0005-0000-0000-000034560000}"/>
    <cellStyle name="Input 2 5 3 3 2 2 3" xfId="42158" xr:uid="{00000000-0005-0000-0000-000035560000}"/>
    <cellStyle name="Input 2 5 3 3 2 2 4" xfId="42159" xr:uid="{00000000-0005-0000-0000-000036560000}"/>
    <cellStyle name="Input 2 5 3 3 2 2 5" xfId="42160" xr:uid="{00000000-0005-0000-0000-000037560000}"/>
    <cellStyle name="Input 2 5 3 3 2 3" xfId="42161" xr:uid="{00000000-0005-0000-0000-000038560000}"/>
    <cellStyle name="Input 2 5 3 3 2 4" xfId="42162" xr:uid="{00000000-0005-0000-0000-000039560000}"/>
    <cellStyle name="Input 2 5 3 3 2 5" xfId="42163" xr:uid="{00000000-0005-0000-0000-00003A560000}"/>
    <cellStyle name="Input 2 5 3 3 2 6" xfId="42164" xr:uid="{00000000-0005-0000-0000-00003B560000}"/>
    <cellStyle name="Input 2 5 3 3 3" xfId="42165" xr:uid="{00000000-0005-0000-0000-00003C560000}"/>
    <cellStyle name="Input 2 5 3 3 3 2" xfId="42166" xr:uid="{00000000-0005-0000-0000-00003D560000}"/>
    <cellStyle name="Input 2 5 3 3 3 3" xfId="42167" xr:uid="{00000000-0005-0000-0000-00003E560000}"/>
    <cellStyle name="Input 2 5 3 3 3 4" xfId="42168" xr:uid="{00000000-0005-0000-0000-00003F560000}"/>
    <cellStyle name="Input 2 5 3 3 3 5" xfId="42169" xr:uid="{00000000-0005-0000-0000-000040560000}"/>
    <cellStyle name="Input 2 5 3 3 4" xfId="42170" xr:uid="{00000000-0005-0000-0000-000041560000}"/>
    <cellStyle name="Input 2 5 3 3 5" xfId="42171" xr:uid="{00000000-0005-0000-0000-000042560000}"/>
    <cellStyle name="Input 2 5 3 3 6" xfId="42172" xr:uid="{00000000-0005-0000-0000-000043560000}"/>
    <cellStyle name="Input 2 5 3 3 7" xfId="42173" xr:uid="{00000000-0005-0000-0000-000044560000}"/>
    <cellStyle name="Input 2 5 3 4" xfId="18730" xr:uid="{00000000-0005-0000-0000-000045560000}"/>
    <cellStyle name="Input 2 5 3 4 2" xfId="42174" xr:uid="{00000000-0005-0000-0000-000046560000}"/>
    <cellStyle name="Input 2 5 3 4 2 2" xfId="42175" xr:uid="{00000000-0005-0000-0000-000047560000}"/>
    <cellStyle name="Input 2 5 3 4 2 3" xfId="42176" xr:uid="{00000000-0005-0000-0000-000048560000}"/>
    <cellStyle name="Input 2 5 3 4 2 4" xfId="42177" xr:uid="{00000000-0005-0000-0000-000049560000}"/>
    <cellStyle name="Input 2 5 3 4 2 5" xfId="42178" xr:uid="{00000000-0005-0000-0000-00004A560000}"/>
    <cellStyle name="Input 2 5 3 4 3" xfId="42179" xr:uid="{00000000-0005-0000-0000-00004B560000}"/>
    <cellStyle name="Input 2 5 3 4 4" xfId="42180" xr:uid="{00000000-0005-0000-0000-00004C560000}"/>
    <cellStyle name="Input 2 5 3 4 5" xfId="42181" xr:uid="{00000000-0005-0000-0000-00004D560000}"/>
    <cellStyle name="Input 2 5 3 4 6" xfId="42182" xr:uid="{00000000-0005-0000-0000-00004E560000}"/>
    <cellStyle name="Input 2 5 3 5" xfId="42183" xr:uid="{00000000-0005-0000-0000-00004F560000}"/>
    <cellStyle name="Input 2 5 3 5 2" xfId="42184" xr:uid="{00000000-0005-0000-0000-000050560000}"/>
    <cellStyle name="Input 2 5 3 5 3" xfId="42185" xr:uid="{00000000-0005-0000-0000-000051560000}"/>
    <cellStyle name="Input 2 5 3 5 4" xfId="42186" xr:uid="{00000000-0005-0000-0000-000052560000}"/>
    <cellStyle name="Input 2 5 3 5 5" xfId="42187" xr:uid="{00000000-0005-0000-0000-000053560000}"/>
    <cellStyle name="Input 2 5 3 6" xfId="42188" xr:uid="{00000000-0005-0000-0000-000054560000}"/>
    <cellStyle name="Input 2 5 3 7" xfId="42189" xr:uid="{00000000-0005-0000-0000-000055560000}"/>
    <cellStyle name="Input 2 5 3 8" xfId="42190" xr:uid="{00000000-0005-0000-0000-000056560000}"/>
    <cellStyle name="Input 2 5 3 9" xfId="42191" xr:uid="{00000000-0005-0000-0000-000057560000}"/>
    <cellStyle name="Input 2 5 4" xfId="18731" xr:uid="{00000000-0005-0000-0000-000058560000}"/>
    <cellStyle name="Input 2 5 4 2" xfId="18732" xr:uid="{00000000-0005-0000-0000-000059560000}"/>
    <cellStyle name="Input 2 5 4 2 2" xfId="42192" xr:uid="{00000000-0005-0000-0000-00005A560000}"/>
    <cellStyle name="Input 2 5 4 2 2 2" xfId="42193" xr:uid="{00000000-0005-0000-0000-00005B560000}"/>
    <cellStyle name="Input 2 5 4 2 2 3" xfId="42194" xr:uid="{00000000-0005-0000-0000-00005C560000}"/>
    <cellStyle name="Input 2 5 4 2 2 4" xfId="42195" xr:uid="{00000000-0005-0000-0000-00005D560000}"/>
    <cellStyle name="Input 2 5 4 2 2 5" xfId="42196" xr:uid="{00000000-0005-0000-0000-00005E560000}"/>
    <cellStyle name="Input 2 5 4 2 3" xfId="42197" xr:uid="{00000000-0005-0000-0000-00005F560000}"/>
    <cellStyle name="Input 2 5 4 2 4" xfId="42198" xr:uid="{00000000-0005-0000-0000-000060560000}"/>
    <cellStyle name="Input 2 5 4 2 5" xfId="42199" xr:uid="{00000000-0005-0000-0000-000061560000}"/>
    <cellStyle name="Input 2 5 4 2 6" xfId="42200" xr:uid="{00000000-0005-0000-0000-000062560000}"/>
    <cellStyle name="Input 2 5 4 3" xfId="18733" xr:uid="{00000000-0005-0000-0000-000063560000}"/>
    <cellStyle name="Input 2 5 4 3 2" xfId="42201" xr:uid="{00000000-0005-0000-0000-000064560000}"/>
    <cellStyle name="Input 2 5 4 3 3" xfId="42202" xr:uid="{00000000-0005-0000-0000-000065560000}"/>
    <cellStyle name="Input 2 5 4 3 4" xfId="42203" xr:uid="{00000000-0005-0000-0000-000066560000}"/>
    <cellStyle name="Input 2 5 4 3 5" xfId="42204" xr:uid="{00000000-0005-0000-0000-000067560000}"/>
    <cellStyle name="Input 2 5 4 4" xfId="18734" xr:uid="{00000000-0005-0000-0000-000068560000}"/>
    <cellStyle name="Input 2 5 4 5" xfId="42205" xr:uid="{00000000-0005-0000-0000-000069560000}"/>
    <cellStyle name="Input 2 5 4 6" xfId="42206" xr:uid="{00000000-0005-0000-0000-00006A560000}"/>
    <cellStyle name="Input 2 5 4 7" xfId="42207" xr:uid="{00000000-0005-0000-0000-00006B560000}"/>
    <cellStyle name="Input 2 5 5" xfId="18735" xr:uid="{00000000-0005-0000-0000-00006C560000}"/>
    <cellStyle name="Input 2 5 5 2" xfId="42208" xr:uid="{00000000-0005-0000-0000-00006D560000}"/>
    <cellStyle name="Input 2 5 5 2 2" xfId="42209" xr:uid="{00000000-0005-0000-0000-00006E560000}"/>
    <cellStyle name="Input 2 5 5 2 2 2" xfId="42210" xr:uid="{00000000-0005-0000-0000-00006F560000}"/>
    <cellStyle name="Input 2 5 5 2 2 3" xfId="42211" xr:uid="{00000000-0005-0000-0000-000070560000}"/>
    <cellStyle name="Input 2 5 5 2 2 4" xfId="42212" xr:uid="{00000000-0005-0000-0000-000071560000}"/>
    <cellStyle name="Input 2 5 5 2 2 5" xfId="42213" xr:uid="{00000000-0005-0000-0000-000072560000}"/>
    <cellStyle name="Input 2 5 5 2 3" xfId="42214" xr:uid="{00000000-0005-0000-0000-000073560000}"/>
    <cellStyle name="Input 2 5 5 2 4" xfId="42215" xr:uid="{00000000-0005-0000-0000-000074560000}"/>
    <cellStyle name="Input 2 5 5 2 5" xfId="42216" xr:uid="{00000000-0005-0000-0000-000075560000}"/>
    <cellStyle name="Input 2 5 5 2 6" xfId="42217" xr:uid="{00000000-0005-0000-0000-000076560000}"/>
    <cellStyle name="Input 2 5 5 3" xfId="42218" xr:uid="{00000000-0005-0000-0000-000077560000}"/>
    <cellStyle name="Input 2 5 5 3 2" xfId="42219" xr:uid="{00000000-0005-0000-0000-000078560000}"/>
    <cellStyle name="Input 2 5 5 3 3" xfId="42220" xr:uid="{00000000-0005-0000-0000-000079560000}"/>
    <cellStyle name="Input 2 5 5 3 4" xfId="42221" xr:uid="{00000000-0005-0000-0000-00007A560000}"/>
    <cellStyle name="Input 2 5 5 3 5" xfId="42222" xr:uid="{00000000-0005-0000-0000-00007B560000}"/>
    <cellStyle name="Input 2 5 5 4" xfId="42223" xr:uid="{00000000-0005-0000-0000-00007C560000}"/>
    <cellStyle name="Input 2 5 5 5" xfId="42224" xr:uid="{00000000-0005-0000-0000-00007D560000}"/>
    <cellStyle name="Input 2 5 5 6" xfId="42225" xr:uid="{00000000-0005-0000-0000-00007E560000}"/>
    <cellStyle name="Input 2 5 5 7" xfId="42226" xr:uid="{00000000-0005-0000-0000-00007F560000}"/>
    <cellStyle name="Input 2 5 6" xfId="18736" xr:uid="{00000000-0005-0000-0000-000080560000}"/>
    <cellStyle name="Input 2 5 6 2" xfId="42227" xr:uid="{00000000-0005-0000-0000-000081560000}"/>
    <cellStyle name="Input 2 5 6 2 2" xfId="42228" xr:uid="{00000000-0005-0000-0000-000082560000}"/>
    <cellStyle name="Input 2 5 6 2 3" xfId="42229" xr:uid="{00000000-0005-0000-0000-000083560000}"/>
    <cellStyle name="Input 2 5 6 2 4" xfId="42230" xr:uid="{00000000-0005-0000-0000-000084560000}"/>
    <cellStyle name="Input 2 5 6 2 5" xfId="42231" xr:uid="{00000000-0005-0000-0000-000085560000}"/>
    <cellStyle name="Input 2 5 6 3" xfId="42232" xr:uid="{00000000-0005-0000-0000-000086560000}"/>
    <cellStyle name="Input 2 5 6 4" xfId="42233" xr:uid="{00000000-0005-0000-0000-000087560000}"/>
    <cellStyle name="Input 2 5 6 5" xfId="42234" xr:uid="{00000000-0005-0000-0000-000088560000}"/>
    <cellStyle name="Input 2 5 6 6" xfId="42235" xr:uid="{00000000-0005-0000-0000-000089560000}"/>
    <cellStyle name="Input 2 5 7" xfId="18737" xr:uid="{00000000-0005-0000-0000-00008A560000}"/>
    <cellStyle name="Input 2 5 7 2" xfId="42236" xr:uid="{00000000-0005-0000-0000-00008B560000}"/>
    <cellStyle name="Input 2 5 7 3" xfId="42237" xr:uid="{00000000-0005-0000-0000-00008C560000}"/>
    <cellStyle name="Input 2 5 7 4" xfId="42238" xr:uid="{00000000-0005-0000-0000-00008D560000}"/>
    <cellStyle name="Input 2 5 7 5" xfId="42239" xr:uid="{00000000-0005-0000-0000-00008E560000}"/>
    <cellStyle name="Input 2 5 8" xfId="18738" xr:uid="{00000000-0005-0000-0000-00008F560000}"/>
    <cellStyle name="Input 2 5 9" xfId="42240" xr:uid="{00000000-0005-0000-0000-000090560000}"/>
    <cellStyle name="Input 2 6" xfId="18739" xr:uid="{00000000-0005-0000-0000-000091560000}"/>
    <cellStyle name="Input 2 6 2" xfId="18740" xr:uid="{00000000-0005-0000-0000-000092560000}"/>
    <cellStyle name="Input 2 6 2 2" xfId="18741" xr:uid="{00000000-0005-0000-0000-000093560000}"/>
    <cellStyle name="Input 2 6 2 3" xfId="18742" xr:uid="{00000000-0005-0000-0000-000094560000}"/>
    <cellStyle name="Input 2 6 2 4" xfId="18743" xr:uid="{00000000-0005-0000-0000-000095560000}"/>
    <cellStyle name="Input 2 6 3" xfId="18744" xr:uid="{00000000-0005-0000-0000-000096560000}"/>
    <cellStyle name="Input 2 6 3 2" xfId="18745" xr:uid="{00000000-0005-0000-0000-000097560000}"/>
    <cellStyle name="Input 2 6 3 3" xfId="18746" xr:uid="{00000000-0005-0000-0000-000098560000}"/>
    <cellStyle name="Input 2 6 3 4" xfId="18747" xr:uid="{00000000-0005-0000-0000-000099560000}"/>
    <cellStyle name="Input 2 6 4" xfId="18748" xr:uid="{00000000-0005-0000-0000-00009A560000}"/>
    <cellStyle name="Input 2 6 4 2" xfId="18749" xr:uid="{00000000-0005-0000-0000-00009B560000}"/>
    <cellStyle name="Input 2 6 4 3" xfId="18750" xr:uid="{00000000-0005-0000-0000-00009C560000}"/>
    <cellStyle name="Input 2 6 4 4" xfId="18751" xr:uid="{00000000-0005-0000-0000-00009D560000}"/>
    <cellStyle name="Input 2 6 5" xfId="18752" xr:uid="{00000000-0005-0000-0000-00009E560000}"/>
    <cellStyle name="Input 2 6 6" xfId="18753" xr:uid="{00000000-0005-0000-0000-00009F560000}"/>
    <cellStyle name="Input 2 6 7" xfId="18754" xr:uid="{00000000-0005-0000-0000-0000A0560000}"/>
    <cellStyle name="Input 2 6 8" xfId="18755" xr:uid="{00000000-0005-0000-0000-0000A1560000}"/>
    <cellStyle name="Input 2 7" xfId="18756" xr:uid="{00000000-0005-0000-0000-0000A2560000}"/>
    <cellStyle name="Input 2 7 10" xfId="42241" xr:uid="{00000000-0005-0000-0000-0000A3560000}"/>
    <cellStyle name="Input 2 7 11" xfId="42242" xr:uid="{00000000-0005-0000-0000-0000A4560000}"/>
    <cellStyle name="Input 2 7 2" xfId="18757" xr:uid="{00000000-0005-0000-0000-0000A5560000}"/>
    <cellStyle name="Input 2 7 2 2" xfId="18758" xr:uid="{00000000-0005-0000-0000-0000A6560000}"/>
    <cellStyle name="Input 2 7 2 2 2" xfId="42243" xr:uid="{00000000-0005-0000-0000-0000A7560000}"/>
    <cellStyle name="Input 2 7 2 2 2 2" xfId="42244" xr:uid="{00000000-0005-0000-0000-0000A8560000}"/>
    <cellStyle name="Input 2 7 2 2 2 3" xfId="42245" xr:uid="{00000000-0005-0000-0000-0000A9560000}"/>
    <cellStyle name="Input 2 7 2 2 2 4" xfId="42246" xr:uid="{00000000-0005-0000-0000-0000AA560000}"/>
    <cellStyle name="Input 2 7 2 2 2 5" xfId="42247" xr:uid="{00000000-0005-0000-0000-0000AB560000}"/>
    <cellStyle name="Input 2 7 2 2 3" xfId="42248" xr:uid="{00000000-0005-0000-0000-0000AC560000}"/>
    <cellStyle name="Input 2 7 2 2 4" xfId="42249" xr:uid="{00000000-0005-0000-0000-0000AD560000}"/>
    <cellStyle name="Input 2 7 2 2 5" xfId="42250" xr:uid="{00000000-0005-0000-0000-0000AE560000}"/>
    <cellStyle name="Input 2 7 2 2 6" xfId="42251" xr:uid="{00000000-0005-0000-0000-0000AF560000}"/>
    <cellStyle name="Input 2 7 2 3" xfId="18759" xr:uid="{00000000-0005-0000-0000-0000B0560000}"/>
    <cellStyle name="Input 2 7 2 3 2" xfId="42252" xr:uid="{00000000-0005-0000-0000-0000B1560000}"/>
    <cellStyle name="Input 2 7 2 3 3" xfId="42253" xr:uid="{00000000-0005-0000-0000-0000B2560000}"/>
    <cellStyle name="Input 2 7 2 3 4" xfId="42254" xr:uid="{00000000-0005-0000-0000-0000B3560000}"/>
    <cellStyle name="Input 2 7 2 3 5" xfId="42255" xr:uid="{00000000-0005-0000-0000-0000B4560000}"/>
    <cellStyle name="Input 2 7 2 4" xfId="18760" xr:uid="{00000000-0005-0000-0000-0000B5560000}"/>
    <cellStyle name="Input 2 7 2 5" xfId="42256" xr:uid="{00000000-0005-0000-0000-0000B6560000}"/>
    <cellStyle name="Input 2 7 2 6" xfId="42257" xr:uid="{00000000-0005-0000-0000-0000B7560000}"/>
    <cellStyle name="Input 2 7 2 7" xfId="42258" xr:uid="{00000000-0005-0000-0000-0000B8560000}"/>
    <cellStyle name="Input 2 7 3" xfId="18761" xr:uid="{00000000-0005-0000-0000-0000B9560000}"/>
    <cellStyle name="Input 2 7 3 2" xfId="18762" xr:uid="{00000000-0005-0000-0000-0000BA560000}"/>
    <cellStyle name="Input 2 7 3 2 2" xfId="42259" xr:uid="{00000000-0005-0000-0000-0000BB560000}"/>
    <cellStyle name="Input 2 7 3 2 2 2" xfId="42260" xr:uid="{00000000-0005-0000-0000-0000BC560000}"/>
    <cellStyle name="Input 2 7 3 2 2 3" xfId="42261" xr:uid="{00000000-0005-0000-0000-0000BD560000}"/>
    <cellStyle name="Input 2 7 3 2 2 4" xfId="42262" xr:uid="{00000000-0005-0000-0000-0000BE560000}"/>
    <cellStyle name="Input 2 7 3 2 2 5" xfId="42263" xr:uid="{00000000-0005-0000-0000-0000BF560000}"/>
    <cellStyle name="Input 2 7 3 2 3" xfId="42264" xr:uid="{00000000-0005-0000-0000-0000C0560000}"/>
    <cellStyle name="Input 2 7 3 2 4" xfId="42265" xr:uid="{00000000-0005-0000-0000-0000C1560000}"/>
    <cellStyle name="Input 2 7 3 2 5" xfId="42266" xr:uid="{00000000-0005-0000-0000-0000C2560000}"/>
    <cellStyle name="Input 2 7 3 2 6" xfId="42267" xr:uid="{00000000-0005-0000-0000-0000C3560000}"/>
    <cellStyle name="Input 2 7 3 3" xfId="18763" xr:uid="{00000000-0005-0000-0000-0000C4560000}"/>
    <cellStyle name="Input 2 7 3 3 2" xfId="42268" xr:uid="{00000000-0005-0000-0000-0000C5560000}"/>
    <cellStyle name="Input 2 7 3 3 3" xfId="42269" xr:uid="{00000000-0005-0000-0000-0000C6560000}"/>
    <cellStyle name="Input 2 7 3 3 4" xfId="42270" xr:uid="{00000000-0005-0000-0000-0000C7560000}"/>
    <cellStyle name="Input 2 7 3 3 5" xfId="42271" xr:uid="{00000000-0005-0000-0000-0000C8560000}"/>
    <cellStyle name="Input 2 7 3 4" xfId="18764" xr:uid="{00000000-0005-0000-0000-0000C9560000}"/>
    <cellStyle name="Input 2 7 3 5" xfId="42272" xr:uid="{00000000-0005-0000-0000-0000CA560000}"/>
    <cellStyle name="Input 2 7 3 6" xfId="42273" xr:uid="{00000000-0005-0000-0000-0000CB560000}"/>
    <cellStyle name="Input 2 7 3 7" xfId="42274" xr:uid="{00000000-0005-0000-0000-0000CC560000}"/>
    <cellStyle name="Input 2 7 4" xfId="18765" xr:uid="{00000000-0005-0000-0000-0000CD560000}"/>
    <cellStyle name="Input 2 7 4 2" xfId="18766" xr:uid="{00000000-0005-0000-0000-0000CE560000}"/>
    <cellStyle name="Input 2 7 4 2 2" xfId="42275" xr:uid="{00000000-0005-0000-0000-0000CF560000}"/>
    <cellStyle name="Input 2 7 4 2 2 2" xfId="42276" xr:uid="{00000000-0005-0000-0000-0000D0560000}"/>
    <cellStyle name="Input 2 7 4 2 2 3" xfId="42277" xr:uid="{00000000-0005-0000-0000-0000D1560000}"/>
    <cellStyle name="Input 2 7 4 2 2 4" xfId="42278" xr:uid="{00000000-0005-0000-0000-0000D2560000}"/>
    <cellStyle name="Input 2 7 4 2 2 5" xfId="42279" xr:uid="{00000000-0005-0000-0000-0000D3560000}"/>
    <cellStyle name="Input 2 7 4 2 3" xfId="42280" xr:uid="{00000000-0005-0000-0000-0000D4560000}"/>
    <cellStyle name="Input 2 7 4 2 4" xfId="42281" xr:uid="{00000000-0005-0000-0000-0000D5560000}"/>
    <cellStyle name="Input 2 7 4 2 5" xfId="42282" xr:uid="{00000000-0005-0000-0000-0000D6560000}"/>
    <cellStyle name="Input 2 7 4 2 6" xfId="42283" xr:uid="{00000000-0005-0000-0000-0000D7560000}"/>
    <cellStyle name="Input 2 7 4 3" xfId="18767" xr:uid="{00000000-0005-0000-0000-0000D8560000}"/>
    <cellStyle name="Input 2 7 4 3 2" xfId="42284" xr:uid="{00000000-0005-0000-0000-0000D9560000}"/>
    <cellStyle name="Input 2 7 4 3 3" xfId="42285" xr:uid="{00000000-0005-0000-0000-0000DA560000}"/>
    <cellStyle name="Input 2 7 4 3 4" xfId="42286" xr:uid="{00000000-0005-0000-0000-0000DB560000}"/>
    <cellStyle name="Input 2 7 4 3 5" xfId="42287" xr:uid="{00000000-0005-0000-0000-0000DC560000}"/>
    <cellStyle name="Input 2 7 4 4" xfId="18768" xr:uid="{00000000-0005-0000-0000-0000DD560000}"/>
    <cellStyle name="Input 2 7 4 5" xfId="42288" xr:uid="{00000000-0005-0000-0000-0000DE560000}"/>
    <cellStyle name="Input 2 7 4 6" xfId="42289" xr:uid="{00000000-0005-0000-0000-0000DF560000}"/>
    <cellStyle name="Input 2 7 4 7" xfId="42290" xr:uid="{00000000-0005-0000-0000-0000E0560000}"/>
    <cellStyle name="Input 2 7 5" xfId="18769" xr:uid="{00000000-0005-0000-0000-0000E1560000}"/>
    <cellStyle name="Input 2 7 5 2" xfId="42291" xr:uid="{00000000-0005-0000-0000-0000E2560000}"/>
    <cellStyle name="Input 2 7 5 2 2" xfId="42292" xr:uid="{00000000-0005-0000-0000-0000E3560000}"/>
    <cellStyle name="Input 2 7 5 2 2 2" xfId="42293" xr:uid="{00000000-0005-0000-0000-0000E4560000}"/>
    <cellStyle name="Input 2 7 5 2 2 3" xfId="42294" xr:uid="{00000000-0005-0000-0000-0000E5560000}"/>
    <cellStyle name="Input 2 7 5 2 2 4" xfId="42295" xr:uid="{00000000-0005-0000-0000-0000E6560000}"/>
    <cellStyle name="Input 2 7 5 2 2 5" xfId="42296" xr:uid="{00000000-0005-0000-0000-0000E7560000}"/>
    <cellStyle name="Input 2 7 5 2 3" xfId="42297" xr:uid="{00000000-0005-0000-0000-0000E8560000}"/>
    <cellStyle name="Input 2 7 5 2 4" xfId="42298" xr:uid="{00000000-0005-0000-0000-0000E9560000}"/>
    <cellStyle name="Input 2 7 5 2 5" xfId="42299" xr:uid="{00000000-0005-0000-0000-0000EA560000}"/>
    <cellStyle name="Input 2 7 5 2 6" xfId="42300" xr:uid="{00000000-0005-0000-0000-0000EB560000}"/>
    <cellStyle name="Input 2 7 5 3" xfId="42301" xr:uid="{00000000-0005-0000-0000-0000EC560000}"/>
    <cellStyle name="Input 2 7 5 3 2" xfId="42302" xr:uid="{00000000-0005-0000-0000-0000ED560000}"/>
    <cellStyle name="Input 2 7 5 3 3" xfId="42303" xr:uid="{00000000-0005-0000-0000-0000EE560000}"/>
    <cellStyle name="Input 2 7 5 3 4" xfId="42304" xr:uid="{00000000-0005-0000-0000-0000EF560000}"/>
    <cellStyle name="Input 2 7 5 3 5" xfId="42305" xr:uid="{00000000-0005-0000-0000-0000F0560000}"/>
    <cellStyle name="Input 2 7 5 4" xfId="42306" xr:uid="{00000000-0005-0000-0000-0000F1560000}"/>
    <cellStyle name="Input 2 7 5 5" xfId="42307" xr:uid="{00000000-0005-0000-0000-0000F2560000}"/>
    <cellStyle name="Input 2 7 5 6" xfId="42308" xr:uid="{00000000-0005-0000-0000-0000F3560000}"/>
    <cellStyle name="Input 2 7 5 7" xfId="42309" xr:uid="{00000000-0005-0000-0000-0000F4560000}"/>
    <cellStyle name="Input 2 7 6" xfId="18770" xr:uid="{00000000-0005-0000-0000-0000F5560000}"/>
    <cellStyle name="Input 2 7 6 2" xfId="42310" xr:uid="{00000000-0005-0000-0000-0000F6560000}"/>
    <cellStyle name="Input 2 7 6 2 2" xfId="42311" xr:uid="{00000000-0005-0000-0000-0000F7560000}"/>
    <cellStyle name="Input 2 7 6 2 3" xfId="42312" xr:uid="{00000000-0005-0000-0000-0000F8560000}"/>
    <cellStyle name="Input 2 7 6 2 4" xfId="42313" xr:uid="{00000000-0005-0000-0000-0000F9560000}"/>
    <cellStyle name="Input 2 7 6 2 5" xfId="42314" xr:uid="{00000000-0005-0000-0000-0000FA560000}"/>
    <cellStyle name="Input 2 7 6 3" xfId="42315" xr:uid="{00000000-0005-0000-0000-0000FB560000}"/>
    <cellStyle name="Input 2 7 6 4" xfId="42316" xr:uid="{00000000-0005-0000-0000-0000FC560000}"/>
    <cellStyle name="Input 2 7 6 5" xfId="42317" xr:uid="{00000000-0005-0000-0000-0000FD560000}"/>
    <cellStyle name="Input 2 7 6 6" xfId="42318" xr:uid="{00000000-0005-0000-0000-0000FE560000}"/>
    <cellStyle name="Input 2 7 7" xfId="18771" xr:uid="{00000000-0005-0000-0000-0000FF560000}"/>
    <cellStyle name="Input 2 7 7 2" xfId="42319" xr:uid="{00000000-0005-0000-0000-000000570000}"/>
    <cellStyle name="Input 2 7 7 3" xfId="42320" xr:uid="{00000000-0005-0000-0000-000001570000}"/>
    <cellStyle name="Input 2 7 7 4" xfId="42321" xr:uid="{00000000-0005-0000-0000-000002570000}"/>
    <cellStyle name="Input 2 7 7 5" xfId="42322" xr:uid="{00000000-0005-0000-0000-000003570000}"/>
    <cellStyle name="Input 2 7 8" xfId="18772" xr:uid="{00000000-0005-0000-0000-000004570000}"/>
    <cellStyle name="Input 2 7 9" xfId="42323" xr:uid="{00000000-0005-0000-0000-000005570000}"/>
    <cellStyle name="Input 2 8" xfId="18773" xr:uid="{00000000-0005-0000-0000-000006570000}"/>
    <cellStyle name="Input 2 8 2" xfId="18774" xr:uid="{00000000-0005-0000-0000-000007570000}"/>
    <cellStyle name="Input 2 8 2 2" xfId="18775" xr:uid="{00000000-0005-0000-0000-000008570000}"/>
    <cellStyle name="Input 2 8 2 2 2" xfId="42324" xr:uid="{00000000-0005-0000-0000-000009570000}"/>
    <cellStyle name="Input 2 8 2 2 3" xfId="42325" xr:uid="{00000000-0005-0000-0000-00000A570000}"/>
    <cellStyle name="Input 2 8 2 2 4" xfId="42326" xr:uid="{00000000-0005-0000-0000-00000B570000}"/>
    <cellStyle name="Input 2 8 2 2 5" xfId="42327" xr:uid="{00000000-0005-0000-0000-00000C570000}"/>
    <cellStyle name="Input 2 8 2 3" xfId="18776" xr:uid="{00000000-0005-0000-0000-00000D570000}"/>
    <cellStyle name="Input 2 8 2 4" xfId="18777" xr:uid="{00000000-0005-0000-0000-00000E570000}"/>
    <cellStyle name="Input 2 8 2 5" xfId="42328" xr:uid="{00000000-0005-0000-0000-00000F570000}"/>
    <cellStyle name="Input 2 8 2 6" xfId="42329" xr:uid="{00000000-0005-0000-0000-000010570000}"/>
    <cellStyle name="Input 2 8 3" xfId="18778" xr:uid="{00000000-0005-0000-0000-000011570000}"/>
    <cellStyle name="Input 2 8 3 2" xfId="18779" xr:uid="{00000000-0005-0000-0000-000012570000}"/>
    <cellStyle name="Input 2 8 3 3" xfId="18780" xr:uid="{00000000-0005-0000-0000-000013570000}"/>
    <cellStyle name="Input 2 8 3 4" xfId="18781" xr:uid="{00000000-0005-0000-0000-000014570000}"/>
    <cellStyle name="Input 2 8 3 5" xfId="42330" xr:uid="{00000000-0005-0000-0000-000015570000}"/>
    <cellStyle name="Input 2 8 4" xfId="18782" xr:uid="{00000000-0005-0000-0000-000016570000}"/>
    <cellStyle name="Input 2 8 4 2" xfId="18783" xr:uid="{00000000-0005-0000-0000-000017570000}"/>
    <cellStyle name="Input 2 8 4 3" xfId="18784" xr:uid="{00000000-0005-0000-0000-000018570000}"/>
    <cellStyle name="Input 2 8 4 4" xfId="18785" xr:uid="{00000000-0005-0000-0000-000019570000}"/>
    <cellStyle name="Input 2 8 5" xfId="18786" xr:uid="{00000000-0005-0000-0000-00001A570000}"/>
    <cellStyle name="Input 2 8 6" xfId="18787" xr:uid="{00000000-0005-0000-0000-00001B570000}"/>
    <cellStyle name="Input 2 8 7" xfId="18788" xr:uid="{00000000-0005-0000-0000-00001C570000}"/>
    <cellStyle name="Input 2 8 8" xfId="18789" xr:uid="{00000000-0005-0000-0000-00001D570000}"/>
    <cellStyle name="Input 2 9" xfId="18790" xr:uid="{00000000-0005-0000-0000-00001E570000}"/>
    <cellStyle name="Input 2 9 2" xfId="18791" xr:uid="{00000000-0005-0000-0000-00001F570000}"/>
    <cellStyle name="Input 2 9 2 2" xfId="18792" xr:uid="{00000000-0005-0000-0000-000020570000}"/>
    <cellStyle name="Input 2 9 2 3" xfId="18793" xr:uid="{00000000-0005-0000-0000-000021570000}"/>
    <cellStyle name="Input 2 9 2 4" xfId="18794" xr:uid="{00000000-0005-0000-0000-000022570000}"/>
    <cellStyle name="Input 2 9 3" xfId="18795" xr:uid="{00000000-0005-0000-0000-000023570000}"/>
    <cellStyle name="Input 2 9 3 2" xfId="18796" xr:uid="{00000000-0005-0000-0000-000024570000}"/>
    <cellStyle name="Input 2 9 3 3" xfId="18797" xr:uid="{00000000-0005-0000-0000-000025570000}"/>
    <cellStyle name="Input 2 9 3 4" xfId="18798" xr:uid="{00000000-0005-0000-0000-000026570000}"/>
    <cellStyle name="Input 2 9 4" xfId="18799" xr:uid="{00000000-0005-0000-0000-000027570000}"/>
    <cellStyle name="Input 2 9 4 2" xfId="18800" xr:uid="{00000000-0005-0000-0000-000028570000}"/>
    <cellStyle name="Input 2 9 4 3" xfId="18801" xr:uid="{00000000-0005-0000-0000-000029570000}"/>
    <cellStyle name="Input 2 9 4 4" xfId="18802" xr:uid="{00000000-0005-0000-0000-00002A570000}"/>
    <cellStyle name="Input 2 9 5" xfId="18803" xr:uid="{00000000-0005-0000-0000-00002B570000}"/>
    <cellStyle name="Input 2 9 6" xfId="18804" xr:uid="{00000000-0005-0000-0000-00002C570000}"/>
    <cellStyle name="Input 2 9 7" xfId="18805" xr:uid="{00000000-0005-0000-0000-00002D570000}"/>
    <cellStyle name="Input 2_CPI" xfId="42331" xr:uid="{00000000-0005-0000-0000-00002E570000}"/>
    <cellStyle name="Input 3" xfId="3056" xr:uid="{00000000-0005-0000-0000-00002F570000}"/>
    <cellStyle name="Input 3 2" xfId="42332" xr:uid="{00000000-0005-0000-0000-000030570000}"/>
    <cellStyle name="Input 3 2 2" xfId="42333" xr:uid="{00000000-0005-0000-0000-000031570000}"/>
    <cellStyle name="Input 3 2 3" xfId="42334" xr:uid="{00000000-0005-0000-0000-000032570000}"/>
    <cellStyle name="Input 3 2 4" xfId="42335" xr:uid="{00000000-0005-0000-0000-000033570000}"/>
    <cellStyle name="Input 3 3" xfId="42336" xr:uid="{00000000-0005-0000-0000-000034570000}"/>
    <cellStyle name="Input 4" xfId="18806" xr:uid="{00000000-0005-0000-0000-000035570000}"/>
    <cellStyle name="Input 4 10" xfId="42337" xr:uid="{00000000-0005-0000-0000-000036570000}"/>
    <cellStyle name="Input 4 11" xfId="42338" xr:uid="{00000000-0005-0000-0000-000037570000}"/>
    <cellStyle name="Input 4 12" xfId="42339" xr:uid="{00000000-0005-0000-0000-000038570000}"/>
    <cellStyle name="Input 4 2" xfId="18807" xr:uid="{00000000-0005-0000-0000-000039570000}"/>
    <cellStyle name="Input 4 2 10" xfId="42340" xr:uid="{00000000-0005-0000-0000-00003A570000}"/>
    <cellStyle name="Input 4 2 11" xfId="42341" xr:uid="{00000000-0005-0000-0000-00003B570000}"/>
    <cellStyle name="Input 4 2 2" xfId="42342" xr:uid="{00000000-0005-0000-0000-00003C570000}"/>
    <cellStyle name="Input 4 2 2 2" xfId="42343" xr:uid="{00000000-0005-0000-0000-00003D570000}"/>
    <cellStyle name="Input 4 2 2 2 2" xfId="42344" xr:uid="{00000000-0005-0000-0000-00003E570000}"/>
    <cellStyle name="Input 4 2 2 2 2 2" xfId="42345" xr:uid="{00000000-0005-0000-0000-00003F570000}"/>
    <cellStyle name="Input 4 2 2 2 2 2 2" xfId="42346" xr:uid="{00000000-0005-0000-0000-000040570000}"/>
    <cellStyle name="Input 4 2 2 2 2 2 3" xfId="42347" xr:uid="{00000000-0005-0000-0000-000041570000}"/>
    <cellStyle name="Input 4 2 2 2 2 2 4" xfId="42348" xr:uid="{00000000-0005-0000-0000-000042570000}"/>
    <cellStyle name="Input 4 2 2 2 2 2 5" xfId="42349" xr:uid="{00000000-0005-0000-0000-000043570000}"/>
    <cellStyle name="Input 4 2 2 2 2 3" xfId="42350" xr:uid="{00000000-0005-0000-0000-000044570000}"/>
    <cellStyle name="Input 4 2 2 2 2 4" xfId="42351" xr:uid="{00000000-0005-0000-0000-000045570000}"/>
    <cellStyle name="Input 4 2 2 2 2 5" xfId="42352" xr:uid="{00000000-0005-0000-0000-000046570000}"/>
    <cellStyle name="Input 4 2 2 2 2 6" xfId="42353" xr:uid="{00000000-0005-0000-0000-000047570000}"/>
    <cellStyle name="Input 4 2 2 2 3" xfId="42354" xr:uid="{00000000-0005-0000-0000-000048570000}"/>
    <cellStyle name="Input 4 2 2 2 3 2" xfId="42355" xr:uid="{00000000-0005-0000-0000-000049570000}"/>
    <cellStyle name="Input 4 2 2 2 3 3" xfId="42356" xr:uid="{00000000-0005-0000-0000-00004A570000}"/>
    <cellStyle name="Input 4 2 2 2 3 4" xfId="42357" xr:uid="{00000000-0005-0000-0000-00004B570000}"/>
    <cellStyle name="Input 4 2 2 2 3 5" xfId="42358" xr:uid="{00000000-0005-0000-0000-00004C570000}"/>
    <cellStyle name="Input 4 2 2 2 4" xfId="42359" xr:uid="{00000000-0005-0000-0000-00004D570000}"/>
    <cellStyle name="Input 4 2 2 2 5" xfId="42360" xr:uid="{00000000-0005-0000-0000-00004E570000}"/>
    <cellStyle name="Input 4 2 2 2 6" xfId="42361" xr:uid="{00000000-0005-0000-0000-00004F570000}"/>
    <cellStyle name="Input 4 2 2 2 7" xfId="42362" xr:uid="{00000000-0005-0000-0000-000050570000}"/>
    <cellStyle name="Input 4 2 2 3" xfId="42363" xr:uid="{00000000-0005-0000-0000-000051570000}"/>
    <cellStyle name="Input 4 2 2 3 2" xfId="42364" xr:uid="{00000000-0005-0000-0000-000052570000}"/>
    <cellStyle name="Input 4 2 2 3 2 2" xfId="42365" xr:uid="{00000000-0005-0000-0000-000053570000}"/>
    <cellStyle name="Input 4 2 2 3 2 2 2" xfId="42366" xr:uid="{00000000-0005-0000-0000-000054570000}"/>
    <cellStyle name="Input 4 2 2 3 2 2 3" xfId="42367" xr:uid="{00000000-0005-0000-0000-000055570000}"/>
    <cellStyle name="Input 4 2 2 3 2 2 4" xfId="42368" xr:uid="{00000000-0005-0000-0000-000056570000}"/>
    <cellStyle name="Input 4 2 2 3 2 2 5" xfId="42369" xr:uid="{00000000-0005-0000-0000-000057570000}"/>
    <cellStyle name="Input 4 2 2 3 2 3" xfId="42370" xr:uid="{00000000-0005-0000-0000-000058570000}"/>
    <cellStyle name="Input 4 2 2 3 2 4" xfId="42371" xr:uid="{00000000-0005-0000-0000-000059570000}"/>
    <cellStyle name="Input 4 2 2 3 2 5" xfId="42372" xr:uid="{00000000-0005-0000-0000-00005A570000}"/>
    <cellStyle name="Input 4 2 2 3 2 6" xfId="42373" xr:uid="{00000000-0005-0000-0000-00005B570000}"/>
    <cellStyle name="Input 4 2 2 3 3" xfId="42374" xr:uid="{00000000-0005-0000-0000-00005C570000}"/>
    <cellStyle name="Input 4 2 2 3 3 2" xfId="42375" xr:uid="{00000000-0005-0000-0000-00005D570000}"/>
    <cellStyle name="Input 4 2 2 3 3 3" xfId="42376" xr:uid="{00000000-0005-0000-0000-00005E570000}"/>
    <cellStyle name="Input 4 2 2 3 3 4" xfId="42377" xr:uid="{00000000-0005-0000-0000-00005F570000}"/>
    <cellStyle name="Input 4 2 2 3 3 5" xfId="42378" xr:uid="{00000000-0005-0000-0000-000060570000}"/>
    <cellStyle name="Input 4 2 2 3 4" xfId="42379" xr:uid="{00000000-0005-0000-0000-000061570000}"/>
    <cellStyle name="Input 4 2 2 3 5" xfId="42380" xr:uid="{00000000-0005-0000-0000-000062570000}"/>
    <cellStyle name="Input 4 2 2 3 6" xfId="42381" xr:uid="{00000000-0005-0000-0000-000063570000}"/>
    <cellStyle name="Input 4 2 2 3 7" xfId="42382" xr:uid="{00000000-0005-0000-0000-000064570000}"/>
    <cellStyle name="Input 4 2 2 4" xfId="42383" xr:uid="{00000000-0005-0000-0000-000065570000}"/>
    <cellStyle name="Input 4 2 2 4 2" xfId="42384" xr:uid="{00000000-0005-0000-0000-000066570000}"/>
    <cellStyle name="Input 4 2 2 4 2 2" xfId="42385" xr:uid="{00000000-0005-0000-0000-000067570000}"/>
    <cellStyle name="Input 4 2 2 4 2 3" xfId="42386" xr:uid="{00000000-0005-0000-0000-000068570000}"/>
    <cellStyle name="Input 4 2 2 4 2 4" xfId="42387" xr:uid="{00000000-0005-0000-0000-000069570000}"/>
    <cellStyle name="Input 4 2 2 4 2 5" xfId="42388" xr:uid="{00000000-0005-0000-0000-00006A570000}"/>
    <cellStyle name="Input 4 2 2 4 3" xfId="42389" xr:uid="{00000000-0005-0000-0000-00006B570000}"/>
    <cellStyle name="Input 4 2 2 4 4" xfId="42390" xr:uid="{00000000-0005-0000-0000-00006C570000}"/>
    <cellStyle name="Input 4 2 2 4 5" xfId="42391" xr:uid="{00000000-0005-0000-0000-00006D570000}"/>
    <cellStyle name="Input 4 2 2 4 6" xfId="42392" xr:uid="{00000000-0005-0000-0000-00006E570000}"/>
    <cellStyle name="Input 4 2 2 5" xfId="42393" xr:uid="{00000000-0005-0000-0000-00006F570000}"/>
    <cellStyle name="Input 4 2 2 5 2" xfId="42394" xr:uid="{00000000-0005-0000-0000-000070570000}"/>
    <cellStyle name="Input 4 2 2 5 3" xfId="42395" xr:uid="{00000000-0005-0000-0000-000071570000}"/>
    <cellStyle name="Input 4 2 2 5 4" xfId="42396" xr:uid="{00000000-0005-0000-0000-000072570000}"/>
    <cellStyle name="Input 4 2 2 5 5" xfId="42397" xr:uid="{00000000-0005-0000-0000-000073570000}"/>
    <cellStyle name="Input 4 2 2 6" xfId="42398" xr:uid="{00000000-0005-0000-0000-000074570000}"/>
    <cellStyle name="Input 4 2 2 7" xfId="42399" xr:uid="{00000000-0005-0000-0000-000075570000}"/>
    <cellStyle name="Input 4 2 2 8" xfId="42400" xr:uid="{00000000-0005-0000-0000-000076570000}"/>
    <cellStyle name="Input 4 2 2 9" xfId="42401" xr:uid="{00000000-0005-0000-0000-000077570000}"/>
    <cellStyle name="Input 4 2 3" xfId="42402" xr:uid="{00000000-0005-0000-0000-000078570000}"/>
    <cellStyle name="Input 4 2 3 2" xfId="42403" xr:uid="{00000000-0005-0000-0000-000079570000}"/>
    <cellStyle name="Input 4 2 3 2 2" xfId="42404" xr:uid="{00000000-0005-0000-0000-00007A570000}"/>
    <cellStyle name="Input 4 2 3 2 2 2" xfId="42405" xr:uid="{00000000-0005-0000-0000-00007B570000}"/>
    <cellStyle name="Input 4 2 3 2 2 2 2" xfId="42406" xr:uid="{00000000-0005-0000-0000-00007C570000}"/>
    <cellStyle name="Input 4 2 3 2 2 2 3" xfId="42407" xr:uid="{00000000-0005-0000-0000-00007D570000}"/>
    <cellStyle name="Input 4 2 3 2 2 2 4" xfId="42408" xr:uid="{00000000-0005-0000-0000-00007E570000}"/>
    <cellStyle name="Input 4 2 3 2 2 2 5" xfId="42409" xr:uid="{00000000-0005-0000-0000-00007F570000}"/>
    <cellStyle name="Input 4 2 3 2 2 3" xfId="42410" xr:uid="{00000000-0005-0000-0000-000080570000}"/>
    <cellStyle name="Input 4 2 3 2 2 4" xfId="42411" xr:uid="{00000000-0005-0000-0000-000081570000}"/>
    <cellStyle name="Input 4 2 3 2 2 5" xfId="42412" xr:uid="{00000000-0005-0000-0000-000082570000}"/>
    <cellStyle name="Input 4 2 3 2 2 6" xfId="42413" xr:uid="{00000000-0005-0000-0000-000083570000}"/>
    <cellStyle name="Input 4 2 3 2 3" xfId="42414" xr:uid="{00000000-0005-0000-0000-000084570000}"/>
    <cellStyle name="Input 4 2 3 2 3 2" xfId="42415" xr:uid="{00000000-0005-0000-0000-000085570000}"/>
    <cellStyle name="Input 4 2 3 2 3 3" xfId="42416" xr:uid="{00000000-0005-0000-0000-000086570000}"/>
    <cellStyle name="Input 4 2 3 2 3 4" xfId="42417" xr:uid="{00000000-0005-0000-0000-000087570000}"/>
    <cellStyle name="Input 4 2 3 2 3 5" xfId="42418" xr:uid="{00000000-0005-0000-0000-000088570000}"/>
    <cellStyle name="Input 4 2 3 2 4" xfId="42419" xr:uid="{00000000-0005-0000-0000-000089570000}"/>
    <cellStyle name="Input 4 2 3 2 5" xfId="42420" xr:uid="{00000000-0005-0000-0000-00008A570000}"/>
    <cellStyle name="Input 4 2 3 2 6" xfId="42421" xr:uid="{00000000-0005-0000-0000-00008B570000}"/>
    <cellStyle name="Input 4 2 3 2 7" xfId="42422" xr:uid="{00000000-0005-0000-0000-00008C570000}"/>
    <cellStyle name="Input 4 2 3 3" xfId="42423" xr:uid="{00000000-0005-0000-0000-00008D570000}"/>
    <cellStyle name="Input 4 2 3 3 2" xfId="42424" xr:uid="{00000000-0005-0000-0000-00008E570000}"/>
    <cellStyle name="Input 4 2 3 3 2 2" xfId="42425" xr:uid="{00000000-0005-0000-0000-00008F570000}"/>
    <cellStyle name="Input 4 2 3 3 2 2 2" xfId="42426" xr:uid="{00000000-0005-0000-0000-000090570000}"/>
    <cellStyle name="Input 4 2 3 3 2 2 3" xfId="42427" xr:uid="{00000000-0005-0000-0000-000091570000}"/>
    <cellStyle name="Input 4 2 3 3 2 2 4" xfId="42428" xr:uid="{00000000-0005-0000-0000-000092570000}"/>
    <cellStyle name="Input 4 2 3 3 2 2 5" xfId="42429" xr:uid="{00000000-0005-0000-0000-000093570000}"/>
    <cellStyle name="Input 4 2 3 3 2 3" xfId="42430" xr:uid="{00000000-0005-0000-0000-000094570000}"/>
    <cellStyle name="Input 4 2 3 3 2 4" xfId="42431" xr:uid="{00000000-0005-0000-0000-000095570000}"/>
    <cellStyle name="Input 4 2 3 3 2 5" xfId="42432" xr:uid="{00000000-0005-0000-0000-000096570000}"/>
    <cellStyle name="Input 4 2 3 3 2 6" xfId="42433" xr:uid="{00000000-0005-0000-0000-000097570000}"/>
    <cellStyle name="Input 4 2 3 3 3" xfId="42434" xr:uid="{00000000-0005-0000-0000-000098570000}"/>
    <cellStyle name="Input 4 2 3 3 3 2" xfId="42435" xr:uid="{00000000-0005-0000-0000-000099570000}"/>
    <cellStyle name="Input 4 2 3 3 3 3" xfId="42436" xr:uid="{00000000-0005-0000-0000-00009A570000}"/>
    <cellStyle name="Input 4 2 3 3 3 4" xfId="42437" xr:uid="{00000000-0005-0000-0000-00009B570000}"/>
    <cellStyle name="Input 4 2 3 3 3 5" xfId="42438" xr:uid="{00000000-0005-0000-0000-00009C570000}"/>
    <cellStyle name="Input 4 2 3 3 4" xfId="42439" xr:uid="{00000000-0005-0000-0000-00009D570000}"/>
    <cellStyle name="Input 4 2 3 3 5" xfId="42440" xr:uid="{00000000-0005-0000-0000-00009E570000}"/>
    <cellStyle name="Input 4 2 3 3 6" xfId="42441" xr:uid="{00000000-0005-0000-0000-00009F570000}"/>
    <cellStyle name="Input 4 2 3 3 7" xfId="42442" xr:uid="{00000000-0005-0000-0000-0000A0570000}"/>
    <cellStyle name="Input 4 2 3 4" xfId="42443" xr:uid="{00000000-0005-0000-0000-0000A1570000}"/>
    <cellStyle name="Input 4 2 3 4 2" xfId="42444" xr:uid="{00000000-0005-0000-0000-0000A2570000}"/>
    <cellStyle name="Input 4 2 3 4 2 2" xfId="42445" xr:uid="{00000000-0005-0000-0000-0000A3570000}"/>
    <cellStyle name="Input 4 2 3 4 2 3" xfId="42446" xr:uid="{00000000-0005-0000-0000-0000A4570000}"/>
    <cellStyle name="Input 4 2 3 4 2 4" xfId="42447" xr:uid="{00000000-0005-0000-0000-0000A5570000}"/>
    <cellStyle name="Input 4 2 3 4 2 5" xfId="42448" xr:uid="{00000000-0005-0000-0000-0000A6570000}"/>
    <cellStyle name="Input 4 2 3 4 3" xfId="42449" xr:uid="{00000000-0005-0000-0000-0000A7570000}"/>
    <cellStyle name="Input 4 2 3 4 4" xfId="42450" xr:uid="{00000000-0005-0000-0000-0000A8570000}"/>
    <cellStyle name="Input 4 2 3 4 5" xfId="42451" xr:uid="{00000000-0005-0000-0000-0000A9570000}"/>
    <cellStyle name="Input 4 2 3 4 6" xfId="42452" xr:uid="{00000000-0005-0000-0000-0000AA570000}"/>
    <cellStyle name="Input 4 2 3 5" xfId="42453" xr:uid="{00000000-0005-0000-0000-0000AB570000}"/>
    <cellStyle name="Input 4 2 3 5 2" xfId="42454" xr:uid="{00000000-0005-0000-0000-0000AC570000}"/>
    <cellStyle name="Input 4 2 3 5 3" xfId="42455" xr:uid="{00000000-0005-0000-0000-0000AD570000}"/>
    <cellStyle name="Input 4 2 3 5 4" xfId="42456" xr:uid="{00000000-0005-0000-0000-0000AE570000}"/>
    <cellStyle name="Input 4 2 3 5 5" xfId="42457" xr:uid="{00000000-0005-0000-0000-0000AF570000}"/>
    <cellStyle name="Input 4 2 3 6" xfId="42458" xr:uid="{00000000-0005-0000-0000-0000B0570000}"/>
    <cellStyle name="Input 4 2 3 7" xfId="42459" xr:uid="{00000000-0005-0000-0000-0000B1570000}"/>
    <cellStyle name="Input 4 2 3 8" xfId="42460" xr:uid="{00000000-0005-0000-0000-0000B2570000}"/>
    <cellStyle name="Input 4 2 3 9" xfId="42461" xr:uid="{00000000-0005-0000-0000-0000B3570000}"/>
    <cellStyle name="Input 4 2 4" xfId="42462" xr:uid="{00000000-0005-0000-0000-0000B4570000}"/>
    <cellStyle name="Input 4 2 4 2" xfId="42463" xr:uid="{00000000-0005-0000-0000-0000B5570000}"/>
    <cellStyle name="Input 4 2 4 2 2" xfId="42464" xr:uid="{00000000-0005-0000-0000-0000B6570000}"/>
    <cellStyle name="Input 4 2 4 2 2 2" xfId="42465" xr:uid="{00000000-0005-0000-0000-0000B7570000}"/>
    <cellStyle name="Input 4 2 4 2 2 3" xfId="42466" xr:uid="{00000000-0005-0000-0000-0000B8570000}"/>
    <cellStyle name="Input 4 2 4 2 2 4" xfId="42467" xr:uid="{00000000-0005-0000-0000-0000B9570000}"/>
    <cellStyle name="Input 4 2 4 2 2 5" xfId="42468" xr:uid="{00000000-0005-0000-0000-0000BA570000}"/>
    <cellStyle name="Input 4 2 4 2 3" xfId="42469" xr:uid="{00000000-0005-0000-0000-0000BB570000}"/>
    <cellStyle name="Input 4 2 4 2 4" xfId="42470" xr:uid="{00000000-0005-0000-0000-0000BC570000}"/>
    <cellStyle name="Input 4 2 4 2 5" xfId="42471" xr:uid="{00000000-0005-0000-0000-0000BD570000}"/>
    <cellStyle name="Input 4 2 4 2 6" xfId="42472" xr:uid="{00000000-0005-0000-0000-0000BE570000}"/>
    <cellStyle name="Input 4 2 4 3" xfId="42473" xr:uid="{00000000-0005-0000-0000-0000BF570000}"/>
    <cellStyle name="Input 4 2 4 3 2" xfId="42474" xr:uid="{00000000-0005-0000-0000-0000C0570000}"/>
    <cellStyle name="Input 4 2 4 3 3" xfId="42475" xr:uid="{00000000-0005-0000-0000-0000C1570000}"/>
    <cellStyle name="Input 4 2 4 3 4" xfId="42476" xr:uid="{00000000-0005-0000-0000-0000C2570000}"/>
    <cellStyle name="Input 4 2 4 3 5" xfId="42477" xr:uid="{00000000-0005-0000-0000-0000C3570000}"/>
    <cellStyle name="Input 4 2 4 4" xfId="42478" xr:uid="{00000000-0005-0000-0000-0000C4570000}"/>
    <cellStyle name="Input 4 2 4 5" xfId="42479" xr:uid="{00000000-0005-0000-0000-0000C5570000}"/>
    <cellStyle name="Input 4 2 4 6" xfId="42480" xr:uid="{00000000-0005-0000-0000-0000C6570000}"/>
    <cellStyle name="Input 4 2 4 7" xfId="42481" xr:uid="{00000000-0005-0000-0000-0000C7570000}"/>
    <cellStyle name="Input 4 2 5" xfId="42482" xr:uid="{00000000-0005-0000-0000-0000C8570000}"/>
    <cellStyle name="Input 4 2 5 2" xfId="42483" xr:uid="{00000000-0005-0000-0000-0000C9570000}"/>
    <cellStyle name="Input 4 2 5 2 2" xfId="42484" xr:uid="{00000000-0005-0000-0000-0000CA570000}"/>
    <cellStyle name="Input 4 2 5 2 2 2" xfId="42485" xr:uid="{00000000-0005-0000-0000-0000CB570000}"/>
    <cellStyle name="Input 4 2 5 2 2 3" xfId="42486" xr:uid="{00000000-0005-0000-0000-0000CC570000}"/>
    <cellStyle name="Input 4 2 5 2 2 4" xfId="42487" xr:uid="{00000000-0005-0000-0000-0000CD570000}"/>
    <cellStyle name="Input 4 2 5 2 2 5" xfId="42488" xr:uid="{00000000-0005-0000-0000-0000CE570000}"/>
    <cellStyle name="Input 4 2 5 2 3" xfId="42489" xr:uid="{00000000-0005-0000-0000-0000CF570000}"/>
    <cellStyle name="Input 4 2 5 2 4" xfId="42490" xr:uid="{00000000-0005-0000-0000-0000D0570000}"/>
    <cellStyle name="Input 4 2 5 2 5" xfId="42491" xr:uid="{00000000-0005-0000-0000-0000D1570000}"/>
    <cellStyle name="Input 4 2 5 2 6" xfId="42492" xr:uid="{00000000-0005-0000-0000-0000D2570000}"/>
    <cellStyle name="Input 4 2 5 3" xfId="42493" xr:uid="{00000000-0005-0000-0000-0000D3570000}"/>
    <cellStyle name="Input 4 2 5 3 2" xfId="42494" xr:uid="{00000000-0005-0000-0000-0000D4570000}"/>
    <cellStyle name="Input 4 2 5 3 3" xfId="42495" xr:uid="{00000000-0005-0000-0000-0000D5570000}"/>
    <cellStyle name="Input 4 2 5 3 4" xfId="42496" xr:uid="{00000000-0005-0000-0000-0000D6570000}"/>
    <cellStyle name="Input 4 2 5 3 5" xfId="42497" xr:uid="{00000000-0005-0000-0000-0000D7570000}"/>
    <cellStyle name="Input 4 2 5 4" xfId="42498" xr:uid="{00000000-0005-0000-0000-0000D8570000}"/>
    <cellStyle name="Input 4 2 5 5" xfId="42499" xr:uid="{00000000-0005-0000-0000-0000D9570000}"/>
    <cellStyle name="Input 4 2 5 6" xfId="42500" xr:uid="{00000000-0005-0000-0000-0000DA570000}"/>
    <cellStyle name="Input 4 2 5 7" xfId="42501" xr:uid="{00000000-0005-0000-0000-0000DB570000}"/>
    <cellStyle name="Input 4 2 6" xfId="42502" xr:uid="{00000000-0005-0000-0000-0000DC570000}"/>
    <cellStyle name="Input 4 2 6 2" xfId="42503" xr:uid="{00000000-0005-0000-0000-0000DD570000}"/>
    <cellStyle name="Input 4 2 6 2 2" xfId="42504" xr:uid="{00000000-0005-0000-0000-0000DE570000}"/>
    <cellStyle name="Input 4 2 6 2 3" xfId="42505" xr:uid="{00000000-0005-0000-0000-0000DF570000}"/>
    <cellStyle name="Input 4 2 6 2 4" xfId="42506" xr:uid="{00000000-0005-0000-0000-0000E0570000}"/>
    <cellStyle name="Input 4 2 6 2 5" xfId="42507" xr:uid="{00000000-0005-0000-0000-0000E1570000}"/>
    <cellStyle name="Input 4 2 6 3" xfId="42508" xr:uid="{00000000-0005-0000-0000-0000E2570000}"/>
    <cellStyle name="Input 4 2 6 4" xfId="42509" xr:uid="{00000000-0005-0000-0000-0000E3570000}"/>
    <cellStyle name="Input 4 2 6 5" xfId="42510" xr:uid="{00000000-0005-0000-0000-0000E4570000}"/>
    <cellStyle name="Input 4 2 6 6" xfId="42511" xr:uid="{00000000-0005-0000-0000-0000E5570000}"/>
    <cellStyle name="Input 4 2 7" xfId="42512" xr:uid="{00000000-0005-0000-0000-0000E6570000}"/>
    <cellStyle name="Input 4 2 7 2" xfId="42513" xr:uid="{00000000-0005-0000-0000-0000E7570000}"/>
    <cellStyle name="Input 4 2 7 3" xfId="42514" xr:uid="{00000000-0005-0000-0000-0000E8570000}"/>
    <cellStyle name="Input 4 2 7 4" xfId="42515" xr:uid="{00000000-0005-0000-0000-0000E9570000}"/>
    <cellStyle name="Input 4 2 7 5" xfId="42516" xr:uid="{00000000-0005-0000-0000-0000EA570000}"/>
    <cellStyle name="Input 4 2 8" xfId="42517" xr:uid="{00000000-0005-0000-0000-0000EB570000}"/>
    <cellStyle name="Input 4 2 9" xfId="42518" xr:uid="{00000000-0005-0000-0000-0000EC570000}"/>
    <cellStyle name="Input 4 3" xfId="42519" xr:uid="{00000000-0005-0000-0000-0000ED570000}"/>
    <cellStyle name="Input 4 3 2" xfId="42520" xr:uid="{00000000-0005-0000-0000-0000EE570000}"/>
    <cellStyle name="Input 4 3 2 2" xfId="42521" xr:uid="{00000000-0005-0000-0000-0000EF570000}"/>
    <cellStyle name="Input 4 3 2 2 2" xfId="42522" xr:uid="{00000000-0005-0000-0000-0000F0570000}"/>
    <cellStyle name="Input 4 3 2 2 2 2" xfId="42523" xr:uid="{00000000-0005-0000-0000-0000F1570000}"/>
    <cellStyle name="Input 4 3 2 2 2 3" xfId="42524" xr:uid="{00000000-0005-0000-0000-0000F2570000}"/>
    <cellStyle name="Input 4 3 2 2 2 4" xfId="42525" xr:uid="{00000000-0005-0000-0000-0000F3570000}"/>
    <cellStyle name="Input 4 3 2 2 2 5" xfId="42526" xr:uid="{00000000-0005-0000-0000-0000F4570000}"/>
    <cellStyle name="Input 4 3 2 2 3" xfId="42527" xr:uid="{00000000-0005-0000-0000-0000F5570000}"/>
    <cellStyle name="Input 4 3 2 2 4" xfId="42528" xr:uid="{00000000-0005-0000-0000-0000F6570000}"/>
    <cellStyle name="Input 4 3 2 2 5" xfId="42529" xr:uid="{00000000-0005-0000-0000-0000F7570000}"/>
    <cellStyle name="Input 4 3 2 2 6" xfId="42530" xr:uid="{00000000-0005-0000-0000-0000F8570000}"/>
    <cellStyle name="Input 4 3 2 3" xfId="42531" xr:uid="{00000000-0005-0000-0000-0000F9570000}"/>
    <cellStyle name="Input 4 3 2 3 2" xfId="42532" xr:uid="{00000000-0005-0000-0000-0000FA570000}"/>
    <cellStyle name="Input 4 3 2 3 3" xfId="42533" xr:uid="{00000000-0005-0000-0000-0000FB570000}"/>
    <cellStyle name="Input 4 3 2 3 4" xfId="42534" xr:uid="{00000000-0005-0000-0000-0000FC570000}"/>
    <cellStyle name="Input 4 3 2 3 5" xfId="42535" xr:uid="{00000000-0005-0000-0000-0000FD570000}"/>
    <cellStyle name="Input 4 3 2 4" xfId="42536" xr:uid="{00000000-0005-0000-0000-0000FE570000}"/>
    <cellStyle name="Input 4 3 2 5" xfId="42537" xr:uid="{00000000-0005-0000-0000-0000FF570000}"/>
    <cellStyle name="Input 4 3 2 6" xfId="42538" xr:uid="{00000000-0005-0000-0000-000000580000}"/>
    <cellStyle name="Input 4 3 2 7" xfId="42539" xr:uid="{00000000-0005-0000-0000-000001580000}"/>
    <cellStyle name="Input 4 3 3" xfId="42540" xr:uid="{00000000-0005-0000-0000-000002580000}"/>
    <cellStyle name="Input 4 3 3 2" xfId="42541" xr:uid="{00000000-0005-0000-0000-000003580000}"/>
    <cellStyle name="Input 4 3 3 2 2" xfId="42542" xr:uid="{00000000-0005-0000-0000-000004580000}"/>
    <cellStyle name="Input 4 3 3 2 2 2" xfId="42543" xr:uid="{00000000-0005-0000-0000-000005580000}"/>
    <cellStyle name="Input 4 3 3 2 2 3" xfId="42544" xr:uid="{00000000-0005-0000-0000-000006580000}"/>
    <cellStyle name="Input 4 3 3 2 2 4" xfId="42545" xr:uid="{00000000-0005-0000-0000-000007580000}"/>
    <cellStyle name="Input 4 3 3 2 2 5" xfId="42546" xr:uid="{00000000-0005-0000-0000-000008580000}"/>
    <cellStyle name="Input 4 3 3 2 3" xfId="42547" xr:uid="{00000000-0005-0000-0000-000009580000}"/>
    <cellStyle name="Input 4 3 3 2 4" xfId="42548" xr:uid="{00000000-0005-0000-0000-00000A580000}"/>
    <cellStyle name="Input 4 3 3 2 5" xfId="42549" xr:uid="{00000000-0005-0000-0000-00000B580000}"/>
    <cellStyle name="Input 4 3 3 2 6" xfId="42550" xr:uid="{00000000-0005-0000-0000-00000C580000}"/>
    <cellStyle name="Input 4 3 3 3" xfId="42551" xr:uid="{00000000-0005-0000-0000-00000D580000}"/>
    <cellStyle name="Input 4 3 3 3 2" xfId="42552" xr:uid="{00000000-0005-0000-0000-00000E580000}"/>
    <cellStyle name="Input 4 3 3 3 3" xfId="42553" xr:uid="{00000000-0005-0000-0000-00000F580000}"/>
    <cellStyle name="Input 4 3 3 3 4" xfId="42554" xr:uid="{00000000-0005-0000-0000-000010580000}"/>
    <cellStyle name="Input 4 3 3 3 5" xfId="42555" xr:uid="{00000000-0005-0000-0000-000011580000}"/>
    <cellStyle name="Input 4 3 3 4" xfId="42556" xr:uid="{00000000-0005-0000-0000-000012580000}"/>
    <cellStyle name="Input 4 3 3 5" xfId="42557" xr:uid="{00000000-0005-0000-0000-000013580000}"/>
    <cellStyle name="Input 4 3 3 6" xfId="42558" xr:uid="{00000000-0005-0000-0000-000014580000}"/>
    <cellStyle name="Input 4 3 3 7" xfId="42559" xr:uid="{00000000-0005-0000-0000-000015580000}"/>
    <cellStyle name="Input 4 3 4" xfId="42560" xr:uid="{00000000-0005-0000-0000-000016580000}"/>
    <cellStyle name="Input 4 3 4 2" xfId="42561" xr:uid="{00000000-0005-0000-0000-000017580000}"/>
    <cellStyle name="Input 4 3 4 2 2" xfId="42562" xr:uid="{00000000-0005-0000-0000-000018580000}"/>
    <cellStyle name="Input 4 3 4 2 3" xfId="42563" xr:uid="{00000000-0005-0000-0000-000019580000}"/>
    <cellStyle name="Input 4 3 4 2 4" xfId="42564" xr:uid="{00000000-0005-0000-0000-00001A580000}"/>
    <cellStyle name="Input 4 3 4 2 5" xfId="42565" xr:uid="{00000000-0005-0000-0000-00001B580000}"/>
    <cellStyle name="Input 4 3 4 3" xfId="42566" xr:uid="{00000000-0005-0000-0000-00001C580000}"/>
    <cellStyle name="Input 4 3 4 4" xfId="42567" xr:uid="{00000000-0005-0000-0000-00001D580000}"/>
    <cellStyle name="Input 4 3 4 5" xfId="42568" xr:uid="{00000000-0005-0000-0000-00001E580000}"/>
    <cellStyle name="Input 4 3 4 6" xfId="42569" xr:uid="{00000000-0005-0000-0000-00001F580000}"/>
    <cellStyle name="Input 4 3 5" xfId="42570" xr:uid="{00000000-0005-0000-0000-000020580000}"/>
    <cellStyle name="Input 4 3 5 2" xfId="42571" xr:uid="{00000000-0005-0000-0000-000021580000}"/>
    <cellStyle name="Input 4 3 5 3" xfId="42572" xr:uid="{00000000-0005-0000-0000-000022580000}"/>
    <cellStyle name="Input 4 3 5 4" xfId="42573" xr:uid="{00000000-0005-0000-0000-000023580000}"/>
    <cellStyle name="Input 4 3 5 5" xfId="42574" xr:uid="{00000000-0005-0000-0000-000024580000}"/>
    <cellStyle name="Input 4 3 6" xfId="42575" xr:uid="{00000000-0005-0000-0000-000025580000}"/>
    <cellStyle name="Input 4 3 7" xfId="42576" xr:uid="{00000000-0005-0000-0000-000026580000}"/>
    <cellStyle name="Input 4 3 8" xfId="42577" xr:uid="{00000000-0005-0000-0000-000027580000}"/>
    <cellStyle name="Input 4 3 9" xfId="42578" xr:uid="{00000000-0005-0000-0000-000028580000}"/>
    <cellStyle name="Input 4 4" xfId="42579" xr:uid="{00000000-0005-0000-0000-000029580000}"/>
    <cellStyle name="Input 4 4 2" xfId="42580" xr:uid="{00000000-0005-0000-0000-00002A580000}"/>
    <cellStyle name="Input 4 4 2 2" xfId="42581" xr:uid="{00000000-0005-0000-0000-00002B580000}"/>
    <cellStyle name="Input 4 4 2 2 2" xfId="42582" xr:uid="{00000000-0005-0000-0000-00002C580000}"/>
    <cellStyle name="Input 4 4 2 2 2 2" xfId="42583" xr:uid="{00000000-0005-0000-0000-00002D580000}"/>
    <cellStyle name="Input 4 4 2 2 2 3" xfId="42584" xr:uid="{00000000-0005-0000-0000-00002E580000}"/>
    <cellStyle name="Input 4 4 2 2 2 4" xfId="42585" xr:uid="{00000000-0005-0000-0000-00002F580000}"/>
    <cellStyle name="Input 4 4 2 2 2 5" xfId="42586" xr:uid="{00000000-0005-0000-0000-000030580000}"/>
    <cellStyle name="Input 4 4 2 2 3" xfId="42587" xr:uid="{00000000-0005-0000-0000-000031580000}"/>
    <cellStyle name="Input 4 4 2 2 4" xfId="42588" xr:uid="{00000000-0005-0000-0000-000032580000}"/>
    <cellStyle name="Input 4 4 2 2 5" xfId="42589" xr:uid="{00000000-0005-0000-0000-000033580000}"/>
    <cellStyle name="Input 4 4 2 2 6" xfId="42590" xr:uid="{00000000-0005-0000-0000-000034580000}"/>
    <cellStyle name="Input 4 4 2 3" xfId="42591" xr:uid="{00000000-0005-0000-0000-000035580000}"/>
    <cellStyle name="Input 4 4 2 3 2" xfId="42592" xr:uid="{00000000-0005-0000-0000-000036580000}"/>
    <cellStyle name="Input 4 4 2 3 3" xfId="42593" xr:uid="{00000000-0005-0000-0000-000037580000}"/>
    <cellStyle name="Input 4 4 2 3 4" xfId="42594" xr:uid="{00000000-0005-0000-0000-000038580000}"/>
    <cellStyle name="Input 4 4 2 3 5" xfId="42595" xr:uid="{00000000-0005-0000-0000-000039580000}"/>
    <cellStyle name="Input 4 4 2 4" xfId="42596" xr:uid="{00000000-0005-0000-0000-00003A580000}"/>
    <cellStyle name="Input 4 4 2 5" xfId="42597" xr:uid="{00000000-0005-0000-0000-00003B580000}"/>
    <cellStyle name="Input 4 4 2 6" xfId="42598" xr:uid="{00000000-0005-0000-0000-00003C580000}"/>
    <cellStyle name="Input 4 4 2 7" xfId="42599" xr:uid="{00000000-0005-0000-0000-00003D580000}"/>
    <cellStyle name="Input 4 4 3" xfId="42600" xr:uid="{00000000-0005-0000-0000-00003E580000}"/>
    <cellStyle name="Input 4 4 3 2" xfId="42601" xr:uid="{00000000-0005-0000-0000-00003F580000}"/>
    <cellStyle name="Input 4 4 3 2 2" xfId="42602" xr:uid="{00000000-0005-0000-0000-000040580000}"/>
    <cellStyle name="Input 4 4 3 2 2 2" xfId="42603" xr:uid="{00000000-0005-0000-0000-000041580000}"/>
    <cellStyle name="Input 4 4 3 2 2 3" xfId="42604" xr:uid="{00000000-0005-0000-0000-000042580000}"/>
    <cellStyle name="Input 4 4 3 2 2 4" xfId="42605" xr:uid="{00000000-0005-0000-0000-000043580000}"/>
    <cellStyle name="Input 4 4 3 2 2 5" xfId="42606" xr:uid="{00000000-0005-0000-0000-000044580000}"/>
    <cellStyle name="Input 4 4 3 2 3" xfId="42607" xr:uid="{00000000-0005-0000-0000-000045580000}"/>
    <cellStyle name="Input 4 4 3 2 4" xfId="42608" xr:uid="{00000000-0005-0000-0000-000046580000}"/>
    <cellStyle name="Input 4 4 3 2 5" xfId="42609" xr:uid="{00000000-0005-0000-0000-000047580000}"/>
    <cellStyle name="Input 4 4 3 2 6" xfId="42610" xr:uid="{00000000-0005-0000-0000-000048580000}"/>
    <cellStyle name="Input 4 4 3 3" xfId="42611" xr:uid="{00000000-0005-0000-0000-000049580000}"/>
    <cellStyle name="Input 4 4 3 3 2" xfId="42612" xr:uid="{00000000-0005-0000-0000-00004A580000}"/>
    <cellStyle name="Input 4 4 3 3 3" xfId="42613" xr:uid="{00000000-0005-0000-0000-00004B580000}"/>
    <cellStyle name="Input 4 4 3 3 4" xfId="42614" xr:uid="{00000000-0005-0000-0000-00004C580000}"/>
    <cellStyle name="Input 4 4 3 3 5" xfId="42615" xr:uid="{00000000-0005-0000-0000-00004D580000}"/>
    <cellStyle name="Input 4 4 3 4" xfId="42616" xr:uid="{00000000-0005-0000-0000-00004E580000}"/>
    <cellStyle name="Input 4 4 3 5" xfId="42617" xr:uid="{00000000-0005-0000-0000-00004F580000}"/>
    <cellStyle name="Input 4 4 3 6" xfId="42618" xr:uid="{00000000-0005-0000-0000-000050580000}"/>
    <cellStyle name="Input 4 4 3 7" xfId="42619" xr:uid="{00000000-0005-0000-0000-000051580000}"/>
    <cellStyle name="Input 4 4 4" xfId="42620" xr:uid="{00000000-0005-0000-0000-000052580000}"/>
    <cellStyle name="Input 4 4 4 2" xfId="42621" xr:uid="{00000000-0005-0000-0000-000053580000}"/>
    <cellStyle name="Input 4 4 4 2 2" xfId="42622" xr:uid="{00000000-0005-0000-0000-000054580000}"/>
    <cellStyle name="Input 4 4 4 2 3" xfId="42623" xr:uid="{00000000-0005-0000-0000-000055580000}"/>
    <cellStyle name="Input 4 4 4 2 4" xfId="42624" xr:uid="{00000000-0005-0000-0000-000056580000}"/>
    <cellStyle name="Input 4 4 4 2 5" xfId="42625" xr:uid="{00000000-0005-0000-0000-000057580000}"/>
    <cellStyle name="Input 4 4 4 3" xfId="42626" xr:uid="{00000000-0005-0000-0000-000058580000}"/>
    <cellStyle name="Input 4 4 4 4" xfId="42627" xr:uid="{00000000-0005-0000-0000-000059580000}"/>
    <cellStyle name="Input 4 4 4 5" xfId="42628" xr:uid="{00000000-0005-0000-0000-00005A580000}"/>
    <cellStyle name="Input 4 4 4 6" xfId="42629" xr:uid="{00000000-0005-0000-0000-00005B580000}"/>
    <cellStyle name="Input 4 4 5" xfId="42630" xr:uid="{00000000-0005-0000-0000-00005C580000}"/>
    <cellStyle name="Input 4 4 5 2" xfId="42631" xr:uid="{00000000-0005-0000-0000-00005D580000}"/>
    <cellStyle name="Input 4 4 5 3" xfId="42632" xr:uid="{00000000-0005-0000-0000-00005E580000}"/>
    <cellStyle name="Input 4 4 5 4" xfId="42633" xr:uid="{00000000-0005-0000-0000-00005F580000}"/>
    <cellStyle name="Input 4 4 5 5" xfId="42634" xr:uid="{00000000-0005-0000-0000-000060580000}"/>
    <cellStyle name="Input 4 4 6" xfId="42635" xr:uid="{00000000-0005-0000-0000-000061580000}"/>
    <cellStyle name="Input 4 4 7" xfId="42636" xr:uid="{00000000-0005-0000-0000-000062580000}"/>
    <cellStyle name="Input 4 4 8" xfId="42637" xr:uid="{00000000-0005-0000-0000-000063580000}"/>
    <cellStyle name="Input 4 4 9" xfId="42638" xr:uid="{00000000-0005-0000-0000-000064580000}"/>
    <cellStyle name="Input 4 5" xfId="42639" xr:uid="{00000000-0005-0000-0000-000065580000}"/>
    <cellStyle name="Input 4 5 2" xfId="42640" xr:uid="{00000000-0005-0000-0000-000066580000}"/>
    <cellStyle name="Input 4 5 2 2" xfId="42641" xr:uid="{00000000-0005-0000-0000-000067580000}"/>
    <cellStyle name="Input 4 5 2 2 2" xfId="42642" xr:uid="{00000000-0005-0000-0000-000068580000}"/>
    <cellStyle name="Input 4 5 2 2 3" xfId="42643" xr:uid="{00000000-0005-0000-0000-000069580000}"/>
    <cellStyle name="Input 4 5 2 2 4" xfId="42644" xr:uid="{00000000-0005-0000-0000-00006A580000}"/>
    <cellStyle name="Input 4 5 2 2 5" xfId="42645" xr:uid="{00000000-0005-0000-0000-00006B580000}"/>
    <cellStyle name="Input 4 5 2 3" xfId="42646" xr:uid="{00000000-0005-0000-0000-00006C580000}"/>
    <cellStyle name="Input 4 5 2 4" xfId="42647" xr:uid="{00000000-0005-0000-0000-00006D580000}"/>
    <cellStyle name="Input 4 5 2 5" xfId="42648" xr:uid="{00000000-0005-0000-0000-00006E580000}"/>
    <cellStyle name="Input 4 5 2 6" xfId="42649" xr:uid="{00000000-0005-0000-0000-00006F580000}"/>
    <cellStyle name="Input 4 5 3" xfId="42650" xr:uid="{00000000-0005-0000-0000-000070580000}"/>
    <cellStyle name="Input 4 5 3 2" xfId="42651" xr:uid="{00000000-0005-0000-0000-000071580000}"/>
    <cellStyle name="Input 4 5 3 3" xfId="42652" xr:uid="{00000000-0005-0000-0000-000072580000}"/>
    <cellStyle name="Input 4 5 3 4" xfId="42653" xr:uid="{00000000-0005-0000-0000-000073580000}"/>
    <cellStyle name="Input 4 5 3 5" xfId="42654" xr:uid="{00000000-0005-0000-0000-000074580000}"/>
    <cellStyle name="Input 4 5 4" xfId="42655" xr:uid="{00000000-0005-0000-0000-000075580000}"/>
    <cellStyle name="Input 4 5 5" xfId="42656" xr:uid="{00000000-0005-0000-0000-000076580000}"/>
    <cellStyle name="Input 4 5 6" xfId="42657" xr:uid="{00000000-0005-0000-0000-000077580000}"/>
    <cellStyle name="Input 4 5 7" xfId="42658" xr:uid="{00000000-0005-0000-0000-000078580000}"/>
    <cellStyle name="Input 4 6" xfId="42659" xr:uid="{00000000-0005-0000-0000-000079580000}"/>
    <cellStyle name="Input 4 6 2" xfId="42660" xr:uid="{00000000-0005-0000-0000-00007A580000}"/>
    <cellStyle name="Input 4 6 2 2" xfId="42661" xr:uid="{00000000-0005-0000-0000-00007B580000}"/>
    <cellStyle name="Input 4 6 2 2 2" xfId="42662" xr:uid="{00000000-0005-0000-0000-00007C580000}"/>
    <cellStyle name="Input 4 6 2 2 3" xfId="42663" xr:uid="{00000000-0005-0000-0000-00007D580000}"/>
    <cellStyle name="Input 4 6 2 2 4" xfId="42664" xr:uid="{00000000-0005-0000-0000-00007E580000}"/>
    <cellStyle name="Input 4 6 2 2 5" xfId="42665" xr:uid="{00000000-0005-0000-0000-00007F580000}"/>
    <cellStyle name="Input 4 6 2 3" xfId="42666" xr:uid="{00000000-0005-0000-0000-000080580000}"/>
    <cellStyle name="Input 4 6 2 4" xfId="42667" xr:uid="{00000000-0005-0000-0000-000081580000}"/>
    <cellStyle name="Input 4 6 2 5" xfId="42668" xr:uid="{00000000-0005-0000-0000-000082580000}"/>
    <cellStyle name="Input 4 6 2 6" xfId="42669" xr:uid="{00000000-0005-0000-0000-000083580000}"/>
    <cellStyle name="Input 4 6 3" xfId="42670" xr:uid="{00000000-0005-0000-0000-000084580000}"/>
    <cellStyle name="Input 4 6 3 2" xfId="42671" xr:uid="{00000000-0005-0000-0000-000085580000}"/>
    <cellStyle name="Input 4 6 3 3" xfId="42672" xr:uid="{00000000-0005-0000-0000-000086580000}"/>
    <cellStyle name="Input 4 6 3 4" xfId="42673" xr:uid="{00000000-0005-0000-0000-000087580000}"/>
    <cellStyle name="Input 4 6 3 5" xfId="42674" xr:uid="{00000000-0005-0000-0000-000088580000}"/>
    <cellStyle name="Input 4 6 4" xfId="42675" xr:uid="{00000000-0005-0000-0000-000089580000}"/>
    <cellStyle name="Input 4 6 5" xfId="42676" xr:uid="{00000000-0005-0000-0000-00008A580000}"/>
    <cellStyle name="Input 4 6 6" xfId="42677" xr:uid="{00000000-0005-0000-0000-00008B580000}"/>
    <cellStyle name="Input 4 6 7" xfId="42678" xr:uid="{00000000-0005-0000-0000-00008C580000}"/>
    <cellStyle name="Input 4 7" xfId="42679" xr:uid="{00000000-0005-0000-0000-00008D580000}"/>
    <cellStyle name="Input 4 7 2" xfId="42680" xr:uid="{00000000-0005-0000-0000-00008E580000}"/>
    <cellStyle name="Input 4 7 2 2" xfId="42681" xr:uid="{00000000-0005-0000-0000-00008F580000}"/>
    <cellStyle name="Input 4 7 2 3" xfId="42682" xr:uid="{00000000-0005-0000-0000-000090580000}"/>
    <cellStyle name="Input 4 7 2 4" xfId="42683" xr:uid="{00000000-0005-0000-0000-000091580000}"/>
    <cellStyle name="Input 4 7 2 5" xfId="42684" xr:uid="{00000000-0005-0000-0000-000092580000}"/>
    <cellStyle name="Input 4 7 3" xfId="42685" xr:uid="{00000000-0005-0000-0000-000093580000}"/>
    <cellStyle name="Input 4 7 4" xfId="42686" xr:uid="{00000000-0005-0000-0000-000094580000}"/>
    <cellStyle name="Input 4 7 5" xfId="42687" xr:uid="{00000000-0005-0000-0000-000095580000}"/>
    <cellStyle name="Input 4 7 6" xfId="42688" xr:uid="{00000000-0005-0000-0000-000096580000}"/>
    <cellStyle name="Input 4 8" xfId="42689" xr:uid="{00000000-0005-0000-0000-000097580000}"/>
    <cellStyle name="Input 4 8 2" xfId="42690" xr:uid="{00000000-0005-0000-0000-000098580000}"/>
    <cellStyle name="Input 4 8 3" xfId="42691" xr:uid="{00000000-0005-0000-0000-000099580000}"/>
    <cellStyle name="Input 4 8 4" xfId="42692" xr:uid="{00000000-0005-0000-0000-00009A580000}"/>
    <cellStyle name="Input 4 8 5" xfId="42693" xr:uid="{00000000-0005-0000-0000-00009B580000}"/>
    <cellStyle name="Input 4 9" xfId="42694" xr:uid="{00000000-0005-0000-0000-00009C580000}"/>
    <cellStyle name="Input 5" xfId="42695" xr:uid="{00000000-0005-0000-0000-00009D580000}"/>
    <cellStyle name="Input 6" xfId="42696" xr:uid="{00000000-0005-0000-0000-00009E580000}"/>
    <cellStyle name="Input 7" xfId="42697" xr:uid="{00000000-0005-0000-0000-00009F580000}"/>
    <cellStyle name="Input 8" xfId="42698" xr:uid="{00000000-0005-0000-0000-0000A0580000}"/>
    <cellStyle name="Input 9" xfId="42699" xr:uid="{00000000-0005-0000-0000-0000A1580000}"/>
    <cellStyle name="Input, 0 dec" xfId="3057" xr:uid="{00000000-0005-0000-0000-0000A2580000}"/>
    <cellStyle name="Input2" xfId="3058" xr:uid="{00000000-0005-0000-0000-0000A3580000}"/>
    <cellStyle name="Input3" xfId="3059" xr:uid="{00000000-0005-0000-0000-0000A4580000}"/>
    <cellStyle name="Input3 10" xfId="18808" xr:uid="{00000000-0005-0000-0000-0000A5580000}"/>
    <cellStyle name="Input3 10 2" xfId="18809" xr:uid="{00000000-0005-0000-0000-0000A6580000}"/>
    <cellStyle name="Input3 10 2 2" xfId="18810" xr:uid="{00000000-0005-0000-0000-0000A7580000}"/>
    <cellStyle name="Input3 10 2 2 2" xfId="18811" xr:uid="{00000000-0005-0000-0000-0000A8580000}"/>
    <cellStyle name="Input3 10 2 3" xfId="18812" xr:uid="{00000000-0005-0000-0000-0000A9580000}"/>
    <cellStyle name="Input3 10 2 3 2" xfId="18813" xr:uid="{00000000-0005-0000-0000-0000AA580000}"/>
    <cellStyle name="Input3 10 2 4" xfId="18814" xr:uid="{00000000-0005-0000-0000-0000AB580000}"/>
    <cellStyle name="Input3 10 3" xfId="18815" xr:uid="{00000000-0005-0000-0000-0000AC580000}"/>
    <cellStyle name="Input3 10 3 2" xfId="18816" xr:uid="{00000000-0005-0000-0000-0000AD580000}"/>
    <cellStyle name="Input3 10 3 2 2" xfId="18817" xr:uid="{00000000-0005-0000-0000-0000AE580000}"/>
    <cellStyle name="Input3 10 3 3" xfId="18818" xr:uid="{00000000-0005-0000-0000-0000AF580000}"/>
    <cellStyle name="Input3 10 3 3 2" xfId="18819" xr:uid="{00000000-0005-0000-0000-0000B0580000}"/>
    <cellStyle name="Input3 10 3 4" xfId="18820" xr:uid="{00000000-0005-0000-0000-0000B1580000}"/>
    <cellStyle name="Input3 10 4" xfId="18821" xr:uid="{00000000-0005-0000-0000-0000B2580000}"/>
    <cellStyle name="Input3 10 4 2" xfId="18822" xr:uid="{00000000-0005-0000-0000-0000B3580000}"/>
    <cellStyle name="Input3 10 4 2 2" xfId="18823" xr:uid="{00000000-0005-0000-0000-0000B4580000}"/>
    <cellStyle name="Input3 10 4 3" xfId="18824" xr:uid="{00000000-0005-0000-0000-0000B5580000}"/>
    <cellStyle name="Input3 10 4 3 2" xfId="18825" xr:uid="{00000000-0005-0000-0000-0000B6580000}"/>
    <cellStyle name="Input3 10 4 4" xfId="18826" xr:uid="{00000000-0005-0000-0000-0000B7580000}"/>
    <cellStyle name="Input3 10 5" xfId="18827" xr:uid="{00000000-0005-0000-0000-0000B8580000}"/>
    <cellStyle name="Input3 10 5 2" xfId="18828" xr:uid="{00000000-0005-0000-0000-0000B9580000}"/>
    <cellStyle name="Input3 10 6" xfId="18829" xr:uid="{00000000-0005-0000-0000-0000BA580000}"/>
    <cellStyle name="Input3 10 6 2" xfId="18830" xr:uid="{00000000-0005-0000-0000-0000BB580000}"/>
    <cellStyle name="Input3 10 7" xfId="18831" xr:uid="{00000000-0005-0000-0000-0000BC580000}"/>
    <cellStyle name="Input3 11" xfId="18832" xr:uid="{00000000-0005-0000-0000-0000BD580000}"/>
    <cellStyle name="Input3 11 2" xfId="18833" xr:uid="{00000000-0005-0000-0000-0000BE580000}"/>
    <cellStyle name="Input3 11 2 2" xfId="18834" xr:uid="{00000000-0005-0000-0000-0000BF580000}"/>
    <cellStyle name="Input3 11 2 2 2" xfId="18835" xr:uid="{00000000-0005-0000-0000-0000C0580000}"/>
    <cellStyle name="Input3 11 2 3" xfId="18836" xr:uid="{00000000-0005-0000-0000-0000C1580000}"/>
    <cellStyle name="Input3 11 2 3 2" xfId="18837" xr:uid="{00000000-0005-0000-0000-0000C2580000}"/>
    <cellStyle name="Input3 11 2 4" xfId="18838" xr:uid="{00000000-0005-0000-0000-0000C3580000}"/>
    <cellStyle name="Input3 11 3" xfId="18839" xr:uid="{00000000-0005-0000-0000-0000C4580000}"/>
    <cellStyle name="Input3 11 3 2" xfId="18840" xr:uid="{00000000-0005-0000-0000-0000C5580000}"/>
    <cellStyle name="Input3 11 3 2 2" xfId="18841" xr:uid="{00000000-0005-0000-0000-0000C6580000}"/>
    <cellStyle name="Input3 11 3 3" xfId="18842" xr:uid="{00000000-0005-0000-0000-0000C7580000}"/>
    <cellStyle name="Input3 11 3 3 2" xfId="18843" xr:uid="{00000000-0005-0000-0000-0000C8580000}"/>
    <cellStyle name="Input3 11 3 4" xfId="18844" xr:uid="{00000000-0005-0000-0000-0000C9580000}"/>
    <cellStyle name="Input3 11 4" xfId="18845" xr:uid="{00000000-0005-0000-0000-0000CA580000}"/>
    <cellStyle name="Input3 11 4 2" xfId="18846" xr:uid="{00000000-0005-0000-0000-0000CB580000}"/>
    <cellStyle name="Input3 11 4 2 2" xfId="18847" xr:uid="{00000000-0005-0000-0000-0000CC580000}"/>
    <cellStyle name="Input3 11 4 3" xfId="18848" xr:uid="{00000000-0005-0000-0000-0000CD580000}"/>
    <cellStyle name="Input3 11 4 3 2" xfId="18849" xr:uid="{00000000-0005-0000-0000-0000CE580000}"/>
    <cellStyle name="Input3 11 4 4" xfId="18850" xr:uid="{00000000-0005-0000-0000-0000CF580000}"/>
    <cellStyle name="Input3 11 5" xfId="18851" xr:uid="{00000000-0005-0000-0000-0000D0580000}"/>
    <cellStyle name="Input3 11 5 2" xfId="18852" xr:uid="{00000000-0005-0000-0000-0000D1580000}"/>
    <cellStyle name="Input3 11 6" xfId="18853" xr:uid="{00000000-0005-0000-0000-0000D2580000}"/>
    <cellStyle name="Input3 11 6 2" xfId="18854" xr:uid="{00000000-0005-0000-0000-0000D3580000}"/>
    <cellStyle name="Input3 11 7" xfId="18855" xr:uid="{00000000-0005-0000-0000-0000D4580000}"/>
    <cellStyle name="Input3 12" xfId="18856" xr:uid="{00000000-0005-0000-0000-0000D5580000}"/>
    <cellStyle name="Input3 12 2" xfId="18857" xr:uid="{00000000-0005-0000-0000-0000D6580000}"/>
    <cellStyle name="Input3 12 2 2" xfId="18858" xr:uid="{00000000-0005-0000-0000-0000D7580000}"/>
    <cellStyle name="Input3 12 2 2 2" xfId="18859" xr:uid="{00000000-0005-0000-0000-0000D8580000}"/>
    <cellStyle name="Input3 12 2 3" xfId="18860" xr:uid="{00000000-0005-0000-0000-0000D9580000}"/>
    <cellStyle name="Input3 12 2 3 2" xfId="18861" xr:uid="{00000000-0005-0000-0000-0000DA580000}"/>
    <cellStyle name="Input3 12 2 4" xfId="18862" xr:uid="{00000000-0005-0000-0000-0000DB580000}"/>
    <cellStyle name="Input3 12 3" xfId="18863" xr:uid="{00000000-0005-0000-0000-0000DC580000}"/>
    <cellStyle name="Input3 12 3 2" xfId="18864" xr:uid="{00000000-0005-0000-0000-0000DD580000}"/>
    <cellStyle name="Input3 12 3 2 2" xfId="18865" xr:uid="{00000000-0005-0000-0000-0000DE580000}"/>
    <cellStyle name="Input3 12 3 3" xfId="18866" xr:uid="{00000000-0005-0000-0000-0000DF580000}"/>
    <cellStyle name="Input3 12 3 3 2" xfId="18867" xr:uid="{00000000-0005-0000-0000-0000E0580000}"/>
    <cellStyle name="Input3 12 3 4" xfId="18868" xr:uid="{00000000-0005-0000-0000-0000E1580000}"/>
    <cellStyle name="Input3 12 4" xfId="18869" xr:uid="{00000000-0005-0000-0000-0000E2580000}"/>
    <cellStyle name="Input3 12 4 2" xfId="18870" xr:uid="{00000000-0005-0000-0000-0000E3580000}"/>
    <cellStyle name="Input3 12 4 2 2" xfId="18871" xr:uid="{00000000-0005-0000-0000-0000E4580000}"/>
    <cellStyle name="Input3 12 4 3" xfId="18872" xr:uid="{00000000-0005-0000-0000-0000E5580000}"/>
    <cellStyle name="Input3 12 4 3 2" xfId="18873" xr:uid="{00000000-0005-0000-0000-0000E6580000}"/>
    <cellStyle name="Input3 12 4 4" xfId="18874" xr:uid="{00000000-0005-0000-0000-0000E7580000}"/>
    <cellStyle name="Input3 12 5" xfId="18875" xr:uid="{00000000-0005-0000-0000-0000E8580000}"/>
    <cellStyle name="Input3 12 5 2" xfId="18876" xr:uid="{00000000-0005-0000-0000-0000E9580000}"/>
    <cellStyle name="Input3 12 6" xfId="18877" xr:uid="{00000000-0005-0000-0000-0000EA580000}"/>
    <cellStyle name="Input3 12 6 2" xfId="18878" xr:uid="{00000000-0005-0000-0000-0000EB580000}"/>
    <cellStyle name="Input3 12 7" xfId="18879" xr:uid="{00000000-0005-0000-0000-0000EC580000}"/>
    <cellStyle name="Input3 13" xfId="18880" xr:uid="{00000000-0005-0000-0000-0000ED580000}"/>
    <cellStyle name="Input3 13 2" xfId="18881" xr:uid="{00000000-0005-0000-0000-0000EE580000}"/>
    <cellStyle name="Input3 13 2 2" xfId="18882" xr:uid="{00000000-0005-0000-0000-0000EF580000}"/>
    <cellStyle name="Input3 13 2 2 2" xfId="18883" xr:uid="{00000000-0005-0000-0000-0000F0580000}"/>
    <cellStyle name="Input3 13 2 3" xfId="18884" xr:uid="{00000000-0005-0000-0000-0000F1580000}"/>
    <cellStyle name="Input3 13 2 3 2" xfId="18885" xr:uid="{00000000-0005-0000-0000-0000F2580000}"/>
    <cellStyle name="Input3 13 2 4" xfId="18886" xr:uid="{00000000-0005-0000-0000-0000F3580000}"/>
    <cellStyle name="Input3 13 3" xfId="18887" xr:uid="{00000000-0005-0000-0000-0000F4580000}"/>
    <cellStyle name="Input3 13 3 2" xfId="18888" xr:uid="{00000000-0005-0000-0000-0000F5580000}"/>
    <cellStyle name="Input3 13 3 2 2" xfId="18889" xr:uid="{00000000-0005-0000-0000-0000F6580000}"/>
    <cellStyle name="Input3 13 3 3" xfId="18890" xr:uid="{00000000-0005-0000-0000-0000F7580000}"/>
    <cellStyle name="Input3 13 3 3 2" xfId="18891" xr:uid="{00000000-0005-0000-0000-0000F8580000}"/>
    <cellStyle name="Input3 13 3 4" xfId="18892" xr:uid="{00000000-0005-0000-0000-0000F9580000}"/>
    <cellStyle name="Input3 13 4" xfId="18893" xr:uid="{00000000-0005-0000-0000-0000FA580000}"/>
    <cellStyle name="Input3 13 4 2" xfId="18894" xr:uid="{00000000-0005-0000-0000-0000FB580000}"/>
    <cellStyle name="Input3 13 4 2 2" xfId="18895" xr:uid="{00000000-0005-0000-0000-0000FC580000}"/>
    <cellStyle name="Input3 13 4 3" xfId="18896" xr:uid="{00000000-0005-0000-0000-0000FD580000}"/>
    <cellStyle name="Input3 13 4 3 2" xfId="18897" xr:uid="{00000000-0005-0000-0000-0000FE580000}"/>
    <cellStyle name="Input3 13 4 4" xfId="18898" xr:uid="{00000000-0005-0000-0000-0000FF580000}"/>
    <cellStyle name="Input3 13 5" xfId="18899" xr:uid="{00000000-0005-0000-0000-000000590000}"/>
    <cellStyle name="Input3 13 5 2" xfId="18900" xr:uid="{00000000-0005-0000-0000-000001590000}"/>
    <cellStyle name="Input3 13 6" xfId="18901" xr:uid="{00000000-0005-0000-0000-000002590000}"/>
    <cellStyle name="Input3 13 6 2" xfId="18902" xr:uid="{00000000-0005-0000-0000-000003590000}"/>
    <cellStyle name="Input3 13 7" xfId="18903" xr:uid="{00000000-0005-0000-0000-000004590000}"/>
    <cellStyle name="Input3 14" xfId="18904" xr:uid="{00000000-0005-0000-0000-000005590000}"/>
    <cellStyle name="Input3 14 2" xfId="18905" xr:uid="{00000000-0005-0000-0000-000006590000}"/>
    <cellStyle name="Input3 14 2 2" xfId="18906" xr:uid="{00000000-0005-0000-0000-000007590000}"/>
    <cellStyle name="Input3 14 2 2 2" xfId="18907" xr:uid="{00000000-0005-0000-0000-000008590000}"/>
    <cellStyle name="Input3 14 2 3" xfId="18908" xr:uid="{00000000-0005-0000-0000-000009590000}"/>
    <cellStyle name="Input3 14 2 3 2" xfId="18909" xr:uid="{00000000-0005-0000-0000-00000A590000}"/>
    <cellStyle name="Input3 14 2 4" xfId="18910" xr:uid="{00000000-0005-0000-0000-00000B590000}"/>
    <cellStyle name="Input3 14 3" xfId="18911" xr:uid="{00000000-0005-0000-0000-00000C590000}"/>
    <cellStyle name="Input3 14 3 2" xfId="18912" xr:uid="{00000000-0005-0000-0000-00000D590000}"/>
    <cellStyle name="Input3 14 3 2 2" xfId="18913" xr:uid="{00000000-0005-0000-0000-00000E590000}"/>
    <cellStyle name="Input3 14 3 3" xfId="18914" xr:uid="{00000000-0005-0000-0000-00000F590000}"/>
    <cellStyle name="Input3 14 3 3 2" xfId="18915" xr:uid="{00000000-0005-0000-0000-000010590000}"/>
    <cellStyle name="Input3 14 3 4" xfId="18916" xr:uid="{00000000-0005-0000-0000-000011590000}"/>
    <cellStyle name="Input3 14 4" xfId="18917" xr:uid="{00000000-0005-0000-0000-000012590000}"/>
    <cellStyle name="Input3 14 4 2" xfId="18918" xr:uid="{00000000-0005-0000-0000-000013590000}"/>
    <cellStyle name="Input3 14 4 2 2" xfId="18919" xr:uid="{00000000-0005-0000-0000-000014590000}"/>
    <cellStyle name="Input3 14 4 3" xfId="18920" xr:uid="{00000000-0005-0000-0000-000015590000}"/>
    <cellStyle name="Input3 14 4 3 2" xfId="18921" xr:uid="{00000000-0005-0000-0000-000016590000}"/>
    <cellStyle name="Input3 14 4 4" xfId="18922" xr:uid="{00000000-0005-0000-0000-000017590000}"/>
    <cellStyle name="Input3 14 5" xfId="18923" xr:uid="{00000000-0005-0000-0000-000018590000}"/>
    <cellStyle name="Input3 14 5 2" xfId="18924" xr:uid="{00000000-0005-0000-0000-000019590000}"/>
    <cellStyle name="Input3 14 6" xfId="18925" xr:uid="{00000000-0005-0000-0000-00001A590000}"/>
    <cellStyle name="Input3 14 6 2" xfId="18926" xr:uid="{00000000-0005-0000-0000-00001B590000}"/>
    <cellStyle name="Input3 14 7" xfId="18927" xr:uid="{00000000-0005-0000-0000-00001C590000}"/>
    <cellStyle name="Input3 15" xfId="18928" xr:uid="{00000000-0005-0000-0000-00001D590000}"/>
    <cellStyle name="Input3 15 2" xfId="18929" xr:uid="{00000000-0005-0000-0000-00001E590000}"/>
    <cellStyle name="Input3 15 2 2" xfId="18930" xr:uid="{00000000-0005-0000-0000-00001F590000}"/>
    <cellStyle name="Input3 15 2 2 2" xfId="18931" xr:uid="{00000000-0005-0000-0000-000020590000}"/>
    <cellStyle name="Input3 15 2 3" xfId="18932" xr:uid="{00000000-0005-0000-0000-000021590000}"/>
    <cellStyle name="Input3 15 2 3 2" xfId="18933" xr:uid="{00000000-0005-0000-0000-000022590000}"/>
    <cellStyle name="Input3 15 2 4" xfId="18934" xr:uid="{00000000-0005-0000-0000-000023590000}"/>
    <cellStyle name="Input3 15 3" xfId="18935" xr:uid="{00000000-0005-0000-0000-000024590000}"/>
    <cellStyle name="Input3 15 3 2" xfId="18936" xr:uid="{00000000-0005-0000-0000-000025590000}"/>
    <cellStyle name="Input3 15 3 2 2" xfId="18937" xr:uid="{00000000-0005-0000-0000-000026590000}"/>
    <cellStyle name="Input3 15 3 3" xfId="18938" xr:uid="{00000000-0005-0000-0000-000027590000}"/>
    <cellStyle name="Input3 15 3 3 2" xfId="18939" xr:uid="{00000000-0005-0000-0000-000028590000}"/>
    <cellStyle name="Input3 15 3 4" xfId="18940" xr:uid="{00000000-0005-0000-0000-000029590000}"/>
    <cellStyle name="Input3 15 4" xfId="18941" xr:uid="{00000000-0005-0000-0000-00002A590000}"/>
    <cellStyle name="Input3 15 4 2" xfId="18942" xr:uid="{00000000-0005-0000-0000-00002B590000}"/>
    <cellStyle name="Input3 15 4 2 2" xfId="18943" xr:uid="{00000000-0005-0000-0000-00002C590000}"/>
    <cellStyle name="Input3 15 4 3" xfId="18944" xr:uid="{00000000-0005-0000-0000-00002D590000}"/>
    <cellStyle name="Input3 15 4 3 2" xfId="18945" xr:uid="{00000000-0005-0000-0000-00002E590000}"/>
    <cellStyle name="Input3 15 4 4" xfId="18946" xr:uid="{00000000-0005-0000-0000-00002F590000}"/>
    <cellStyle name="Input3 15 5" xfId="18947" xr:uid="{00000000-0005-0000-0000-000030590000}"/>
    <cellStyle name="Input3 15 5 2" xfId="18948" xr:uid="{00000000-0005-0000-0000-000031590000}"/>
    <cellStyle name="Input3 15 6" xfId="18949" xr:uid="{00000000-0005-0000-0000-000032590000}"/>
    <cellStyle name="Input3 15 6 2" xfId="18950" xr:uid="{00000000-0005-0000-0000-000033590000}"/>
    <cellStyle name="Input3 15 7" xfId="18951" xr:uid="{00000000-0005-0000-0000-000034590000}"/>
    <cellStyle name="Input3 16" xfId="18952" xr:uid="{00000000-0005-0000-0000-000035590000}"/>
    <cellStyle name="Input3 16 2" xfId="18953" xr:uid="{00000000-0005-0000-0000-000036590000}"/>
    <cellStyle name="Input3 16 2 2" xfId="18954" xr:uid="{00000000-0005-0000-0000-000037590000}"/>
    <cellStyle name="Input3 16 2 2 2" xfId="18955" xr:uid="{00000000-0005-0000-0000-000038590000}"/>
    <cellStyle name="Input3 16 2 3" xfId="18956" xr:uid="{00000000-0005-0000-0000-000039590000}"/>
    <cellStyle name="Input3 16 2 3 2" xfId="18957" xr:uid="{00000000-0005-0000-0000-00003A590000}"/>
    <cellStyle name="Input3 16 2 4" xfId="18958" xr:uid="{00000000-0005-0000-0000-00003B590000}"/>
    <cellStyle name="Input3 16 3" xfId="18959" xr:uid="{00000000-0005-0000-0000-00003C590000}"/>
    <cellStyle name="Input3 16 3 2" xfId="18960" xr:uid="{00000000-0005-0000-0000-00003D590000}"/>
    <cellStyle name="Input3 16 3 2 2" xfId="18961" xr:uid="{00000000-0005-0000-0000-00003E590000}"/>
    <cellStyle name="Input3 16 3 3" xfId="18962" xr:uid="{00000000-0005-0000-0000-00003F590000}"/>
    <cellStyle name="Input3 16 3 3 2" xfId="18963" xr:uid="{00000000-0005-0000-0000-000040590000}"/>
    <cellStyle name="Input3 16 3 4" xfId="18964" xr:uid="{00000000-0005-0000-0000-000041590000}"/>
    <cellStyle name="Input3 16 4" xfId="18965" xr:uid="{00000000-0005-0000-0000-000042590000}"/>
    <cellStyle name="Input3 16 4 2" xfId="18966" xr:uid="{00000000-0005-0000-0000-000043590000}"/>
    <cellStyle name="Input3 16 4 2 2" xfId="18967" xr:uid="{00000000-0005-0000-0000-000044590000}"/>
    <cellStyle name="Input3 16 4 3" xfId="18968" xr:uid="{00000000-0005-0000-0000-000045590000}"/>
    <cellStyle name="Input3 16 4 3 2" xfId="18969" xr:uid="{00000000-0005-0000-0000-000046590000}"/>
    <cellStyle name="Input3 16 4 4" xfId="18970" xr:uid="{00000000-0005-0000-0000-000047590000}"/>
    <cellStyle name="Input3 16 5" xfId="18971" xr:uid="{00000000-0005-0000-0000-000048590000}"/>
    <cellStyle name="Input3 16 5 2" xfId="18972" xr:uid="{00000000-0005-0000-0000-000049590000}"/>
    <cellStyle name="Input3 16 6" xfId="18973" xr:uid="{00000000-0005-0000-0000-00004A590000}"/>
    <cellStyle name="Input3 16 6 2" xfId="18974" xr:uid="{00000000-0005-0000-0000-00004B590000}"/>
    <cellStyle name="Input3 16 7" xfId="18975" xr:uid="{00000000-0005-0000-0000-00004C590000}"/>
    <cellStyle name="Input3 17" xfId="18976" xr:uid="{00000000-0005-0000-0000-00004D590000}"/>
    <cellStyle name="Input3 17 2" xfId="18977" xr:uid="{00000000-0005-0000-0000-00004E590000}"/>
    <cellStyle name="Input3 17 2 2" xfId="18978" xr:uid="{00000000-0005-0000-0000-00004F590000}"/>
    <cellStyle name="Input3 17 2 2 2" xfId="18979" xr:uid="{00000000-0005-0000-0000-000050590000}"/>
    <cellStyle name="Input3 17 2 3" xfId="18980" xr:uid="{00000000-0005-0000-0000-000051590000}"/>
    <cellStyle name="Input3 17 2 3 2" xfId="18981" xr:uid="{00000000-0005-0000-0000-000052590000}"/>
    <cellStyle name="Input3 17 2 4" xfId="18982" xr:uid="{00000000-0005-0000-0000-000053590000}"/>
    <cellStyle name="Input3 17 3" xfId="18983" xr:uid="{00000000-0005-0000-0000-000054590000}"/>
    <cellStyle name="Input3 17 3 2" xfId="18984" xr:uid="{00000000-0005-0000-0000-000055590000}"/>
    <cellStyle name="Input3 17 3 2 2" xfId="18985" xr:uid="{00000000-0005-0000-0000-000056590000}"/>
    <cellStyle name="Input3 17 3 3" xfId="18986" xr:uid="{00000000-0005-0000-0000-000057590000}"/>
    <cellStyle name="Input3 17 3 3 2" xfId="18987" xr:uid="{00000000-0005-0000-0000-000058590000}"/>
    <cellStyle name="Input3 17 3 4" xfId="18988" xr:uid="{00000000-0005-0000-0000-000059590000}"/>
    <cellStyle name="Input3 17 4" xfId="18989" xr:uid="{00000000-0005-0000-0000-00005A590000}"/>
    <cellStyle name="Input3 17 4 2" xfId="18990" xr:uid="{00000000-0005-0000-0000-00005B590000}"/>
    <cellStyle name="Input3 17 4 2 2" xfId="18991" xr:uid="{00000000-0005-0000-0000-00005C590000}"/>
    <cellStyle name="Input3 17 4 3" xfId="18992" xr:uid="{00000000-0005-0000-0000-00005D590000}"/>
    <cellStyle name="Input3 17 4 3 2" xfId="18993" xr:uid="{00000000-0005-0000-0000-00005E590000}"/>
    <cellStyle name="Input3 17 4 4" xfId="18994" xr:uid="{00000000-0005-0000-0000-00005F590000}"/>
    <cellStyle name="Input3 17 5" xfId="18995" xr:uid="{00000000-0005-0000-0000-000060590000}"/>
    <cellStyle name="Input3 17 5 2" xfId="18996" xr:uid="{00000000-0005-0000-0000-000061590000}"/>
    <cellStyle name="Input3 17 6" xfId="18997" xr:uid="{00000000-0005-0000-0000-000062590000}"/>
    <cellStyle name="Input3 17 6 2" xfId="18998" xr:uid="{00000000-0005-0000-0000-000063590000}"/>
    <cellStyle name="Input3 17 7" xfId="18999" xr:uid="{00000000-0005-0000-0000-000064590000}"/>
    <cellStyle name="Input3 18" xfId="19000" xr:uid="{00000000-0005-0000-0000-000065590000}"/>
    <cellStyle name="Input3 18 2" xfId="19001" xr:uid="{00000000-0005-0000-0000-000066590000}"/>
    <cellStyle name="Input3 18 2 2" xfId="19002" xr:uid="{00000000-0005-0000-0000-000067590000}"/>
    <cellStyle name="Input3 18 2 2 2" xfId="19003" xr:uid="{00000000-0005-0000-0000-000068590000}"/>
    <cellStyle name="Input3 18 2 3" xfId="19004" xr:uid="{00000000-0005-0000-0000-000069590000}"/>
    <cellStyle name="Input3 18 2 3 2" xfId="19005" xr:uid="{00000000-0005-0000-0000-00006A590000}"/>
    <cellStyle name="Input3 18 2 4" xfId="19006" xr:uid="{00000000-0005-0000-0000-00006B590000}"/>
    <cellStyle name="Input3 18 3" xfId="19007" xr:uid="{00000000-0005-0000-0000-00006C590000}"/>
    <cellStyle name="Input3 18 3 2" xfId="19008" xr:uid="{00000000-0005-0000-0000-00006D590000}"/>
    <cellStyle name="Input3 18 3 2 2" xfId="19009" xr:uid="{00000000-0005-0000-0000-00006E590000}"/>
    <cellStyle name="Input3 18 3 3" xfId="19010" xr:uid="{00000000-0005-0000-0000-00006F590000}"/>
    <cellStyle name="Input3 18 3 3 2" xfId="19011" xr:uid="{00000000-0005-0000-0000-000070590000}"/>
    <cellStyle name="Input3 18 3 4" xfId="19012" xr:uid="{00000000-0005-0000-0000-000071590000}"/>
    <cellStyle name="Input3 18 4" xfId="19013" xr:uid="{00000000-0005-0000-0000-000072590000}"/>
    <cellStyle name="Input3 18 4 2" xfId="19014" xr:uid="{00000000-0005-0000-0000-000073590000}"/>
    <cellStyle name="Input3 18 4 2 2" xfId="19015" xr:uid="{00000000-0005-0000-0000-000074590000}"/>
    <cellStyle name="Input3 18 4 3" xfId="19016" xr:uid="{00000000-0005-0000-0000-000075590000}"/>
    <cellStyle name="Input3 18 4 3 2" xfId="19017" xr:uid="{00000000-0005-0000-0000-000076590000}"/>
    <cellStyle name="Input3 18 4 4" xfId="19018" xr:uid="{00000000-0005-0000-0000-000077590000}"/>
    <cellStyle name="Input3 18 5" xfId="19019" xr:uid="{00000000-0005-0000-0000-000078590000}"/>
    <cellStyle name="Input3 18 5 2" xfId="19020" xr:uid="{00000000-0005-0000-0000-000079590000}"/>
    <cellStyle name="Input3 18 6" xfId="19021" xr:uid="{00000000-0005-0000-0000-00007A590000}"/>
    <cellStyle name="Input3 18 6 2" xfId="19022" xr:uid="{00000000-0005-0000-0000-00007B590000}"/>
    <cellStyle name="Input3 18 7" xfId="19023" xr:uid="{00000000-0005-0000-0000-00007C590000}"/>
    <cellStyle name="Input3 19" xfId="19024" xr:uid="{00000000-0005-0000-0000-00007D590000}"/>
    <cellStyle name="Input3 19 2" xfId="19025" xr:uid="{00000000-0005-0000-0000-00007E590000}"/>
    <cellStyle name="Input3 19 2 2" xfId="19026" xr:uid="{00000000-0005-0000-0000-00007F590000}"/>
    <cellStyle name="Input3 19 2 2 2" xfId="19027" xr:uid="{00000000-0005-0000-0000-000080590000}"/>
    <cellStyle name="Input3 19 2 3" xfId="19028" xr:uid="{00000000-0005-0000-0000-000081590000}"/>
    <cellStyle name="Input3 19 2 3 2" xfId="19029" xr:uid="{00000000-0005-0000-0000-000082590000}"/>
    <cellStyle name="Input3 19 2 4" xfId="19030" xr:uid="{00000000-0005-0000-0000-000083590000}"/>
    <cellStyle name="Input3 19 3" xfId="19031" xr:uid="{00000000-0005-0000-0000-000084590000}"/>
    <cellStyle name="Input3 19 3 2" xfId="19032" xr:uid="{00000000-0005-0000-0000-000085590000}"/>
    <cellStyle name="Input3 19 3 2 2" xfId="19033" xr:uid="{00000000-0005-0000-0000-000086590000}"/>
    <cellStyle name="Input3 19 3 3" xfId="19034" xr:uid="{00000000-0005-0000-0000-000087590000}"/>
    <cellStyle name="Input3 19 3 3 2" xfId="19035" xr:uid="{00000000-0005-0000-0000-000088590000}"/>
    <cellStyle name="Input3 19 3 4" xfId="19036" xr:uid="{00000000-0005-0000-0000-000089590000}"/>
    <cellStyle name="Input3 19 4" xfId="19037" xr:uid="{00000000-0005-0000-0000-00008A590000}"/>
    <cellStyle name="Input3 19 4 2" xfId="19038" xr:uid="{00000000-0005-0000-0000-00008B590000}"/>
    <cellStyle name="Input3 19 4 2 2" xfId="19039" xr:uid="{00000000-0005-0000-0000-00008C590000}"/>
    <cellStyle name="Input3 19 4 3" xfId="19040" xr:uid="{00000000-0005-0000-0000-00008D590000}"/>
    <cellStyle name="Input3 19 4 3 2" xfId="19041" xr:uid="{00000000-0005-0000-0000-00008E590000}"/>
    <cellStyle name="Input3 19 4 4" xfId="19042" xr:uid="{00000000-0005-0000-0000-00008F590000}"/>
    <cellStyle name="Input3 19 5" xfId="19043" xr:uid="{00000000-0005-0000-0000-000090590000}"/>
    <cellStyle name="Input3 19 5 2" xfId="19044" xr:uid="{00000000-0005-0000-0000-000091590000}"/>
    <cellStyle name="Input3 19 6" xfId="19045" xr:uid="{00000000-0005-0000-0000-000092590000}"/>
    <cellStyle name="Input3 19 6 2" xfId="19046" xr:uid="{00000000-0005-0000-0000-000093590000}"/>
    <cellStyle name="Input3 19 7" xfId="19047" xr:uid="{00000000-0005-0000-0000-000094590000}"/>
    <cellStyle name="Input3 2" xfId="3060" xr:uid="{00000000-0005-0000-0000-000095590000}"/>
    <cellStyle name="Input3 2 10" xfId="19048" xr:uid="{00000000-0005-0000-0000-000096590000}"/>
    <cellStyle name="Input3 2 10 2" xfId="19049" xr:uid="{00000000-0005-0000-0000-000097590000}"/>
    <cellStyle name="Input3 2 10 2 2" xfId="19050" xr:uid="{00000000-0005-0000-0000-000098590000}"/>
    <cellStyle name="Input3 2 10 2 2 2" xfId="19051" xr:uid="{00000000-0005-0000-0000-000099590000}"/>
    <cellStyle name="Input3 2 10 2 3" xfId="19052" xr:uid="{00000000-0005-0000-0000-00009A590000}"/>
    <cellStyle name="Input3 2 10 2 3 2" xfId="19053" xr:uid="{00000000-0005-0000-0000-00009B590000}"/>
    <cellStyle name="Input3 2 10 2 4" xfId="19054" xr:uid="{00000000-0005-0000-0000-00009C590000}"/>
    <cellStyle name="Input3 2 10 3" xfId="19055" xr:uid="{00000000-0005-0000-0000-00009D590000}"/>
    <cellStyle name="Input3 2 10 3 2" xfId="19056" xr:uid="{00000000-0005-0000-0000-00009E590000}"/>
    <cellStyle name="Input3 2 10 3 2 2" xfId="19057" xr:uid="{00000000-0005-0000-0000-00009F590000}"/>
    <cellStyle name="Input3 2 10 3 3" xfId="19058" xr:uid="{00000000-0005-0000-0000-0000A0590000}"/>
    <cellStyle name="Input3 2 10 3 3 2" xfId="19059" xr:uid="{00000000-0005-0000-0000-0000A1590000}"/>
    <cellStyle name="Input3 2 10 3 4" xfId="19060" xr:uid="{00000000-0005-0000-0000-0000A2590000}"/>
    <cellStyle name="Input3 2 10 4" xfId="19061" xr:uid="{00000000-0005-0000-0000-0000A3590000}"/>
    <cellStyle name="Input3 2 10 4 2" xfId="19062" xr:uid="{00000000-0005-0000-0000-0000A4590000}"/>
    <cellStyle name="Input3 2 10 4 2 2" xfId="19063" xr:uid="{00000000-0005-0000-0000-0000A5590000}"/>
    <cellStyle name="Input3 2 10 4 3" xfId="19064" xr:uid="{00000000-0005-0000-0000-0000A6590000}"/>
    <cellStyle name="Input3 2 10 4 3 2" xfId="19065" xr:uid="{00000000-0005-0000-0000-0000A7590000}"/>
    <cellStyle name="Input3 2 10 4 4" xfId="19066" xr:uid="{00000000-0005-0000-0000-0000A8590000}"/>
    <cellStyle name="Input3 2 10 5" xfId="19067" xr:uid="{00000000-0005-0000-0000-0000A9590000}"/>
    <cellStyle name="Input3 2 10 5 2" xfId="19068" xr:uid="{00000000-0005-0000-0000-0000AA590000}"/>
    <cellStyle name="Input3 2 10 6" xfId="19069" xr:uid="{00000000-0005-0000-0000-0000AB590000}"/>
    <cellStyle name="Input3 2 10 6 2" xfId="19070" xr:uid="{00000000-0005-0000-0000-0000AC590000}"/>
    <cellStyle name="Input3 2 10 7" xfId="19071" xr:uid="{00000000-0005-0000-0000-0000AD590000}"/>
    <cellStyle name="Input3 2 11" xfId="19072" xr:uid="{00000000-0005-0000-0000-0000AE590000}"/>
    <cellStyle name="Input3 2 11 2" xfId="19073" xr:uid="{00000000-0005-0000-0000-0000AF590000}"/>
    <cellStyle name="Input3 2 11 2 2" xfId="19074" xr:uid="{00000000-0005-0000-0000-0000B0590000}"/>
    <cellStyle name="Input3 2 11 2 2 2" xfId="19075" xr:uid="{00000000-0005-0000-0000-0000B1590000}"/>
    <cellStyle name="Input3 2 11 2 3" xfId="19076" xr:uid="{00000000-0005-0000-0000-0000B2590000}"/>
    <cellStyle name="Input3 2 11 2 3 2" xfId="19077" xr:uid="{00000000-0005-0000-0000-0000B3590000}"/>
    <cellStyle name="Input3 2 11 2 4" xfId="19078" xr:uid="{00000000-0005-0000-0000-0000B4590000}"/>
    <cellStyle name="Input3 2 11 3" xfId="19079" xr:uid="{00000000-0005-0000-0000-0000B5590000}"/>
    <cellStyle name="Input3 2 11 3 2" xfId="19080" xr:uid="{00000000-0005-0000-0000-0000B6590000}"/>
    <cellStyle name="Input3 2 11 3 2 2" xfId="19081" xr:uid="{00000000-0005-0000-0000-0000B7590000}"/>
    <cellStyle name="Input3 2 11 3 3" xfId="19082" xr:uid="{00000000-0005-0000-0000-0000B8590000}"/>
    <cellStyle name="Input3 2 11 3 3 2" xfId="19083" xr:uid="{00000000-0005-0000-0000-0000B9590000}"/>
    <cellStyle name="Input3 2 11 3 4" xfId="19084" xr:uid="{00000000-0005-0000-0000-0000BA590000}"/>
    <cellStyle name="Input3 2 11 4" xfId="19085" xr:uid="{00000000-0005-0000-0000-0000BB590000}"/>
    <cellStyle name="Input3 2 11 4 2" xfId="19086" xr:uid="{00000000-0005-0000-0000-0000BC590000}"/>
    <cellStyle name="Input3 2 11 4 2 2" xfId="19087" xr:uid="{00000000-0005-0000-0000-0000BD590000}"/>
    <cellStyle name="Input3 2 11 4 3" xfId="19088" xr:uid="{00000000-0005-0000-0000-0000BE590000}"/>
    <cellStyle name="Input3 2 11 4 3 2" xfId="19089" xr:uid="{00000000-0005-0000-0000-0000BF590000}"/>
    <cellStyle name="Input3 2 11 4 4" xfId="19090" xr:uid="{00000000-0005-0000-0000-0000C0590000}"/>
    <cellStyle name="Input3 2 11 5" xfId="19091" xr:uid="{00000000-0005-0000-0000-0000C1590000}"/>
    <cellStyle name="Input3 2 11 5 2" xfId="19092" xr:uid="{00000000-0005-0000-0000-0000C2590000}"/>
    <cellStyle name="Input3 2 11 6" xfId="19093" xr:uid="{00000000-0005-0000-0000-0000C3590000}"/>
    <cellStyle name="Input3 2 11 6 2" xfId="19094" xr:uid="{00000000-0005-0000-0000-0000C4590000}"/>
    <cellStyle name="Input3 2 11 7" xfId="19095" xr:uid="{00000000-0005-0000-0000-0000C5590000}"/>
    <cellStyle name="Input3 2 12" xfId="19096" xr:uid="{00000000-0005-0000-0000-0000C6590000}"/>
    <cellStyle name="Input3 2 12 2" xfId="19097" xr:uid="{00000000-0005-0000-0000-0000C7590000}"/>
    <cellStyle name="Input3 2 12 2 2" xfId="19098" xr:uid="{00000000-0005-0000-0000-0000C8590000}"/>
    <cellStyle name="Input3 2 12 2 2 2" xfId="19099" xr:uid="{00000000-0005-0000-0000-0000C9590000}"/>
    <cellStyle name="Input3 2 12 2 3" xfId="19100" xr:uid="{00000000-0005-0000-0000-0000CA590000}"/>
    <cellStyle name="Input3 2 12 2 3 2" xfId="19101" xr:uid="{00000000-0005-0000-0000-0000CB590000}"/>
    <cellStyle name="Input3 2 12 2 4" xfId="19102" xr:uid="{00000000-0005-0000-0000-0000CC590000}"/>
    <cellStyle name="Input3 2 12 3" xfId="19103" xr:uid="{00000000-0005-0000-0000-0000CD590000}"/>
    <cellStyle name="Input3 2 12 3 2" xfId="19104" xr:uid="{00000000-0005-0000-0000-0000CE590000}"/>
    <cellStyle name="Input3 2 12 3 2 2" xfId="19105" xr:uid="{00000000-0005-0000-0000-0000CF590000}"/>
    <cellStyle name="Input3 2 12 3 3" xfId="19106" xr:uid="{00000000-0005-0000-0000-0000D0590000}"/>
    <cellStyle name="Input3 2 12 3 3 2" xfId="19107" xr:uid="{00000000-0005-0000-0000-0000D1590000}"/>
    <cellStyle name="Input3 2 12 3 4" xfId="19108" xr:uid="{00000000-0005-0000-0000-0000D2590000}"/>
    <cellStyle name="Input3 2 12 4" xfId="19109" xr:uid="{00000000-0005-0000-0000-0000D3590000}"/>
    <cellStyle name="Input3 2 12 4 2" xfId="19110" xr:uid="{00000000-0005-0000-0000-0000D4590000}"/>
    <cellStyle name="Input3 2 12 4 2 2" xfId="19111" xr:uid="{00000000-0005-0000-0000-0000D5590000}"/>
    <cellStyle name="Input3 2 12 4 3" xfId="19112" xr:uid="{00000000-0005-0000-0000-0000D6590000}"/>
    <cellStyle name="Input3 2 12 4 3 2" xfId="19113" xr:uid="{00000000-0005-0000-0000-0000D7590000}"/>
    <cellStyle name="Input3 2 12 4 4" xfId="19114" xr:uid="{00000000-0005-0000-0000-0000D8590000}"/>
    <cellStyle name="Input3 2 12 5" xfId="19115" xr:uid="{00000000-0005-0000-0000-0000D9590000}"/>
    <cellStyle name="Input3 2 12 5 2" xfId="19116" xr:uid="{00000000-0005-0000-0000-0000DA590000}"/>
    <cellStyle name="Input3 2 12 6" xfId="19117" xr:uid="{00000000-0005-0000-0000-0000DB590000}"/>
    <cellStyle name="Input3 2 12 6 2" xfId="19118" xr:uid="{00000000-0005-0000-0000-0000DC590000}"/>
    <cellStyle name="Input3 2 12 7" xfId="19119" xr:uid="{00000000-0005-0000-0000-0000DD590000}"/>
    <cellStyle name="Input3 2 13" xfId="19120" xr:uid="{00000000-0005-0000-0000-0000DE590000}"/>
    <cellStyle name="Input3 2 13 2" xfId="19121" xr:uid="{00000000-0005-0000-0000-0000DF590000}"/>
    <cellStyle name="Input3 2 13 2 2" xfId="19122" xr:uid="{00000000-0005-0000-0000-0000E0590000}"/>
    <cellStyle name="Input3 2 13 2 2 2" xfId="19123" xr:uid="{00000000-0005-0000-0000-0000E1590000}"/>
    <cellStyle name="Input3 2 13 2 3" xfId="19124" xr:uid="{00000000-0005-0000-0000-0000E2590000}"/>
    <cellStyle name="Input3 2 13 2 3 2" xfId="19125" xr:uid="{00000000-0005-0000-0000-0000E3590000}"/>
    <cellStyle name="Input3 2 13 2 4" xfId="19126" xr:uid="{00000000-0005-0000-0000-0000E4590000}"/>
    <cellStyle name="Input3 2 13 3" xfId="19127" xr:uid="{00000000-0005-0000-0000-0000E5590000}"/>
    <cellStyle name="Input3 2 13 3 2" xfId="19128" xr:uid="{00000000-0005-0000-0000-0000E6590000}"/>
    <cellStyle name="Input3 2 13 3 2 2" xfId="19129" xr:uid="{00000000-0005-0000-0000-0000E7590000}"/>
    <cellStyle name="Input3 2 13 3 3" xfId="19130" xr:uid="{00000000-0005-0000-0000-0000E8590000}"/>
    <cellStyle name="Input3 2 13 3 3 2" xfId="19131" xr:uid="{00000000-0005-0000-0000-0000E9590000}"/>
    <cellStyle name="Input3 2 13 3 4" xfId="19132" xr:uid="{00000000-0005-0000-0000-0000EA590000}"/>
    <cellStyle name="Input3 2 13 4" xfId="19133" xr:uid="{00000000-0005-0000-0000-0000EB590000}"/>
    <cellStyle name="Input3 2 13 4 2" xfId="19134" xr:uid="{00000000-0005-0000-0000-0000EC590000}"/>
    <cellStyle name="Input3 2 13 4 2 2" xfId="19135" xr:uid="{00000000-0005-0000-0000-0000ED590000}"/>
    <cellStyle name="Input3 2 13 4 3" xfId="19136" xr:uid="{00000000-0005-0000-0000-0000EE590000}"/>
    <cellStyle name="Input3 2 13 4 3 2" xfId="19137" xr:uid="{00000000-0005-0000-0000-0000EF590000}"/>
    <cellStyle name="Input3 2 13 4 4" xfId="19138" xr:uid="{00000000-0005-0000-0000-0000F0590000}"/>
    <cellStyle name="Input3 2 13 5" xfId="19139" xr:uid="{00000000-0005-0000-0000-0000F1590000}"/>
    <cellStyle name="Input3 2 13 5 2" xfId="19140" xr:uid="{00000000-0005-0000-0000-0000F2590000}"/>
    <cellStyle name="Input3 2 13 6" xfId="19141" xr:uid="{00000000-0005-0000-0000-0000F3590000}"/>
    <cellStyle name="Input3 2 13 6 2" xfId="19142" xr:uid="{00000000-0005-0000-0000-0000F4590000}"/>
    <cellStyle name="Input3 2 13 7" xfId="19143" xr:uid="{00000000-0005-0000-0000-0000F5590000}"/>
    <cellStyle name="Input3 2 14" xfId="19144" xr:uid="{00000000-0005-0000-0000-0000F6590000}"/>
    <cellStyle name="Input3 2 14 2" xfId="19145" xr:uid="{00000000-0005-0000-0000-0000F7590000}"/>
    <cellStyle name="Input3 2 14 2 2" xfId="19146" xr:uid="{00000000-0005-0000-0000-0000F8590000}"/>
    <cellStyle name="Input3 2 14 2 2 2" xfId="19147" xr:uid="{00000000-0005-0000-0000-0000F9590000}"/>
    <cellStyle name="Input3 2 14 2 3" xfId="19148" xr:uid="{00000000-0005-0000-0000-0000FA590000}"/>
    <cellStyle name="Input3 2 14 2 3 2" xfId="19149" xr:uid="{00000000-0005-0000-0000-0000FB590000}"/>
    <cellStyle name="Input3 2 14 2 4" xfId="19150" xr:uid="{00000000-0005-0000-0000-0000FC590000}"/>
    <cellStyle name="Input3 2 14 3" xfId="19151" xr:uid="{00000000-0005-0000-0000-0000FD590000}"/>
    <cellStyle name="Input3 2 14 3 2" xfId="19152" xr:uid="{00000000-0005-0000-0000-0000FE590000}"/>
    <cellStyle name="Input3 2 14 3 2 2" xfId="19153" xr:uid="{00000000-0005-0000-0000-0000FF590000}"/>
    <cellStyle name="Input3 2 14 3 3" xfId="19154" xr:uid="{00000000-0005-0000-0000-0000005A0000}"/>
    <cellStyle name="Input3 2 14 3 3 2" xfId="19155" xr:uid="{00000000-0005-0000-0000-0000015A0000}"/>
    <cellStyle name="Input3 2 14 3 4" xfId="19156" xr:uid="{00000000-0005-0000-0000-0000025A0000}"/>
    <cellStyle name="Input3 2 14 4" xfId="19157" xr:uid="{00000000-0005-0000-0000-0000035A0000}"/>
    <cellStyle name="Input3 2 14 4 2" xfId="19158" xr:uid="{00000000-0005-0000-0000-0000045A0000}"/>
    <cellStyle name="Input3 2 14 4 2 2" xfId="19159" xr:uid="{00000000-0005-0000-0000-0000055A0000}"/>
    <cellStyle name="Input3 2 14 4 3" xfId="19160" xr:uid="{00000000-0005-0000-0000-0000065A0000}"/>
    <cellStyle name="Input3 2 14 4 3 2" xfId="19161" xr:uid="{00000000-0005-0000-0000-0000075A0000}"/>
    <cellStyle name="Input3 2 14 4 4" xfId="19162" xr:uid="{00000000-0005-0000-0000-0000085A0000}"/>
    <cellStyle name="Input3 2 14 5" xfId="19163" xr:uid="{00000000-0005-0000-0000-0000095A0000}"/>
    <cellStyle name="Input3 2 14 5 2" xfId="19164" xr:uid="{00000000-0005-0000-0000-00000A5A0000}"/>
    <cellStyle name="Input3 2 14 6" xfId="19165" xr:uid="{00000000-0005-0000-0000-00000B5A0000}"/>
    <cellStyle name="Input3 2 14 6 2" xfId="19166" xr:uid="{00000000-0005-0000-0000-00000C5A0000}"/>
    <cellStyle name="Input3 2 14 7" xfId="19167" xr:uid="{00000000-0005-0000-0000-00000D5A0000}"/>
    <cellStyle name="Input3 2 15" xfId="19168" xr:uid="{00000000-0005-0000-0000-00000E5A0000}"/>
    <cellStyle name="Input3 2 15 2" xfId="19169" xr:uid="{00000000-0005-0000-0000-00000F5A0000}"/>
    <cellStyle name="Input3 2 15 2 2" xfId="19170" xr:uid="{00000000-0005-0000-0000-0000105A0000}"/>
    <cellStyle name="Input3 2 15 2 2 2" xfId="19171" xr:uid="{00000000-0005-0000-0000-0000115A0000}"/>
    <cellStyle name="Input3 2 15 2 3" xfId="19172" xr:uid="{00000000-0005-0000-0000-0000125A0000}"/>
    <cellStyle name="Input3 2 15 2 3 2" xfId="19173" xr:uid="{00000000-0005-0000-0000-0000135A0000}"/>
    <cellStyle name="Input3 2 15 2 4" xfId="19174" xr:uid="{00000000-0005-0000-0000-0000145A0000}"/>
    <cellStyle name="Input3 2 15 3" xfId="19175" xr:uid="{00000000-0005-0000-0000-0000155A0000}"/>
    <cellStyle name="Input3 2 15 3 2" xfId="19176" xr:uid="{00000000-0005-0000-0000-0000165A0000}"/>
    <cellStyle name="Input3 2 15 3 2 2" xfId="19177" xr:uid="{00000000-0005-0000-0000-0000175A0000}"/>
    <cellStyle name="Input3 2 15 3 3" xfId="19178" xr:uid="{00000000-0005-0000-0000-0000185A0000}"/>
    <cellStyle name="Input3 2 15 3 3 2" xfId="19179" xr:uid="{00000000-0005-0000-0000-0000195A0000}"/>
    <cellStyle name="Input3 2 15 3 4" xfId="19180" xr:uid="{00000000-0005-0000-0000-00001A5A0000}"/>
    <cellStyle name="Input3 2 15 4" xfId="19181" xr:uid="{00000000-0005-0000-0000-00001B5A0000}"/>
    <cellStyle name="Input3 2 15 4 2" xfId="19182" xr:uid="{00000000-0005-0000-0000-00001C5A0000}"/>
    <cellStyle name="Input3 2 15 4 2 2" xfId="19183" xr:uid="{00000000-0005-0000-0000-00001D5A0000}"/>
    <cellStyle name="Input3 2 15 4 3" xfId="19184" xr:uid="{00000000-0005-0000-0000-00001E5A0000}"/>
    <cellStyle name="Input3 2 15 4 3 2" xfId="19185" xr:uid="{00000000-0005-0000-0000-00001F5A0000}"/>
    <cellStyle name="Input3 2 15 4 4" xfId="19186" xr:uid="{00000000-0005-0000-0000-0000205A0000}"/>
    <cellStyle name="Input3 2 15 5" xfId="19187" xr:uid="{00000000-0005-0000-0000-0000215A0000}"/>
    <cellStyle name="Input3 2 15 5 2" xfId="19188" xr:uid="{00000000-0005-0000-0000-0000225A0000}"/>
    <cellStyle name="Input3 2 15 6" xfId="19189" xr:uid="{00000000-0005-0000-0000-0000235A0000}"/>
    <cellStyle name="Input3 2 15 6 2" xfId="19190" xr:uid="{00000000-0005-0000-0000-0000245A0000}"/>
    <cellStyle name="Input3 2 15 7" xfId="19191" xr:uid="{00000000-0005-0000-0000-0000255A0000}"/>
    <cellStyle name="Input3 2 16" xfId="19192" xr:uid="{00000000-0005-0000-0000-0000265A0000}"/>
    <cellStyle name="Input3 2 16 2" xfId="19193" xr:uid="{00000000-0005-0000-0000-0000275A0000}"/>
    <cellStyle name="Input3 2 16 2 2" xfId="19194" xr:uid="{00000000-0005-0000-0000-0000285A0000}"/>
    <cellStyle name="Input3 2 16 2 2 2" xfId="19195" xr:uid="{00000000-0005-0000-0000-0000295A0000}"/>
    <cellStyle name="Input3 2 16 2 3" xfId="19196" xr:uid="{00000000-0005-0000-0000-00002A5A0000}"/>
    <cellStyle name="Input3 2 16 2 3 2" xfId="19197" xr:uid="{00000000-0005-0000-0000-00002B5A0000}"/>
    <cellStyle name="Input3 2 16 2 4" xfId="19198" xr:uid="{00000000-0005-0000-0000-00002C5A0000}"/>
    <cellStyle name="Input3 2 16 3" xfId="19199" xr:uid="{00000000-0005-0000-0000-00002D5A0000}"/>
    <cellStyle name="Input3 2 16 3 2" xfId="19200" xr:uid="{00000000-0005-0000-0000-00002E5A0000}"/>
    <cellStyle name="Input3 2 16 3 2 2" xfId="19201" xr:uid="{00000000-0005-0000-0000-00002F5A0000}"/>
    <cellStyle name="Input3 2 16 3 3" xfId="19202" xr:uid="{00000000-0005-0000-0000-0000305A0000}"/>
    <cellStyle name="Input3 2 16 3 3 2" xfId="19203" xr:uid="{00000000-0005-0000-0000-0000315A0000}"/>
    <cellStyle name="Input3 2 16 3 4" xfId="19204" xr:uid="{00000000-0005-0000-0000-0000325A0000}"/>
    <cellStyle name="Input3 2 16 4" xfId="19205" xr:uid="{00000000-0005-0000-0000-0000335A0000}"/>
    <cellStyle name="Input3 2 16 4 2" xfId="19206" xr:uid="{00000000-0005-0000-0000-0000345A0000}"/>
    <cellStyle name="Input3 2 16 4 2 2" xfId="19207" xr:uid="{00000000-0005-0000-0000-0000355A0000}"/>
    <cellStyle name="Input3 2 16 4 3" xfId="19208" xr:uid="{00000000-0005-0000-0000-0000365A0000}"/>
    <cellStyle name="Input3 2 16 4 3 2" xfId="19209" xr:uid="{00000000-0005-0000-0000-0000375A0000}"/>
    <cellStyle name="Input3 2 16 4 4" xfId="19210" xr:uid="{00000000-0005-0000-0000-0000385A0000}"/>
    <cellStyle name="Input3 2 16 5" xfId="19211" xr:uid="{00000000-0005-0000-0000-0000395A0000}"/>
    <cellStyle name="Input3 2 16 5 2" xfId="19212" xr:uid="{00000000-0005-0000-0000-00003A5A0000}"/>
    <cellStyle name="Input3 2 16 6" xfId="19213" xr:uid="{00000000-0005-0000-0000-00003B5A0000}"/>
    <cellStyle name="Input3 2 16 6 2" xfId="19214" xr:uid="{00000000-0005-0000-0000-00003C5A0000}"/>
    <cellStyle name="Input3 2 16 7" xfId="19215" xr:uid="{00000000-0005-0000-0000-00003D5A0000}"/>
    <cellStyle name="Input3 2 17" xfId="19216" xr:uid="{00000000-0005-0000-0000-00003E5A0000}"/>
    <cellStyle name="Input3 2 17 2" xfId="19217" xr:uid="{00000000-0005-0000-0000-00003F5A0000}"/>
    <cellStyle name="Input3 2 17 2 2" xfId="19218" xr:uid="{00000000-0005-0000-0000-0000405A0000}"/>
    <cellStyle name="Input3 2 17 2 2 2" xfId="19219" xr:uid="{00000000-0005-0000-0000-0000415A0000}"/>
    <cellStyle name="Input3 2 17 2 3" xfId="19220" xr:uid="{00000000-0005-0000-0000-0000425A0000}"/>
    <cellStyle name="Input3 2 17 2 3 2" xfId="19221" xr:uid="{00000000-0005-0000-0000-0000435A0000}"/>
    <cellStyle name="Input3 2 17 2 4" xfId="19222" xr:uid="{00000000-0005-0000-0000-0000445A0000}"/>
    <cellStyle name="Input3 2 17 3" xfId="19223" xr:uid="{00000000-0005-0000-0000-0000455A0000}"/>
    <cellStyle name="Input3 2 17 3 2" xfId="19224" xr:uid="{00000000-0005-0000-0000-0000465A0000}"/>
    <cellStyle name="Input3 2 17 3 2 2" xfId="19225" xr:uid="{00000000-0005-0000-0000-0000475A0000}"/>
    <cellStyle name="Input3 2 17 3 3" xfId="19226" xr:uid="{00000000-0005-0000-0000-0000485A0000}"/>
    <cellStyle name="Input3 2 17 3 3 2" xfId="19227" xr:uid="{00000000-0005-0000-0000-0000495A0000}"/>
    <cellStyle name="Input3 2 17 3 4" xfId="19228" xr:uid="{00000000-0005-0000-0000-00004A5A0000}"/>
    <cellStyle name="Input3 2 17 4" xfId="19229" xr:uid="{00000000-0005-0000-0000-00004B5A0000}"/>
    <cellStyle name="Input3 2 17 4 2" xfId="19230" xr:uid="{00000000-0005-0000-0000-00004C5A0000}"/>
    <cellStyle name="Input3 2 17 4 2 2" xfId="19231" xr:uid="{00000000-0005-0000-0000-00004D5A0000}"/>
    <cellStyle name="Input3 2 17 4 3" xfId="19232" xr:uid="{00000000-0005-0000-0000-00004E5A0000}"/>
    <cellStyle name="Input3 2 17 4 3 2" xfId="19233" xr:uid="{00000000-0005-0000-0000-00004F5A0000}"/>
    <cellStyle name="Input3 2 17 4 4" xfId="19234" xr:uid="{00000000-0005-0000-0000-0000505A0000}"/>
    <cellStyle name="Input3 2 17 5" xfId="19235" xr:uid="{00000000-0005-0000-0000-0000515A0000}"/>
    <cellStyle name="Input3 2 17 5 2" xfId="19236" xr:uid="{00000000-0005-0000-0000-0000525A0000}"/>
    <cellStyle name="Input3 2 17 6" xfId="19237" xr:uid="{00000000-0005-0000-0000-0000535A0000}"/>
    <cellStyle name="Input3 2 17 6 2" xfId="19238" xr:uid="{00000000-0005-0000-0000-0000545A0000}"/>
    <cellStyle name="Input3 2 17 7" xfId="19239" xr:uid="{00000000-0005-0000-0000-0000555A0000}"/>
    <cellStyle name="Input3 2 18" xfId="19240" xr:uid="{00000000-0005-0000-0000-0000565A0000}"/>
    <cellStyle name="Input3 2 18 2" xfId="19241" xr:uid="{00000000-0005-0000-0000-0000575A0000}"/>
    <cellStyle name="Input3 2 18 2 2" xfId="19242" xr:uid="{00000000-0005-0000-0000-0000585A0000}"/>
    <cellStyle name="Input3 2 18 2 2 2" xfId="19243" xr:uid="{00000000-0005-0000-0000-0000595A0000}"/>
    <cellStyle name="Input3 2 18 2 3" xfId="19244" xr:uid="{00000000-0005-0000-0000-00005A5A0000}"/>
    <cellStyle name="Input3 2 18 2 3 2" xfId="19245" xr:uid="{00000000-0005-0000-0000-00005B5A0000}"/>
    <cellStyle name="Input3 2 18 2 4" xfId="19246" xr:uid="{00000000-0005-0000-0000-00005C5A0000}"/>
    <cellStyle name="Input3 2 18 3" xfId="19247" xr:uid="{00000000-0005-0000-0000-00005D5A0000}"/>
    <cellStyle name="Input3 2 18 3 2" xfId="19248" xr:uid="{00000000-0005-0000-0000-00005E5A0000}"/>
    <cellStyle name="Input3 2 18 3 2 2" xfId="19249" xr:uid="{00000000-0005-0000-0000-00005F5A0000}"/>
    <cellStyle name="Input3 2 18 3 3" xfId="19250" xr:uid="{00000000-0005-0000-0000-0000605A0000}"/>
    <cellStyle name="Input3 2 18 3 3 2" xfId="19251" xr:uid="{00000000-0005-0000-0000-0000615A0000}"/>
    <cellStyle name="Input3 2 18 3 4" xfId="19252" xr:uid="{00000000-0005-0000-0000-0000625A0000}"/>
    <cellStyle name="Input3 2 18 4" xfId="19253" xr:uid="{00000000-0005-0000-0000-0000635A0000}"/>
    <cellStyle name="Input3 2 18 4 2" xfId="19254" xr:uid="{00000000-0005-0000-0000-0000645A0000}"/>
    <cellStyle name="Input3 2 18 4 2 2" xfId="19255" xr:uid="{00000000-0005-0000-0000-0000655A0000}"/>
    <cellStyle name="Input3 2 18 4 3" xfId="19256" xr:uid="{00000000-0005-0000-0000-0000665A0000}"/>
    <cellStyle name="Input3 2 18 4 3 2" xfId="19257" xr:uid="{00000000-0005-0000-0000-0000675A0000}"/>
    <cellStyle name="Input3 2 18 4 4" xfId="19258" xr:uid="{00000000-0005-0000-0000-0000685A0000}"/>
    <cellStyle name="Input3 2 18 5" xfId="19259" xr:uid="{00000000-0005-0000-0000-0000695A0000}"/>
    <cellStyle name="Input3 2 18 5 2" xfId="19260" xr:uid="{00000000-0005-0000-0000-00006A5A0000}"/>
    <cellStyle name="Input3 2 18 6" xfId="19261" xr:uid="{00000000-0005-0000-0000-00006B5A0000}"/>
    <cellStyle name="Input3 2 18 6 2" xfId="19262" xr:uid="{00000000-0005-0000-0000-00006C5A0000}"/>
    <cellStyle name="Input3 2 18 7" xfId="19263" xr:uid="{00000000-0005-0000-0000-00006D5A0000}"/>
    <cellStyle name="Input3 2 19" xfId="19264" xr:uid="{00000000-0005-0000-0000-00006E5A0000}"/>
    <cellStyle name="Input3 2 19 2" xfId="19265" xr:uid="{00000000-0005-0000-0000-00006F5A0000}"/>
    <cellStyle name="Input3 2 19 2 2" xfId="19266" xr:uid="{00000000-0005-0000-0000-0000705A0000}"/>
    <cellStyle name="Input3 2 19 2 2 2" xfId="19267" xr:uid="{00000000-0005-0000-0000-0000715A0000}"/>
    <cellStyle name="Input3 2 19 2 3" xfId="19268" xr:uid="{00000000-0005-0000-0000-0000725A0000}"/>
    <cellStyle name="Input3 2 19 2 3 2" xfId="19269" xr:uid="{00000000-0005-0000-0000-0000735A0000}"/>
    <cellStyle name="Input3 2 19 2 4" xfId="19270" xr:uid="{00000000-0005-0000-0000-0000745A0000}"/>
    <cellStyle name="Input3 2 19 3" xfId="19271" xr:uid="{00000000-0005-0000-0000-0000755A0000}"/>
    <cellStyle name="Input3 2 19 3 2" xfId="19272" xr:uid="{00000000-0005-0000-0000-0000765A0000}"/>
    <cellStyle name="Input3 2 19 3 2 2" xfId="19273" xr:uid="{00000000-0005-0000-0000-0000775A0000}"/>
    <cellStyle name="Input3 2 19 3 3" xfId="19274" xr:uid="{00000000-0005-0000-0000-0000785A0000}"/>
    <cellStyle name="Input3 2 19 3 3 2" xfId="19275" xr:uid="{00000000-0005-0000-0000-0000795A0000}"/>
    <cellStyle name="Input3 2 19 3 4" xfId="19276" xr:uid="{00000000-0005-0000-0000-00007A5A0000}"/>
    <cellStyle name="Input3 2 19 4" xfId="19277" xr:uid="{00000000-0005-0000-0000-00007B5A0000}"/>
    <cellStyle name="Input3 2 19 4 2" xfId="19278" xr:uid="{00000000-0005-0000-0000-00007C5A0000}"/>
    <cellStyle name="Input3 2 19 4 2 2" xfId="19279" xr:uid="{00000000-0005-0000-0000-00007D5A0000}"/>
    <cellStyle name="Input3 2 19 4 3" xfId="19280" xr:uid="{00000000-0005-0000-0000-00007E5A0000}"/>
    <cellStyle name="Input3 2 19 4 3 2" xfId="19281" xr:uid="{00000000-0005-0000-0000-00007F5A0000}"/>
    <cellStyle name="Input3 2 19 4 4" xfId="19282" xr:uid="{00000000-0005-0000-0000-0000805A0000}"/>
    <cellStyle name="Input3 2 19 5" xfId="19283" xr:uid="{00000000-0005-0000-0000-0000815A0000}"/>
    <cellStyle name="Input3 2 19 5 2" xfId="19284" xr:uid="{00000000-0005-0000-0000-0000825A0000}"/>
    <cellStyle name="Input3 2 19 6" xfId="19285" xr:uid="{00000000-0005-0000-0000-0000835A0000}"/>
    <cellStyle name="Input3 2 19 6 2" xfId="19286" xr:uid="{00000000-0005-0000-0000-0000845A0000}"/>
    <cellStyle name="Input3 2 19 7" xfId="19287" xr:uid="{00000000-0005-0000-0000-0000855A0000}"/>
    <cellStyle name="Input3 2 2" xfId="3061" xr:uid="{00000000-0005-0000-0000-0000865A0000}"/>
    <cellStyle name="Input3 2 2 2" xfId="19288" xr:uid="{00000000-0005-0000-0000-0000875A0000}"/>
    <cellStyle name="Input3 2 2 2 2" xfId="19289" xr:uid="{00000000-0005-0000-0000-0000885A0000}"/>
    <cellStyle name="Input3 2 2 2 2 2" xfId="19290" xr:uid="{00000000-0005-0000-0000-0000895A0000}"/>
    <cellStyle name="Input3 2 2 2 3" xfId="19291" xr:uid="{00000000-0005-0000-0000-00008A5A0000}"/>
    <cellStyle name="Input3 2 2 2 3 2" xfId="19292" xr:uid="{00000000-0005-0000-0000-00008B5A0000}"/>
    <cellStyle name="Input3 2 2 2 4" xfId="19293" xr:uid="{00000000-0005-0000-0000-00008C5A0000}"/>
    <cellStyle name="Input3 2 2 3" xfId="19294" xr:uid="{00000000-0005-0000-0000-00008D5A0000}"/>
    <cellStyle name="Input3 2 2 3 2" xfId="19295" xr:uid="{00000000-0005-0000-0000-00008E5A0000}"/>
    <cellStyle name="Input3 2 2 3 2 2" xfId="19296" xr:uid="{00000000-0005-0000-0000-00008F5A0000}"/>
    <cellStyle name="Input3 2 2 3 3" xfId="19297" xr:uid="{00000000-0005-0000-0000-0000905A0000}"/>
    <cellStyle name="Input3 2 2 3 3 2" xfId="19298" xr:uid="{00000000-0005-0000-0000-0000915A0000}"/>
    <cellStyle name="Input3 2 2 3 4" xfId="19299" xr:uid="{00000000-0005-0000-0000-0000925A0000}"/>
    <cellStyle name="Input3 2 2 4" xfId="19300" xr:uid="{00000000-0005-0000-0000-0000935A0000}"/>
    <cellStyle name="Input3 2 2 4 2" xfId="19301" xr:uid="{00000000-0005-0000-0000-0000945A0000}"/>
    <cellStyle name="Input3 2 2 4 2 2" xfId="19302" xr:uid="{00000000-0005-0000-0000-0000955A0000}"/>
    <cellStyle name="Input3 2 2 4 3" xfId="19303" xr:uid="{00000000-0005-0000-0000-0000965A0000}"/>
    <cellStyle name="Input3 2 2 4 3 2" xfId="19304" xr:uid="{00000000-0005-0000-0000-0000975A0000}"/>
    <cellStyle name="Input3 2 2 4 4" xfId="19305" xr:uid="{00000000-0005-0000-0000-0000985A0000}"/>
    <cellStyle name="Input3 2 2 5" xfId="19306" xr:uid="{00000000-0005-0000-0000-0000995A0000}"/>
    <cellStyle name="Input3 2 2 5 2" xfId="19307" xr:uid="{00000000-0005-0000-0000-00009A5A0000}"/>
    <cellStyle name="Input3 2 2 6" xfId="19308" xr:uid="{00000000-0005-0000-0000-00009B5A0000}"/>
    <cellStyle name="Input3 2 2 6 2" xfId="19309" xr:uid="{00000000-0005-0000-0000-00009C5A0000}"/>
    <cellStyle name="Input3 2 2 7" xfId="19310" xr:uid="{00000000-0005-0000-0000-00009D5A0000}"/>
    <cellStyle name="Input3 2 20" xfId="19311" xr:uid="{00000000-0005-0000-0000-00009E5A0000}"/>
    <cellStyle name="Input3 2 20 2" xfId="19312" xr:uid="{00000000-0005-0000-0000-00009F5A0000}"/>
    <cellStyle name="Input3 2 20 2 2" xfId="19313" xr:uid="{00000000-0005-0000-0000-0000A05A0000}"/>
    <cellStyle name="Input3 2 20 2 2 2" xfId="19314" xr:uid="{00000000-0005-0000-0000-0000A15A0000}"/>
    <cellStyle name="Input3 2 20 2 3" xfId="19315" xr:uid="{00000000-0005-0000-0000-0000A25A0000}"/>
    <cellStyle name="Input3 2 20 2 3 2" xfId="19316" xr:uid="{00000000-0005-0000-0000-0000A35A0000}"/>
    <cellStyle name="Input3 2 20 2 4" xfId="19317" xr:uid="{00000000-0005-0000-0000-0000A45A0000}"/>
    <cellStyle name="Input3 2 20 3" xfId="19318" xr:uid="{00000000-0005-0000-0000-0000A55A0000}"/>
    <cellStyle name="Input3 2 20 3 2" xfId="19319" xr:uid="{00000000-0005-0000-0000-0000A65A0000}"/>
    <cellStyle name="Input3 2 20 3 2 2" xfId="19320" xr:uid="{00000000-0005-0000-0000-0000A75A0000}"/>
    <cellStyle name="Input3 2 20 3 3" xfId="19321" xr:uid="{00000000-0005-0000-0000-0000A85A0000}"/>
    <cellStyle name="Input3 2 20 3 3 2" xfId="19322" xr:uid="{00000000-0005-0000-0000-0000A95A0000}"/>
    <cellStyle name="Input3 2 20 3 4" xfId="19323" xr:uid="{00000000-0005-0000-0000-0000AA5A0000}"/>
    <cellStyle name="Input3 2 20 4" xfId="19324" xr:uid="{00000000-0005-0000-0000-0000AB5A0000}"/>
    <cellStyle name="Input3 2 20 4 2" xfId="19325" xr:uid="{00000000-0005-0000-0000-0000AC5A0000}"/>
    <cellStyle name="Input3 2 20 4 2 2" xfId="19326" xr:uid="{00000000-0005-0000-0000-0000AD5A0000}"/>
    <cellStyle name="Input3 2 20 4 3" xfId="19327" xr:uid="{00000000-0005-0000-0000-0000AE5A0000}"/>
    <cellStyle name="Input3 2 20 4 3 2" xfId="19328" xr:uid="{00000000-0005-0000-0000-0000AF5A0000}"/>
    <cellStyle name="Input3 2 20 4 4" xfId="19329" xr:uid="{00000000-0005-0000-0000-0000B05A0000}"/>
    <cellStyle name="Input3 2 20 5" xfId="19330" xr:uid="{00000000-0005-0000-0000-0000B15A0000}"/>
    <cellStyle name="Input3 2 20 5 2" xfId="19331" xr:uid="{00000000-0005-0000-0000-0000B25A0000}"/>
    <cellStyle name="Input3 2 20 6" xfId="19332" xr:uid="{00000000-0005-0000-0000-0000B35A0000}"/>
    <cellStyle name="Input3 2 20 6 2" xfId="19333" xr:uid="{00000000-0005-0000-0000-0000B45A0000}"/>
    <cellStyle name="Input3 2 20 7" xfId="19334" xr:uid="{00000000-0005-0000-0000-0000B55A0000}"/>
    <cellStyle name="Input3 2 21" xfId="19335" xr:uid="{00000000-0005-0000-0000-0000B65A0000}"/>
    <cellStyle name="Input3 2 21 2" xfId="19336" xr:uid="{00000000-0005-0000-0000-0000B75A0000}"/>
    <cellStyle name="Input3 2 21 2 2" xfId="19337" xr:uid="{00000000-0005-0000-0000-0000B85A0000}"/>
    <cellStyle name="Input3 2 21 2 2 2" xfId="19338" xr:uid="{00000000-0005-0000-0000-0000B95A0000}"/>
    <cellStyle name="Input3 2 21 2 3" xfId="19339" xr:uid="{00000000-0005-0000-0000-0000BA5A0000}"/>
    <cellStyle name="Input3 2 21 2 3 2" xfId="19340" xr:uid="{00000000-0005-0000-0000-0000BB5A0000}"/>
    <cellStyle name="Input3 2 21 2 4" xfId="19341" xr:uid="{00000000-0005-0000-0000-0000BC5A0000}"/>
    <cellStyle name="Input3 2 21 3" xfId="19342" xr:uid="{00000000-0005-0000-0000-0000BD5A0000}"/>
    <cellStyle name="Input3 2 21 3 2" xfId="19343" xr:uid="{00000000-0005-0000-0000-0000BE5A0000}"/>
    <cellStyle name="Input3 2 21 3 2 2" xfId="19344" xr:uid="{00000000-0005-0000-0000-0000BF5A0000}"/>
    <cellStyle name="Input3 2 21 3 3" xfId="19345" xr:uid="{00000000-0005-0000-0000-0000C05A0000}"/>
    <cellStyle name="Input3 2 21 3 3 2" xfId="19346" xr:uid="{00000000-0005-0000-0000-0000C15A0000}"/>
    <cellStyle name="Input3 2 21 3 4" xfId="19347" xr:uid="{00000000-0005-0000-0000-0000C25A0000}"/>
    <cellStyle name="Input3 2 21 4" xfId="19348" xr:uid="{00000000-0005-0000-0000-0000C35A0000}"/>
    <cellStyle name="Input3 2 21 4 2" xfId="19349" xr:uid="{00000000-0005-0000-0000-0000C45A0000}"/>
    <cellStyle name="Input3 2 21 4 2 2" xfId="19350" xr:uid="{00000000-0005-0000-0000-0000C55A0000}"/>
    <cellStyle name="Input3 2 21 4 3" xfId="19351" xr:uid="{00000000-0005-0000-0000-0000C65A0000}"/>
    <cellStyle name="Input3 2 21 4 3 2" xfId="19352" xr:uid="{00000000-0005-0000-0000-0000C75A0000}"/>
    <cellStyle name="Input3 2 21 4 4" xfId="19353" xr:uid="{00000000-0005-0000-0000-0000C85A0000}"/>
    <cellStyle name="Input3 2 21 5" xfId="19354" xr:uid="{00000000-0005-0000-0000-0000C95A0000}"/>
    <cellStyle name="Input3 2 21 5 2" xfId="19355" xr:uid="{00000000-0005-0000-0000-0000CA5A0000}"/>
    <cellStyle name="Input3 2 21 6" xfId="19356" xr:uid="{00000000-0005-0000-0000-0000CB5A0000}"/>
    <cellStyle name="Input3 2 21 6 2" xfId="19357" xr:uid="{00000000-0005-0000-0000-0000CC5A0000}"/>
    <cellStyle name="Input3 2 21 7" xfId="19358" xr:uid="{00000000-0005-0000-0000-0000CD5A0000}"/>
    <cellStyle name="Input3 2 22" xfId="19359" xr:uid="{00000000-0005-0000-0000-0000CE5A0000}"/>
    <cellStyle name="Input3 2 22 2" xfId="19360" xr:uid="{00000000-0005-0000-0000-0000CF5A0000}"/>
    <cellStyle name="Input3 2 22 2 2" xfId="19361" xr:uid="{00000000-0005-0000-0000-0000D05A0000}"/>
    <cellStyle name="Input3 2 22 2 2 2" xfId="19362" xr:uid="{00000000-0005-0000-0000-0000D15A0000}"/>
    <cellStyle name="Input3 2 22 2 3" xfId="19363" xr:uid="{00000000-0005-0000-0000-0000D25A0000}"/>
    <cellStyle name="Input3 2 22 2 3 2" xfId="19364" xr:uid="{00000000-0005-0000-0000-0000D35A0000}"/>
    <cellStyle name="Input3 2 22 2 4" xfId="19365" xr:uid="{00000000-0005-0000-0000-0000D45A0000}"/>
    <cellStyle name="Input3 2 22 3" xfId="19366" xr:uid="{00000000-0005-0000-0000-0000D55A0000}"/>
    <cellStyle name="Input3 2 22 3 2" xfId="19367" xr:uid="{00000000-0005-0000-0000-0000D65A0000}"/>
    <cellStyle name="Input3 2 22 3 2 2" xfId="19368" xr:uid="{00000000-0005-0000-0000-0000D75A0000}"/>
    <cellStyle name="Input3 2 22 3 3" xfId="19369" xr:uid="{00000000-0005-0000-0000-0000D85A0000}"/>
    <cellStyle name="Input3 2 22 3 3 2" xfId="19370" xr:uid="{00000000-0005-0000-0000-0000D95A0000}"/>
    <cellStyle name="Input3 2 22 3 4" xfId="19371" xr:uid="{00000000-0005-0000-0000-0000DA5A0000}"/>
    <cellStyle name="Input3 2 22 4" xfId="19372" xr:uid="{00000000-0005-0000-0000-0000DB5A0000}"/>
    <cellStyle name="Input3 2 22 4 2" xfId="19373" xr:uid="{00000000-0005-0000-0000-0000DC5A0000}"/>
    <cellStyle name="Input3 2 22 4 2 2" xfId="19374" xr:uid="{00000000-0005-0000-0000-0000DD5A0000}"/>
    <cellStyle name="Input3 2 22 4 3" xfId="19375" xr:uid="{00000000-0005-0000-0000-0000DE5A0000}"/>
    <cellStyle name="Input3 2 22 4 3 2" xfId="19376" xr:uid="{00000000-0005-0000-0000-0000DF5A0000}"/>
    <cellStyle name="Input3 2 22 4 4" xfId="19377" xr:uid="{00000000-0005-0000-0000-0000E05A0000}"/>
    <cellStyle name="Input3 2 22 5" xfId="19378" xr:uid="{00000000-0005-0000-0000-0000E15A0000}"/>
    <cellStyle name="Input3 2 22 5 2" xfId="19379" xr:uid="{00000000-0005-0000-0000-0000E25A0000}"/>
    <cellStyle name="Input3 2 22 6" xfId="19380" xr:uid="{00000000-0005-0000-0000-0000E35A0000}"/>
    <cellStyle name="Input3 2 22 6 2" xfId="19381" xr:uid="{00000000-0005-0000-0000-0000E45A0000}"/>
    <cellStyle name="Input3 2 22 7" xfId="19382" xr:uid="{00000000-0005-0000-0000-0000E55A0000}"/>
    <cellStyle name="Input3 2 23" xfId="19383" xr:uid="{00000000-0005-0000-0000-0000E65A0000}"/>
    <cellStyle name="Input3 2 23 2" xfId="19384" xr:uid="{00000000-0005-0000-0000-0000E75A0000}"/>
    <cellStyle name="Input3 2 23 2 2" xfId="19385" xr:uid="{00000000-0005-0000-0000-0000E85A0000}"/>
    <cellStyle name="Input3 2 23 2 2 2" xfId="19386" xr:uid="{00000000-0005-0000-0000-0000E95A0000}"/>
    <cellStyle name="Input3 2 23 2 3" xfId="19387" xr:uid="{00000000-0005-0000-0000-0000EA5A0000}"/>
    <cellStyle name="Input3 2 23 2 3 2" xfId="19388" xr:uid="{00000000-0005-0000-0000-0000EB5A0000}"/>
    <cellStyle name="Input3 2 23 2 4" xfId="19389" xr:uid="{00000000-0005-0000-0000-0000EC5A0000}"/>
    <cellStyle name="Input3 2 23 3" xfId="19390" xr:uid="{00000000-0005-0000-0000-0000ED5A0000}"/>
    <cellStyle name="Input3 2 23 3 2" xfId="19391" xr:uid="{00000000-0005-0000-0000-0000EE5A0000}"/>
    <cellStyle name="Input3 2 23 3 2 2" xfId="19392" xr:uid="{00000000-0005-0000-0000-0000EF5A0000}"/>
    <cellStyle name="Input3 2 23 3 3" xfId="19393" xr:uid="{00000000-0005-0000-0000-0000F05A0000}"/>
    <cellStyle name="Input3 2 23 3 3 2" xfId="19394" xr:uid="{00000000-0005-0000-0000-0000F15A0000}"/>
    <cellStyle name="Input3 2 23 3 4" xfId="19395" xr:uid="{00000000-0005-0000-0000-0000F25A0000}"/>
    <cellStyle name="Input3 2 23 4" xfId="19396" xr:uid="{00000000-0005-0000-0000-0000F35A0000}"/>
    <cellStyle name="Input3 2 23 4 2" xfId="19397" xr:uid="{00000000-0005-0000-0000-0000F45A0000}"/>
    <cellStyle name="Input3 2 23 4 2 2" xfId="19398" xr:uid="{00000000-0005-0000-0000-0000F55A0000}"/>
    <cellStyle name="Input3 2 23 4 3" xfId="19399" xr:uid="{00000000-0005-0000-0000-0000F65A0000}"/>
    <cellStyle name="Input3 2 23 4 3 2" xfId="19400" xr:uid="{00000000-0005-0000-0000-0000F75A0000}"/>
    <cellStyle name="Input3 2 23 4 4" xfId="19401" xr:uid="{00000000-0005-0000-0000-0000F85A0000}"/>
    <cellStyle name="Input3 2 23 5" xfId="19402" xr:uid="{00000000-0005-0000-0000-0000F95A0000}"/>
    <cellStyle name="Input3 2 23 5 2" xfId="19403" xr:uid="{00000000-0005-0000-0000-0000FA5A0000}"/>
    <cellStyle name="Input3 2 23 6" xfId="19404" xr:uid="{00000000-0005-0000-0000-0000FB5A0000}"/>
    <cellStyle name="Input3 2 23 6 2" xfId="19405" xr:uid="{00000000-0005-0000-0000-0000FC5A0000}"/>
    <cellStyle name="Input3 2 23 7" xfId="19406" xr:uid="{00000000-0005-0000-0000-0000FD5A0000}"/>
    <cellStyle name="Input3 2 24" xfId="19407" xr:uid="{00000000-0005-0000-0000-0000FE5A0000}"/>
    <cellStyle name="Input3 2 24 2" xfId="19408" xr:uid="{00000000-0005-0000-0000-0000FF5A0000}"/>
    <cellStyle name="Input3 2 24 2 2" xfId="19409" xr:uid="{00000000-0005-0000-0000-0000005B0000}"/>
    <cellStyle name="Input3 2 24 2 2 2" xfId="19410" xr:uid="{00000000-0005-0000-0000-0000015B0000}"/>
    <cellStyle name="Input3 2 24 2 3" xfId="19411" xr:uid="{00000000-0005-0000-0000-0000025B0000}"/>
    <cellStyle name="Input3 2 24 2 3 2" xfId="19412" xr:uid="{00000000-0005-0000-0000-0000035B0000}"/>
    <cellStyle name="Input3 2 24 2 4" xfId="19413" xr:uid="{00000000-0005-0000-0000-0000045B0000}"/>
    <cellStyle name="Input3 2 24 3" xfId="19414" xr:uid="{00000000-0005-0000-0000-0000055B0000}"/>
    <cellStyle name="Input3 2 24 3 2" xfId="19415" xr:uid="{00000000-0005-0000-0000-0000065B0000}"/>
    <cellStyle name="Input3 2 24 3 2 2" xfId="19416" xr:uid="{00000000-0005-0000-0000-0000075B0000}"/>
    <cellStyle name="Input3 2 24 3 3" xfId="19417" xr:uid="{00000000-0005-0000-0000-0000085B0000}"/>
    <cellStyle name="Input3 2 24 3 3 2" xfId="19418" xr:uid="{00000000-0005-0000-0000-0000095B0000}"/>
    <cellStyle name="Input3 2 24 3 4" xfId="19419" xr:uid="{00000000-0005-0000-0000-00000A5B0000}"/>
    <cellStyle name="Input3 2 24 4" xfId="19420" xr:uid="{00000000-0005-0000-0000-00000B5B0000}"/>
    <cellStyle name="Input3 2 24 4 2" xfId="19421" xr:uid="{00000000-0005-0000-0000-00000C5B0000}"/>
    <cellStyle name="Input3 2 24 4 2 2" xfId="19422" xr:uid="{00000000-0005-0000-0000-00000D5B0000}"/>
    <cellStyle name="Input3 2 24 4 3" xfId="19423" xr:uid="{00000000-0005-0000-0000-00000E5B0000}"/>
    <cellStyle name="Input3 2 24 4 3 2" xfId="19424" xr:uid="{00000000-0005-0000-0000-00000F5B0000}"/>
    <cellStyle name="Input3 2 24 4 4" xfId="19425" xr:uid="{00000000-0005-0000-0000-0000105B0000}"/>
    <cellStyle name="Input3 2 24 5" xfId="19426" xr:uid="{00000000-0005-0000-0000-0000115B0000}"/>
    <cellStyle name="Input3 2 24 5 2" xfId="19427" xr:uid="{00000000-0005-0000-0000-0000125B0000}"/>
    <cellStyle name="Input3 2 24 6" xfId="19428" xr:uid="{00000000-0005-0000-0000-0000135B0000}"/>
    <cellStyle name="Input3 2 24 6 2" xfId="19429" xr:uid="{00000000-0005-0000-0000-0000145B0000}"/>
    <cellStyle name="Input3 2 24 7" xfId="19430" xr:uid="{00000000-0005-0000-0000-0000155B0000}"/>
    <cellStyle name="Input3 2 25" xfId="19431" xr:uid="{00000000-0005-0000-0000-0000165B0000}"/>
    <cellStyle name="Input3 2 25 2" xfId="19432" xr:uid="{00000000-0005-0000-0000-0000175B0000}"/>
    <cellStyle name="Input3 2 25 2 2" xfId="19433" xr:uid="{00000000-0005-0000-0000-0000185B0000}"/>
    <cellStyle name="Input3 2 25 2 2 2" xfId="19434" xr:uid="{00000000-0005-0000-0000-0000195B0000}"/>
    <cellStyle name="Input3 2 25 2 3" xfId="19435" xr:uid="{00000000-0005-0000-0000-00001A5B0000}"/>
    <cellStyle name="Input3 2 25 2 3 2" xfId="19436" xr:uid="{00000000-0005-0000-0000-00001B5B0000}"/>
    <cellStyle name="Input3 2 25 2 4" xfId="19437" xr:uid="{00000000-0005-0000-0000-00001C5B0000}"/>
    <cellStyle name="Input3 2 25 3" xfId="19438" xr:uid="{00000000-0005-0000-0000-00001D5B0000}"/>
    <cellStyle name="Input3 2 25 3 2" xfId="19439" xr:uid="{00000000-0005-0000-0000-00001E5B0000}"/>
    <cellStyle name="Input3 2 25 3 2 2" xfId="19440" xr:uid="{00000000-0005-0000-0000-00001F5B0000}"/>
    <cellStyle name="Input3 2 25 3 3" xfId="19441" xr:uid="{00000000-0005-0000-0000-0000205B0000}"/>
    <cellStyle name="Input3 2 25 3 3 2" xfId="19442" xr:uid="{00000000-0005-0000-0000-0000215B0000}"/>
    <cellStyle name="Input3 2 25 3 4" xfId="19443" xr:uid="{00000000-0005-0000-0000-0000225B0000}"/>
    <cellStyle name="Input3 2 25 4" xfId="19444" xr:uid="{00000000-0005-0000-0000-0000235B0000}"/>
    <cellStyle name="Input3 2 25 4 2" xfId="19445" xr:uid="{00000000-0005-0000-0000-0000245B0000}"/>
    <cellStyle name="Input3 2 25 4 2 2" xfId="19446" xr:uid="{00000000-0005-0000-0000-0000255B0000}"/>
    <cellStyle name="Input3 2 25 4 3" xfId="19447" xr:uid="{00000000-0005-0000-0000-0000265B0000}"/>
    <cellStyle name="Input3 2 25 4 3 2" xfId="19448" xr:uid="{00000000-0005-0000-0000-0000275B0000}"/>
    <cellStyle name="Input3 2 25 4 4" xfId="19449" xr:uid="{00000000-0005-0000-0000-0000285B0000}"/>
    <cellStyle name="Input3 2 25 5" xfId="19450" xr:uid="{00000000-0005-0000-0000-0000295B0000}"/>
    <cellStyle name="Input3 2 25 5 2" xfId="19451" xr:uid="{00000000-0005-0000-0000-00002A5B0000}"/>
    <cellStyle name="Input3 2 25 6" xfId="19452" xr:uid="{00000000-0005-0000-0000-00002B5B0000}"/>
    <cellStyle name="Input3 2 25 6 2" xfId="19453" xr:uid="{00000000-0005-0000-0000-00002C5B0000}"/>
    <cellStyle name="Input3 2 25 7" xfId="19454" xr:uid="{00000000-0005-0000-0000-00002D5B0000}"/>
    <cellStyle name="Input3 2 26" xfId="19455" xr:uid="{00000000-0005-0000-0000-00002E5B0000}"/>
    <cellStyle name="Input3 2 26 2" xfId="19456" xr:uid="{00000000-0005-0000-0000-00002F5B0000}"/>
    <cellStyle name="Input3 2 26 2 2" xfId="19457" xr:uid="{00000000-0005-0000-0000-0000305B0000}"/>
    <cellStyle name="Input3 2 26 2 2 2" xfId="19458" xr:uid="{00000000-0005-0000-0000-0000315B0000}"/>
    <cellStyle name="Input3 2 26 2 3" xfId="19459" xr:uid="{00000000-0005-0000-0000-0000325B0000}"/>
    <cellStyle name="Input3 2 26 2 3 2" xfId="19460" xr:uid="{00000000-0005-0000-0000-0000335B0000}"/>
    <cellStyle name="Input3 2 26 2 4" xfId="19461" xr:uid="{00000000-0005-0000-0000-0000345B0000}"/>
    <cellStyle name="Input3 2 26 3" xfId="19462" xr:uid="{00000000-0005-0000-0000-0000355B0000}"/>
    <cellStyle name="Input3 2 26 3 2" xfId="19463" xr:uid="{00000000-0005-0000-0000-0000365B0000}"/>
    <cellStyle name="Input3 2 26 3 2 2" xfId="19464" xr:uid="{00000000-0005-0000-0000-0000375B0000}"/>
    <cellStyle name="Input3 2 26 3 3" xfId="19465" xr:uid="{00000000-0005-0000-0000-0000385B0000}"/>
    <cellStyle name="Input3 2 26 3 3 2" xfId="19466" xr:uid="{00000000-0005-0000-0000-0000395B0000}"/>
    <cellStyle name="Input3 2 26 3 4" xfId="19467" xr:uid="{00000000-0005-0000-0000-00003A5B0000}"/>
    <cellStyle name="Input3 2 26 4" xfId="19468" xr:uid="{00000000-0005-0000-0000-00003B5B0000}"/>
    <cellStyle name="Input3 2 26 4 2" xfId="19469" xr:uid="{00000000-0005-0000-0000-00003C5B0000}"/>
    <cellStyle name="Input3 2 26 4 2 2" xfId="19470" xr:uid="{00000000-0005-0000-0000-00003D5B0000}"/>
    <cellStyle name="Input3 2 26 4 3" xfId="19471" xr:uid="{00000000-0005-0000-0000-00003E5B0000}"/>
    <cellStyle name="Input3 2 26 4 3 2" xfId="19472" xr:uid="{00000000-0005-0000-0000-00003F5B0000}"/>
    <cellStyle name="Input3 2 26 4 4" xfId="19473" xr:uid="{00000000-0005-0000-0000-0000405B0000}"/>
    <cellStyle name="Input3 2 26 5" xfId="19474" xr:uid="{00000000-0005-0000-0000-0000415B0000}"/>
    <cellStyle name="Input3 2 26 5 2" xfId="19475" xr:uid="{00000000-0005-0000-0000-0000425B0000}"/>
    <cellStyle name="Input3 2 26 6" xfId="19476" xr:uid="{00000000-0005-0000-0000-0000435B0000}"/>
    <cellStyle name="Input3 2 26 6 2" xfId="19477" xr:uid="{00000000-0005-0000-0000-0000445B0000}"/>
    <cellStyle name="Input3 2 26 7" xfId="19478" xr:uid="{00000000-0005-0000-0000-0000455B0000}"/>
    <cellStyle name="Input3 2 27" xfId="19479" xr:uid="{00000000-0005-0000-0000-0000465B0000}"/>
    <cellStyle name="Input3 2 27 2" xfId="19480" xr:uid="{00000000-0005-0000-0000-0000475B0000}"/>
    <cellStyle name="Input3 2 27 2 2" xfId="19481" xr:uid="{00000000-0005-0000-0000-0000485B0000}"/>
    <cellStyle name="Input3 2 27 2 2 2" xfId="19482" xr:uid="{00000000-0005-0000-0000-0000495B0000}"/>
    <cellStyle name="Input3 2 27 2 3" xfId="19483" xr:uid="{00000000-0005-0000-0000-00004A5B0000}"/>
    <cellStyle name="Input3 2 27 2 3 2" xfId="19484" xr:uid="{00000000-0005-0000-0000-00004B5B0000}"/>
    <cellStyle name="Input3 2 27 2 4" xfId="19485" xr:uid="{00000000-0005-0000-0000-00004C5B0000}"/>
    <cellStyle name="Input3 2 27 3" xfId="19486" xr:uid="{00000000-0005-0000-0000-00004D5B0000}"/>
    <cellStyle name="Input3 2 27 3 2" xfId="19487" xr:uid="{00000000-0005-0000-0000-00004E5B0000}"/>
    <cellStyle name="Input3 2 27 3 2 2" xfId="19488" xr:uid="{00000000-0005-0000-0000-00004F5B0000}"/>
    <cellStyle name="Input3 2 27 3 3" xfId="19489" xr:uid="{00000000-0005-0000-0000-0000505B0000}"/>
    <cellStyle name="Input3 2 27 3 3 2" xfId="19490" xr:uid="{00000000-0005-0000-0000-0000515B0000}"/>
    <cellStyle name="Input3 2 27 3 4" xfId="19491" xr:uid="{00000000-0005-0000-0000-0000525B0000}"/>
    <cellStyle name="Input3 2 27 4" xfId="19492" xr:uid="{00000000-0005-0000-0000-0000535B0000}"/>
    <cellStyle name="Input3 2 27 4 2" xfId="19493" xr:uid="{00000000-0005-0000-0000-0000545B0000}"/>
    <cellStyle name="Input3 2 27 4 2 2" xfId="19494" xr:uid="{00000000-0005-0000-0000-0000555B0000}"/>
    <cellStyle name="Input3 2 27 4 3" xfId="19495" xr:uid="{00000000-0005-0000-0000-0000565B0000}"/>
    <cellStyle name="Input3 2 27 4 3 2" xfId="19496" xr:uid="{00000000-0005-0000-0000-0000575B0000}"/>
    <cellStyle name="Input3 2 27 4 4" xfId="19497" xr:uid="{00000000-0005-0000-0000-0000585B0000}"/>
    <cellStyle name="Input3 2 27 5" xfId="19498" xr:uid="{00000000-0005-0000-0000-0000595B0000}"/>
    <cellStyle name="Input3 2 27 5 2" xfId="19499" xr:uid="{00000000-0005-0000-0000-00005A5B0000}"/>
    <cellStyle name="Input3 2 27 6" xfId="19500" xr:uid="{00000000-0005-0000-0000-00005B5B0000}"/>
    <cellStyle name="Input3 2 27 6 2" xfId="19501" xr:uid="{00000000-0005-0000-0000-00005C5B0000}"/>
    <cellStyle name="Input3 2 27 7" xfId="19502" xr:uid="{00000000-0005-0000-0000-00005D5B0000}"/>
    <cellStyle name="Input3 2 28" xfId="19503" xr:uid="{00000000-0005-0000-0000-00005E5B0000}"/>
    <cellStyle name="Input3 2 28 2" xfId="19504" xr:uid="{00000000-0005-0000-0000-00005F5B0000}"/>
    <cellStyle name="Input3 2 28 2 2" xfId="19505" xr:uid="{00000000-0005-0000-0000-0000605B0000}"/>
    <cellStyle name="Input3 2 28 2 2 2" xfId="19506" xr:uid="{00000000-0005-0000-0000-0000615B0000}"/>
    <cellStyle name="Input3 2 28 2 3" xfId="19507" xr:uid="{00000000-0005-0000-0000-0000625B0000}"/>
    <cellStyle name="Input3 2 28 2 3 2" xfId="19508" xr:uid="{00000000-0005-0000-0000-0000635B0000}"/>
    <cellStyle name="Input3 2 28 2 4" xfId="19509" xr:uid="{00000000-0005-0000-0000-0000645B0000}"/>
    <cellStyle name="Input3 2 28 3" xfId="19510" xr:uid="{00000000-0005-0000-0000-0000655B0000}"/>
    <cellStyle name="Input3 2 28 3 2" xfId="19511" xr:uid="{00000000-0005-0000-0000-0000665B0000}"/>
    <cellStyle name="Input3 2 28 3 2 2" xfId="19512" xr:uid="{00000000-0005-0000-0000-0000675B0000}"/>
    <cellStyle name="Input3 2 28 3 3" xfId="19513" xr:uid="{00000000-0005-0000-0000-0000685B0000}"/>
    <cellStyle name="Input3 2 28 3 3 2" xfId="19514" xr:uid="{00000000-0005-0000-0000-0000695B0000}"/>
    <cellStyle name="Input3 2 28 3 4" xfId="19515" xr:uid="{00000000-0005-0000-0000-00006A5B0000}"/>
    <cellStyle name="Input3 2 28 4" xfId="19516" xr:uid="{00000000-0005-0000-0000-00006B5B0000}"/>
    <cellStyle name="Input3 2 28 4 2" xfId="19517" xr:uid="{00000000-0005-0000-0000-00006C5B0000}"/>
    <cellStyle name="Input3 2 28 4 2 2" xfId="19518" xr:uid="{00000000-0005-0000-0000-00006D5B0000}"/>
    <cellStyle name="Input3 2 28 4 3" xfId="19519" xr:uid="{00000000-0005-0000-0000-00006E5B0000}"/>
    <cellStyle name="Input3 2 28 4 3 2" xfId="19520" xr:uid="{00000000-0005-0000-0000-00006F5B0000}"/>
    <cellStyle name="Input3 2 28 4 4" xfId="19521" xr:uid="{00000000-0005-0000-0000-0000705B0000}"/>
    <cellStyle name="Input3 2 28 5" xfId="19522" xr:uid="{00000000-0005-0000-0000-0000715B0000}"/>
    <cellStyle name="Input3 2 28 5 2" xfId="19523" xr:uid="{00000000-0005-0000-0000-0000725B0000}"/>
    <cellStyle name="Input3 2 28 6" xfId="19524" xr:uid="{00000000-0005-0000-0000-0000735B0000}"/>
    <cellStyle name="Input3 2 28 6 2" xfId="19525" xr:uid="{00000000-0005-0000-0000-0000745B0000}"/>
    <cellStyle name="Input3 2 28 7" xfId="19526" xr:uid="{00000000-0005-0000-0000-0000755B0000}"/>
    <cellStyle name="Input3 2 29" xfId="19527" xr:uid="{00000000-0005-0000-0000-0000765B0000}"/>
    <cellStyle name="Input3 2 29 2" xfId="19528" xr:uid="{00000000-0005-0000-0000-0000775B0000}"/>
    <cellStyle name="Input3 2 29 2 2" xfId="19529" xr:uid="{00000000-0005-0000-0000-0000785B0000}"/>
    <cellStyle name="Input3 2 29 2 2 2" xfId="19530" xr:uid="{00000000-0005-0000-0000-0000795B0000}"/>
    <cellStyle name="Input3 2 29 2 3" xfId="19531" xr:uid="{00000000-0005-0000-0000-00007A5B0000}"/>
    <cellStyle name="Input3 2 29 2 3 2" xfId="19532" xr:uid="{00000000-0005-0000-0000-00007B5B0000}"/>
    <cellStyle name="Input3 2 29 2 4" xfId="19533" xr:uid="{00000000-0005-0000-0000-00007C5B0000}"/>
    <cellStyle name="Input3 2 29 3" xfId="19534" xr:uid="{00000000-0005-0000-0000-00007D5B0000}"/>
    <cellStyle name="Input3 2 29 3 2" xfId="19535" xr:uid="{00000000-0005-0000-0000-00007E5B0000}"/>
    <cellStyle name="Input3 2 29 3 2 2" xfId="19536" xr:uid="{00000000-0005-0000-0000-00007F5B0000}"/>
    <cellStyle name="Input3 2 29 3 3" xfId="19537" xr:uid="{00000000-0005-0000-0000-0000805B0000}"/>
    <cellStyle name="Input3 2 29 3 3 2" xfId="19538" xr:uid="{00000000-0005-0000-0000-0000815B0000}"/>
    <cellStyle name="Input3 2 29 3 4" xfId="19539" xr:uid="{00000000-0005-0000-0000-0000825B0000}"/>
    <cellStyle name="Input3 2 29 4" xfId="19540" xr:uid="{00000000-0005-0000-0000-0000835B0000}"/>
    <cellStyle name="Input3 2 29 4 2" xfId="19541" xr:uid="{00000000-0005-0000-0000-0000845B0000}"/>
    <cellStyle name="Input3 2 29 4 2 2" xfId="19542" xr:uid="{00000000-0005-0000-0000-0000855B0000}"/>
    <cellStyle name="Input3 2 29 4 3" xfId="19543" xr:uid="{00000000-0005-0000-0000-0000865B0000}"/>
    <cellStyle name="Input3 2 29 4 3 2" xfId="19544" xr:uid="{00000000-0005-0000-0000-0000875B0000}"/>
    <cellStyle name="Input3 2 29 4 4" xfId="19545" xr:uid="{00000000-0005-0000-0000-0000885B0000}"/>
    <cellStyle name="Input3 2 29 5" xfId="19546" xr:uid="{00000000-0005-0000-0000-0000895B0000}"/>
    <cellStyle name="Input3 2 29 5 2" xfId="19547" xr:uid="{00000000-0005-0000-0000-00008A5B0000}"/>
    <cellStyle name="Input3 2 29 6" xfId="19548" xr:uid="{00000000-0005-0000-0000-00008B5B0000}"/>
    <cellStyle name="Input3 2 29 6 2" xfId="19549" xr:uid="{00000000-0005-0000-0000-00008C5B0000}"/>
    <cellStyle name="Input3 2 29 7" xfId="19550" xr:uid="{00000000-0005-0000-0000-00008D5B0000}"/>
    <cellStyle name="Input3 2 3" xfId="19551" xr:uid="{00000000-0005-0000-0000-00008E5B0000}"/>
    <cellStyle name="Input3 2 3 2" xfId="19552" xr:uid="{00000000-0005-0000-0000-00008F5B0000}"/>
    <cellStyle name="Input3 2 3 2 2" xfId="19553" xr:uid="{00000000-0005-0000-0000-0000905B0000}"/>
    <cellStyle name="Input3 2 3 2 2 2" xfId="19554" xr:uid="{00000000-0005-0000-0000-0000915B0000}"/>
    <cellStyle name="Input3 2 3 2 3" xfId="19555" xr:uid="{00000000-0005-0000-0000-0000925B0000}"/>
    <cellStyle name="Input3 2 3 2 3 2" xfId="19556" xr:uid="{00000000-0005-0000-0000-0000935B0000}"/>
    <cellStyle name="Input3 2 3 2 4" xfId="19557" xr:uid="{00000000-0005-0000-0000-0000945B0000}"/>
    <cellStyle name="Input3 2 3 3" xfId="19558" xr:uid="{00000000-0005-0000-0000-0000955B0000}"/>
    <cellStyle name="Input3 2 3 3 2" xfId="19559" xr:uid="{00000000-0005-0000-0000-0000965B0000}"/>
    <cellStyle name="Input3 2 3 3 2 2" xfId="19560" xr:uid="{00000000-0005-0000-0000-0000975B0000}"/>
    <cellStyle name="Input3 2 3 3 3" xfId="19561" xr:uid="{00000000-0005-0000-0000-0000985B0000}"/>
    <cellStyle name="Input3 2 3 3 3 2" xfId="19562" xr:uid="{00000000-0005-0000-0000-0000995B0000}"/>
    <cellStyle name="Input3 2 3 3 4" xfId="19563" xr:uid="{00000000-0005-0000-0000-00009A5B0000}"/>
    <cellStyle name="Input3 2 3 4" xfId="19564" xr:uid="{00000000-0005-0000-0000-00009B5B0000}"/>
    <cellStyle name="Input3 2 3 4 2" xfId="19565" xr:uid="{00000000-0005-0000-0000-00009C5B0000}"/>
    <cellStyle name="Input3 2 3 4 2 2" xfId="19566" xr:uid="{00000000-0005-0000-0000-00009D5B0000}"/>
    <cellStyle name="Input3 2 3 4 3" xfId="19567" xr:uid="{00000000-0005-0000-0000-00009E5B0000}"/>
    <cellStyle name="Input3 2 3 4 3 2" xfId="19568" xr:uid="{00000000-0005-0000-0000-00009F5B0000}"/>
    <cellStyle name="Input3 2 3 4 4" xfId="19569" xr:uid="{00000000-0005-0000-0000-0000A05B0000}"/>
    <cellStyle name="Input3 2 3 5" xfId="19570" xr:uid="{00000000-0005-0000-0000-0000A15B0000}"/>
    <cellStyle name="Input3 2 3 5 2" xfId="19571" xr:uid="{00000000-0005-0000-0000-0000A25B0000}"/>
    <cellStyle name="Input3 2 3 6" xfId="19572" xr:uid="{00000000-0005-0000-0000-0000A35B0000}"/>
    <cellStyle name="Input3 2 3 6 2" xfId="19573" xr:uid="{00000000-0005-0000-0000-0000A45B0000}"/>
    <cellStyle name="Input3 2 3 7" xfId="19574" xr:uid="{00000000-0005-0000-0000-0000A55B0000}"/>
    <cellStyle name="Input3 2 30" xfId="19575" xr:uid="{00000000-0005-0000-0000-0000A65B0000}"/>
    <cellStyle name="Input3 2 30 2" xfId="19576" xr:uid="{00000000-0005-0000-0000-0000A75B0000}"/>
    <cellStyle name="Input3 2 30 2 2" xfId="19577" xr:uid="{00000000-0005-0000-0000-0000A85B0000}"/>
    <cellStyle name="Input3 2 30 2 2 2" xfId="19578" xr:uid="{00000000-0005-0000-0000-0000A95B0000}"/>
    <cellStyle name="Input3 2 30 2 3" xfId="19579" xr:uid="{00000000-0005-0000-0000-0000AA5B0000}"/>
    <cellStyle name="Input3 2 30 2 3 2" xfId="19580" xr:uid="{00000000-0005-0000-0000-0000AB5B0000}"/>
    <cellStyle name="Input3 2 30 2 4" xfId="19581" xr:uid="{00000000-0005-0000-0000-0000AC5B0000}"/>
    <cellStyle name="Input3 2 30 3" xfId="19582" xr:uid="{00000000-0005-0000-0000-0000AD5B0000}"/>
    <cellStyle name="Input3 2 30 3 2" xfId="19583" xr:uid="{00000000-0005-0000-0000-0000AE5B0000}"/>
    <cellStyle name="Input3 2 30 3 2 2" xfId="19584" xr:uid="{00000000-0005-0000-0000-0000AF5B0000}"/>
    <cellStyle name="Input3 2 30 3 3" xfId="19585" xr:uid="{00000000-0005-0000-0000-0000B05B0000}"/>
    <cellStyle name="Input3 2 30 3 3 2" xfId="19586" xr:uid="{00000000-0005-0000-0000-0000B15B0000}"/>
    <cellStyle name="Input3 2 30 3 4" xfId="19587" xr:uid="{00000000-0005-0000-0000-0000B25B0000}"/>
    <cellStyle name="Input3 2 30 4" xfId="19588" xr:uid="{00000000-0005-0000-0000-0000B35B0000}"/>
    <cellStyle name="Input3 2 30 4 2" xfId="19589" xr:uid="{00000000-0005-0000-0000-0000B45B0000}"/>
    <cellStyle name="Input3 2 30 4 2 2" xfId="19590" xr:uid="{00000000-0005-0000-0000-0000B55B0000}"/>
    <cellStyle name="Input3 2 30 4 3" xfId="19591" xr:uid="{00000000-0005-0000-0000-0000B65B0000}"/>
    <cellStyle name="Input3 2 30 4 3 2" xfId="19592" xr:uid="{00000000-0005-0000-0000-0000B75B0000}"/>
    <cellStyle name="Input3 2 30 4 4" xfId="19593" xr:uid="{00000000-0005-0000-0000-0000B85B0000}"/>
    <cellStyle name="Input3 2 30 5" xfId="19594" xr:uid="{00000000-0005-0000-0000-0000B95B0000}"/>
    <cellStyle name="Input3 2 30 5 2" xfId="19595" xr:uid="{00000000-0005-0000-0000-0000BA5B0000}"/>
    <cellStyle name="Input3 2 30 6" xfId="19596" xr:uid="{00000000-0005-0000-0000-0000BB5B0000}"/>
    <cellStyle name="Input3 2 30 6 2" xfId="19597" xr:uid="{00000000-0005-0000-0000-0000BC5B0000}"/>
    <cellStyle name="Input3 2 30 7" xfId="19598" xr:uid="{00000000-0005-0000-0000-0000BD5B0000}"/>
    <cellStyle name="Input3 2 31" xfId="19599" xr:uid="{00000000-0005-0000-0000-0000BE5B0000}"/>
    <cellStyle name="Input3 2 31 2" xfId="19600" xr:uid="{00000000-0005-0000-0000-0000BF5B0000}"/>
    <cellStyle name="Input3 2 31 2 2" xfId="19601" xr:uid="{00000000-0005-0000-0000-0000C05B0000}"/>
    <cellStyle name="Input3 2 31 2 2 2" xfId="19602" xr:uid="{00000000-0005-0000-0000-0000C15B0000}"/>
    <cellStyle name="Input3 2 31 2 3" xfId="19603" xr:uid="{00000000-0005-0000-0000-0000C25B0000}"/>
    <cellStyle name="Input3 2 31 2 3 2" xfId="19604" xr:uid="{00000000-0005-0000-0000-0000C35B0000}"/>
    <cellStyle name="Input3 2 31 2 4" xfId="19605" xr:uid="{00000000-0005-0000-0000-0000C45B0000}"/>
    <cellStyle name="Input3 2 31 3" xfId="19606" xr:uid="{00000000-0005-0000-0000-0000C55B0000}"/>
    <cellStyle name="Input3 2 31 3 2" xfId="19607" xr:uid="{00000000-0005-0000-0000-0000C65B0000}"/>
    <cellStyle name="Input3 2 31 3 2 2" xfId="19608" xr:uid="{00000000-0005-0000-0000-0000C75B0000}"/>
    <cellStyle name="Input3 2 31 3 3" xfId="19609" xr:uid="{00000000-0005-0000-0000-0000C85B0000}"/>
    <cellStyle name="Input3 2 31 3 3 2" xfId="19610" xr:uid="{00000000-0005-0000-0000-0000C95B0000}"/>
    <cellStyle name="Input3 2 31 3 4" xfId="19611" xr:uid="{00000000-0005-0000-0000-0000CA5B0000}"/>
    <cellStyle name="Input3 2 31 4" xfId="19612" xr:uid="{00000000-0005-0000-0000-0000CB5B0000}"/>
    <cellStyle name="Input3 2 31 4 2" xfId="19613" xr:uid="{00000000-0005-0000-0000-0000CC5B0000}"/>
    <cellStyle name="Input3 2 31 4 2 2" xfId="19614" xr:uid="{00000000-0005-0000-0000-0000CD5B0000}"/>
    <cellStyle name="Input3 2 31 4 3" xfId="19615" xr:uid="{00000000-0005-0000-0000-0000CE5B0000}"/>
    <cellStyle name="Input3 2 31 4 3 2" xfId="19616" xr:uid="{00000000-0005-0000-0000-0000CF5B0000}"/>
    <cellStyle name="Input3 2 31 4 4" xfId="19617" xr:uid="{00000000-0005-0000-0000-0000D05B0000}"/>
    <cellStyle name="Input3 2 31 5" xfId="19618" xr:uid="{00000000-0005-0000-0000-0000D15B0000}"/>
    <cellStyle name="Input3 2 31 5 2" xfId="19619" xr:uid="{00000000-0005-0000-0000-0000D25B0000}"/>
    <cellStyle name="Input3 2 31 6" xfId="19620" xr:uid="{00000000-0005-0000-0000-0000D35B0000}"/>
    <cellStyle name="Input3 2 31 6 2" xfId="19621" xr:uid="{00000000-0005-0000-0000-0000D45B0000}"/>
    <cellStyle name="Input3 2 31 7" xfId="19622" xr:uid="{00000000-0005-0000-0000-0000D55B0000}"/>
    <cellStyle name="Input3 2 32" xfId="19623" xr:uid="{00000000-0005-0000-0000-0000D65B0000}"/>
    <cellStyle name="Input3 2 32 2" xfId="19624" xr:uid="{00000000-0005-0000-0000-0000D75B0000}"/>
    <cellStyle name="Input3 2 32 2 2" xfId="19625" xr:uid="{00000000-0005-0000-0000-0000D85B0000}"/>
    <cellStyle name="Input3 2 32 2 2 2" xfId="19626" xr:uid="{00000000-0005-0000-0000-0000D95B0000}"/>
    <cellStyle name="Input3 2 32 2 3" xfId="19627" xr:uid="{00000000-0005-0000-0000-0000DA5B0000}"/>
    <cellStyle name="Input3 2 32 2 3 2" xfId="19628" xr:uid="{00000000-0005-0000-0000-0000DB5B0000}"/>
    <cellStyle name="Input3 2 32 2 4" xfId="19629" xr:uid="{00000000-0005-0000-0000-0000DC5B0000}"/>
    <cellStyle name="Input3 2 32 3" xfId="19630" xr:uid="{00000000-0005-0000-0000-0000DD5B0000}"/>
    <cellStyle name="Input3 2 32 3 2" xfId="19631" xr:uid="{00000000-0005-0000-0000-0000DE5B0000}"/>
    <cellStyle name="Input3 2 32 3 2 2" xfId="19632" xr:uid="{00000000-0005-0000-0000-0000DF5B0000}"/>
    <cellStyle name="Input3 2 32 3 3" xfId="19633" xr:uid="{00000000-0005-0000-0000-0000E05B0000}"/>
    <cellStyle name="Input3 2 32 3 3 2" xfId="19634" xr:uid="{00000000-0005-0000-0000-0000E15B0000}"/>
    <cellStyle name="Input3 2 32 3 4" xfId="19635" xr:uid="{00000000-0005-0000-0000-0000E25B0000}"/>
    <cellStyle name="Input3 2 32 4" xfId="19636" xr:uid="{00000000-0005-0000-0000-0000E35B0000}"/>
    <cellStyle name="Input3 2 32 4 2" xfId="19637" xr:uid="{00000000-0005-0000-0000-0000E45B0000}"/>
    <cellStyle name="Input3 2 32 4 2 2" xfId="19638" xr:uid="{00000000-0005-0000-0000-0000E55B0000}"/>
    <cellStyle name="Input3 2 32 4 3" xfId="19639" xr:uid="{00000000-0005-0000-0000-0000E65B0000}"/>
    <cellStyle name="Input3 2 32 4 3 2" xfId="19640" xr:uid="{00000000-0005-0000-0000-0000E75B0000}"/>
    <cellStyle name="Input3 2 32 4 4" xfId="19641" xr:uid="{00000000-0005-0000-0000-0000E85B0000}"/>
    <cellStyle name="Input3 2 32 5" xfId="19642" xr:uid="{00000000-0005-0000-0000-0000E95B0000}"/>
    <cellStyle name="Input3 2 32 5 2" xfId="19643" xr:uid="{00000000-0005-0000-0000-0000EA5B0000}"/>
    <cellStyle name="Input3 2 32 6" xfId="19644" xr:uid="{00000000-0005-0000-0000-0000EB5B0000}"/>
    <cellStyle name="Input3 2 32 6 2" xfId="19645" xr:uid="{00000000-0005-0000-0000-0000EC5B0000}"/>
    <cellStyle name="Input3 2 32 7" xfId="19646" xr:uid="{00000000-0005-0000-0000-0000ED5B0000}"/>
    <cellStyle name="Input3 2 33" xfId="19647" xr:uid="{00000000-0005-0000-0000-0000EE5B0000}"/>
    <cellStyle name="Input3 2 33 2" xfId="19648" xr:uid="{00000000-0005-0000-0000-0000EF5B0000}"/>
    <cellStyle name="Input3 2 33 2 2" xfId="19649" xr:uid="{00000000-0005-0000-0000-0000F05B0000}"/>
    <cellStyle name="Input3 2 33 2 2 2" xfId="19650" xr:uid="{00000000-0005-0000-0000-0000F15B0000}"/>
    <cellStyle name="Input3 2 33 2 3" xfId="19651" xr:uid="{00000000-0005-0000-0000-0000F25B0000}"/>
    <cellStyle name="Input3 2 33 2 3 2" xfId="19652" xr:uid="{00000000-0005-0000-0000-0000F35B0000}"/>
    <cellStyle name="Input3 2 33 2 4" xfId="19653" xr:uid="{00000000-0005-0000-0000-0000F45B0000}"/>
    <cellStyle name="Input3 2 33 3" xfId="19654" xr:uid="{00000000-0005-0000-0000-0000F55B0000}"/>
    <cellStyle name="Input3 2 33 3 2" xfId="19655" xr:uid="{00000000-0005-0000-0000-0000F65B0000}"/>
    <cellStyle name="Input3 2 33 3 2 2" xfId="19656" xr:uid="{00000000-0005-0000-0000-0000F75B0000}"/>
    <cellStyle name="Input3 2 33 3 3" xfId="19657" xr:uid="{00000000-0005-0000-0000-0000F85B0000}"/>
    <cellStyle name="Input3 2 33 3 3 2" xfId="19658" xr:uid="{00000000-0005-0000-0000-0000F95B0000}"/>
    <cellStyle name="Input3 2 33 3 4" xfId="19659" xr:uid="{00000000-0005-0000-0000-0000FA5B0000}"/>
    <cellStyle name="Input3 2 33 4" xfId="19660" xr:uid="{00000000-0005-0000-0000-0000FB5B0000}"/>
    <cellStyle name="Input3 2 33 4 2" xfId="19661" xr:uid="{00000000-0005-0000-0000-0000FC5B0000}"/>
    <cellStyle name="Input3 2 33 4 2 2" xfId="19662" xr:uid="{00000000-0005-0000-0000-0000FD5B0000}"/>
    <cellStyle name="Input3 2 33 4 3" xfId="19663" xr:uid="{00000000-0005-0000-0000-0000FE5B0000}"/>
    <cellStyle name="Input3 2 33 4 3 2" xfId="19664" xr:uid="{00000000-0005-0000-0000-0000FF5B0000}"/>
    <cellStyle name="Input3 2 33 4 4" xfId="19665" xr:uid="{00000000-0005-0000-0000-0000005C0000}"/>
    <cellStyle name="Input3 2 33 5" xfId="19666" xr:uid="{00000000-0005-0000-0000-0000015C0000}"/>
    <cellStyle name="Input3 2 33 5 2" xfId="19667" xr:uid="{00000000-0005-0000-0000-0000025C0000}"/>
    <cellStyle name="Input3 2 33 6" xfId="19668" xr:uid="{00000000-0005-0000-0000-0000035C0000}"/>
    <cellStyle name="Input3 2 33 6 2" xfId="19669" xr:uid="{00000000-0005-0000-0000-0000045C0000}"/>
    <cellStyle name="Input3 2 33 7" xfId="19670" xr:uid="{00000000-0005-0000-0000-0000055C0000}"/>
    <cellStyle name="Input3 2 34" xfId="19671" xr:uid="{00000000-0005-0000-0000-0000065C0000}"/>
    <cellStyle name="Input3 2 4" xfId="19672" xr:uid="{00000000-0005-0000-0000-0000075C0000}"/>
    <cellStyle name="Input3 2 4 2" xfId="19673" xr:uid="{00000000-0005-0000-0000-0000085C0000}"/>
    <cellStyle name="Input3 2 4 2 2" xfId="19674" xr:uid="{00000000-0005-0000-0000-0000095C0000}"/>
    <cellStyle name="Input3 2 4 2 2 2" xfId="19675" xr:uid="{00000000-0005-0000-0000-00000A5C0000}"/>
    <cellStyle name="Input3 2 4 2 3" xfId="19676" xr:uid="{00000000-0005-0000-0000-00000B5C0000}"/>
    <cellStyle name="Input3 2 4 2 3 2" xfId="19677" xr:uid="{00000000-0005-0000-0000-00000C5C0000}"/>
    <cellStyle name="Input3 2 4 2 4" xfId="19678" xr:uid="{00000000-0005-0000-0000-00000D5C0000}"/>
    <cellStyle name="Input3 2 4 3" xfId="19679" xr:uid="{00000000-0005-0000-0000-00000E5C0000}"/>
    <cellStyle name="Input3 2 4 3 2" xfId="19680" xr:uid="{00000000-0005-0000-0000-00000F5C0000}"/>
    <cellStyle name="Input3 2 4 3 2 2" xfId="19681" xr:uid="{00000000-0005-0000-0000-0000105C0000}"/>
    <cellStyle name="Input3 2 4 3 3" xfId="19682" xr:uid="{00000000-0005-0000-0000-0000115C0000}"/>
    <cellStyle name="Input3 2 4 3 3 2" xfId="19683" xr:uid="{00000000-0005-0000-0000-0000125C0000}"/>
    <cellStyle name="Input3 2 4 3 4" xfId="19684" xr:uid="{00000000-0005-0000-0000-0000135C0000}"/>
    <cellStyle name="Input3 2 4 4" xfId="19685" xr:uid="{00000000-0005-0000-0000-0000145C0000}"/>
    <cellStyle name="Input3 2 4 4 2" xfId="19686" xr:uid="{00000000-0005-0000-0000-0000155C0000}"/>
    <cellStyle name="Input3 2 4 4 2 2" xfId="19687" xr:uid="{00000000-0005-0000-0000-0000165C0000}"/>
    <cellStyle name="Input3 2 4 4 3" xfId="19688" xr:uid="{00000000-0005-0000-0000-0000175C0000}"/>
    <cellStyle name="Input3 2 4 4 3 2" xfId="19689" xr:uid="{00000000-0005-0000-0000-0000185C0000}"/>
    <cellStyle name="Input3 2 4 4 4" xfId="19690" xr:uid="{00000000-0005-0000-0000-0000195C0000}"/>
    <cellStyle name="Input3 2 4 5" xfId="19691" xr:uid="{00000000-0005-0000-0000-00001A5C0000}"/>
    <cellStyle name="Input3 2 4 5 2" xfId="19692" xr:uid="{00000000-0005-0000-0000-00001B5C0000}"/>
    <cellStyle name="Input3 2 4 6" xfId="19693" xr:uid="{00000000-0005-0000-0000-00001C5C0000}"/>
    <cellStyle name="Input3 2 4 6 2" xfId="19694" xr:uid="{00000000-0005-0000-0000-00001D5C0000}"/>
    <cellStyle name="Input3 2 4 7" xfId="19695" xr:uid="{00000000-0005-0000-0000-00001E5C0000}"/>
    <cellStyle name="Input3 2 5" xfId="19696" xr:uid="{00000000-0005-0000-0000-00001F5C0000}"/>
    <cellStyle name="Input3 2 5 2" xfId="19697" xr:uid="{00000000-0005-0000-0000-0000205C0000}"/>
    <cellStyle name="Input3 2 5 2 2" xfId="19698" xr:uid="{00000000-0005-0000-0000-0000215C0000}"/>
    <cellStyle name="Input3 2 5 2 2 2" xfId="19699" xr:uid="{00000000-0005-0000-0000-0000225C0000}"/>
    <cellStyle name="Input3 2 5 2 3" xfId="19700" xr:uid="{00000000-0005-0000-0000-0000235C0000}"/>
    <cellStyle name="Input3 2 5 2 3 2" xfId="19701" xr:uid="{00000000-0005-0000-0000-0000245C0000}"/>
    <cellStyle name="Input3 2 5 2 4" xfId="19702" xr:uid="{00000000-0005-0000-0000-0000255C0000}"/>
    <cellStyle name="Input3 2 5 3" xfId="19703" xr:uid="{00000000-0005-0000-0000-0000265C0000}"/>
    <cellStyle name="Input3 2 5 3 2" xfId="19704" xr:uid="{00000000-0005-0000-0000-0000275C0000}"/>
    <cellStyle name="Input3 2 5 3 2 2" xfId="19705" xr:uid="{00000000-0005-0000-0000-0000285C0000}"/>
    <cellStyle name="Input3 2 5 3 3" xfId="19706" xr:uid="{00000000-0005-0000-0000-0000295C0000}"/>
    <cellStyle name="Input3 2 5 3 3 2" xfId="19707" xr:uid="{00000000-0005-0000-0000-00002A5C0000}"/>
    <cellStyle name="Input3 2 5 3 4" xfId="19708" xr:uid="{00000000-0005-0000-0000-00002B5C0000}"/>
    <cellStyle name="Input3 2 5 4" xfId="19709" xr:uid="{00000000-0005-0000-0000-00002C5C0000}"/>
    <cellStyle name="Input3 2 5 4 2" xfId="19710" xr:uid="{00000000-0005-0000-0000-00002D5C0000}"/>
    <cellStyle name="Input3 2 5 4 2 2" xfId="19711" xr:uid="{00000000-0005-0000-0000-00002E5C0000}"/>
    <cellStyle name="Input3 2 5 4 3" xfId="19712" xr:uid="{00000000-0005-0000-0000-00002F5C0000}"/>
    <cellStyle name="Input3 2 5 4 3 2" xfId="19713" xr:uid="{00000000-0005-0000-0000-0000305C0000}"/>
    <cellStyle name="Input3 2 5 4 4" xfId="19714" xr:uid="{00000000-0005-0000-0000-0000315C0000}"/>
    <cellStyle name="Input3 2 5 5" xfId="19715" xr:uid="{00000000-0005-0000-0000-0000325C0000}"/>
    <cellStyle name="Input3 2 5 5 2" xfId="19716" xr:uid="{00000000-0005-0000-0000-0000335C0000}"/>
    <cellStyle name="Input3 2 5 6" xfId="19717" xr:uid="{00000000-0005-0000-0000-0000345C0000}"/>
    <cellStyle name="Input3 2 5 6 2" xfId="19718" xr:uid="{00000000-0005-0000-0000-0000355C0000}"/>
    <cellStyle name="Input3 2 5 7" xfId="19719" xr:uid="{00000000-0005-0000-0000-0000365C0000}"/>
    <cellStyle name="Input3 2 6" xfId="19720" xr:uid="{00000000-0005-0000-0000-0000375C0000}"/>
    <cellStyle name="Input3 2 6 2" xfId="19721" xr:uid="{00000000-0005-0000-0000-0000385C0000}"/>
    <cellStyle name="Input3 2 6 2 2" xfId="19722" xr:uid="{00000000-0005-0000-0000-0000395C0000}"/>
    <cellStyle name="Input3 2 6 2 2 2" xfId="19723" xr:uid="{00000000-0005-0000-0000-00003A5C0000}"/>
    <cellStyle name="Input3 2 6 2 3" xfId="19724" xr:uid="{00000000-0005-0000-0000-00003B5C0000}"/>
    <cellStyle name="Input3 2 6 2 3 2" xfId="19725" xr:uid="{00000000-0005-0000-0000-00003C5C0000}"/>
    <cellStyle name="Input3 2 6 2 4" xfId="19726" xr:uid="{00000000-0005-0000-0000-00003D5C0000}"/>
    <cellStyle name="Input3 2 6 3" xfId="19727" xr:uid="{00000000-0005-0000-0000-00003E5C0000}"/>
    <cellStyle name="Input3 2 6 3 2" xfId="19728" xr:uid="{00000000-0005-0000-0000-00003F5C0000}"/>
    <cellStyle name="Input3 2 6 3 2 2" xfId="19729" xr:uid="{00000000-0005-0000-0000-0000405C0000}"/>
    <cellStyle name="Input3 2 6 3 3" xfId="19730" xr:uid="{00000000-0005-0000-0000-0000415C0000}"/>
    <cellStyle name="Input3 2 6 3 3 2" xfId="19731" xr:uid="{00000000-0005-0000-0000-0000425C0000}"/>
    <cellStyle name="Input3 2 6 3 4" xfId="19732" xr:uid="{00000000-0005-0000-0000-0000435C0000}"/>
    <cellStyle name="Input3 2 6 4" xfId="19733" xr:uid="{00000000-0005-0000-0000-0000445C0000}"/>
    <cellStyle name="Input3 2 6 4 2" xfId="19734" xr:uid="{00000000-0005-0000-0000-0000455C0000}"/>
    <cellStyle name="Input3 2 6 4 2 2" xfId="19735" xr:uid="{00000000-0005-0000-0000-0000465C0000}"/>
    <cellStyle name="Input3 2 6 4 3" xfId="19736" xr:uid="{00000000-0005-0000-0000-0000475C0000}"/>
    <cellStyle name="Input3 2 6 4 3 2" xfId="19737" xr:uid="{00000000-0005-0000-0000-0000485C0000}"/>
    <cellStyle name="Input3 2 6 4 4" xfId="19738" xr:uid="{00000000-0005-0000-0000-0000495C0000}"/>
    <cellStyle name="Input3 2 6 5" xfId="19739" xr:uid="{00000000-0005-0000-0000-00004A5C0000}"/>
    <cellStyle name="Input3 2 6 5 2" xfId="19740" xr:uid="{00000000-0005-0000-0000-00004B5C0000}"/>
    <cellStyle name="Input3 2 6 6" xfId="19741" xr:uid="{00000000-0005-0000-0000-00004C5C0000}"/>
    <cellStyle name="Input3 2 6 6 2" xfId="19742" xr:uid="{00000000-0005-0000-0000-00004D5C0000}"/>
    <cellStyle name="Input3 2 6 7" xfId="19743" xr:uid="{00000000-0005-0000-0000-00004E5C0000}"/>
    <cellStyle name="Input3 2 7" xfId="19744" xr:uid="{00000000-0005-0000-0000-00004F5C0000}"/>
    <cellStyle name="Input3 2 7 2" xfId="19745" xr:uid="{00000000-0005-0000-0000-0000505C0000}"/>
    <cellStyle name="Input3 2 7 2 2" xfId="19746" xr:uid="{00000000-0005-0000-0000-0000515C0000}"/>
    <cellStyle name="Input3 2 7 2 2 2" xfId="19747" xr:uid="{00000000-0005-0000-0000-0000525C0000}"/>
    <cellStyle name="Input3 2 7 2 3" xfId="19748" xr:uid="{00000000-0005-0000-0000-0000535C0000}"/>
    <cellStyle name="Input3 2 7 2 3 2" xfId="19749" xr:uid="{00000000-0005-0000-0000-0000545C0000}"/>
    <cellStyle name="Input3 2 7 2 4" xfId="19750" xr:uid="{00000000-0005-0000-0000-0000555C0000}"/>
    <cellStyle name="Input3 2 7 3" xfId="19751" xr:uid="{00000000-0005-0000-0000-0000565C0000}"/>
    <cellStyle name="Input3 2 7 3 2" xfId="19752" xr:uid="{00000000-0005-0000-0000-0000575C0000}"/>
    <cellStyle name="Input3 2 7 3 2 2" xfId="19753" xr:uid="{00000000-0005-0000-0000-0000585C0000}"/>
    <cellStyle name="Input3 2 7 3 3" xfId="19754" xr:uid="{00000000-0005-0000-0000-0000595C0000}"/>
    <cellStyle name="Input3 2 7 3 3 2" xfId="19755" xr:uid="{00000000-0005-0000-0000-00005A5C0000}"/>
    <cellStyle name="Input3 2 7 3 4" xfId="19756" xr:uid="{00000000-0005-0000-0000-00005B5C0000}"/>
    <cellStyle name="Input3 2 7 4" xfId="19757" xr:uid="{00000000-0005-0000-0000-00005C5C0000}"/>
    <cellStyle name="Input3 2 7 4 2" xfId="19758" xr:uid="{00000000-0005-0000-0000-00005D5C0000}"/>
    <cellStyle name="Input3 2 7 4 2 2" xfId="19759" xr:uid="{00000000-0005-0000-0000-00005E5C0000}"/>
    <cellStyle name="Input3 2 7 4 3" xfId="19760" xr:uid="{00000000-0005-0000-0000-00005F5C0000}"/>
    <cellStyle name="Input3 2 7 4 3 2" xfId="19761" xr:uid="{00000000-0005-0000-0000-0000605C0000}"/>
    <cellStyle name="Input3 2 7 4 4" xfId="19762" xr:uid="{00000000-0005-0000-0000-0000615C0000}"/>
    <cellStyle name="Input3 2 7 5" xfId="19763" xr:uid="{00000000-0005-0000-0000-0000625C0000}"/>
    <cellStyle name="Input3 2 7 5 2" xfId="19764" xr:uid="{00000000-0005-0000-0000-0000635C0000}"/>
    <cellStyle name="Input3 2 7 6" xfId="19765" xr:uid="{00000000-0005-0000-0000-0000645C0000}"/>
    <cellStyle name="Input3 2 7 6 2" xfId="19766" xr:uid="{00000000-0005-0000-0000-0000655C0000}"/>
    <cellStyle name="Input3 2 7 7" xfId="19767" xr:uid="{00000000-0005-0000-0000-0000665C0000}"/>
    <cellStyle name="Input3 2 8" xfId="19768" xr:uid="{00000000-0005-0000-0000-0000675C0000}"/>
    <cellStyle name="Input3 2 8 2" xfId="19769" xr:uid="{00000000-0005-0000-0000-0000685C0000}"/>
    <cellStyle name="Input3 2 8 2 2" xfId="19770" xr:uid="{00000000-0005-0000-0000-0000695C0000}"/>
    <cellStyle name="Input3 2 8 2 2 2" xfId="19771" xr:uid="{00000000-0005-0000-0000-00006A5C0000}"/>
    <cellStyle name="Input3 2 8 2 3" xfId="19772" xr:uid="{00000000-0005-0000-0000-00006B5C0000}"/>
    <cellStyle name="Input3 2 8 2 3 2" xfId="19773" xr:uid="{00000000-0005-0000-0000-00006C5C0000}"/>
    <cellStyle name="Input3 2 8 2 4" xfId="19774" xr:uid="{00000000-0005-0000-0000-00006D5C0000}"/>
    <cellStyle name="Input3 2 8 3" xfId="19775" xr:uid="{00000000-0005-0000-0000-00006E5C0000}"/>
    <cellStyle name="Input3 2 8 3 2" xfId="19776" xr:uid="{00000000-0005-0000-0000-00006F5C0000}"/>
    <cellStyle name="Input3 2 8 3 2 2" xfId="19777" xr:uid="{00000000-0005-0000-0000-0000705C0000}"/>
    <cellStyle name="Input3 2 8 3 3" xfId="19778" xr:uid="{00000000-0005-0000-0000-0000715C0000}"/>
    <cellStyle name="Input3 2 8 3 3 2" xfId="19779" xr:uid="{00000000-0005-0000-0000-0000725C0000}"/>
    <cellStyle name="Input3 2 8 3 4" xfId="19780" xr:uid="{00000000-0005-0000-0000-0000735C0000}"/>
    <cellStyle name="Input3 2 8 4" xfId="19781" xr:uid="{00000000-0005-0000-0000-0000745C0000}"/>
    <cellStyle name="Input3 2 8 4 2" xfId="19782" xr:uid="{00000000-0005-0000-0000-0000755C0000}"/>
    <cellStyle name="Input3 2 8 4 2 2" xfId="19783" xr:uid="{00000000-0005-0000-0000-0000765C0000}"/>
    <cellStyle name="Input3 2 8 4 3" xfId="19784" xr:uid="{00000000-0005-0000-0000-0000775C0000}"/>
    <cellStyle name="Input3 2 8 4 3 2" xfId="19785" xr:uid="{00000000-0005-0000-0000-0000785C0000}"/>
    <cellStyle name="Input3 2 8 4 4" xfId="19786" xr:uid="{00000000-0005-0000-0000-0000795C0000}"/>
    <cellStyle name="Input3 2 8 5" xfId="19787" xr:uid="{00000000-0005-0000-0000-00007A5C0000}"/>
    <cellStyle name="Input3 2 8 5 2" xfId="19788" xr:uid="{00000000-0005-0000-0000-00007B5C0000}"/>
    <cellStyle name="Input3 2 8 6" xfId="19789" xr:uid="{00000000-0005-0000-0000-00007C5C0000}"/>
    <cellStyle name="Input3 2 8 6 2" xfId="19790" xr:uid="{00000000-0005-0000-0000-00007D5C0000}"/>
    <cellStyle name="Input3 2 8 7" xfId="19791" xr:uid="{00000000-0005-0000-0000-00007E5C0000}"/>
    <cellStyle name="Input3 2 9" xfId="19792" xr:uid="{00000000-0005-0000-0000-00007F5C0000}"/>
    <cellStyle name="Input3 2 9 2" xfId="19793" xr:uid="{00000000-0005-0000-0000-0000805C0000}"/>
    <cellStyle name="Input3 2 9 2 2" xfId="19794" xr:uid="{00000000-0005-0000-0000-0000815C0000}"/>
    <cellStyle name="Input3 2 9 2 2 2" xfId="19795" xr:uid="{00000000-0005-0000-0000-0000825C0000}"/>
    <cellStyle name="Input3 2 9 2 3" xfId="19796" xr:uid="{00000000-0005-0000-0000-0000835C0000}"/>
    <cellStyle name="Input3 2 9 2 3 2" xfId="19797" xr:uid="{00000000-0005-0000-0000-0000845C0000}"/>
    <cellStyle name="Input3 2 9 2 4" xfId="19798" xr:uid="{00000000-0005-0000-0000-0000855C0000}"/>
    <cellStyle name="Input3 2 9 3" xfId="19799" xr:uid="{00000000-0005-0000-0000-0000865C0000}"/>
    <cellStyle name="Input3 2 9 3 2" xfId="19800" xr:uid="{00000000-0005-0000-0000-0000875C0000}"/>
    <cellStyle name="Input3 2 9 3 2 2" xfId="19801" xr:uid="{00000000-0005-0000-0000-0000885C0000}"/>
    <cellStyle name="Input3 2 9 3 3" xfId="19802" xr:uid="{00000000-0005-0000-0000-0000895C0000}"/>
    <cellStyle name="Input3 2 9 3 3 2" xfId="19803" xr:uid="{00000000-0005-0000-0000-00008A5C0000}"/>
    <cellStyle name="Input3 2 9 3 4" xfId="19804" xr:uid="{00000000-0005-0000-0000-00008B5C0000}"/>
    <cellStyle name="Input3 2 9 4" xfId="19805" xr:uid="{00000000-0005-0000-0000-00008C5C0000}"/>
    <cellStyle name="Input3 2 9 4 2" xfId="19806" xr:uid="{00000000-0005-0000-0000-00008D5C0000}"/>
    <cellStyle name="Input3 2 9 4 2 2" xfId="19807" xr:uid="{00000000-0005-0000-0000-00008E5C0000}"/>
    <cellStyle name="Input3 2 9 4 3" xfId="19808" xr:uid="{00000000-0005-0000-0000-00008F5C0000}"/>
    <cellStyle name="Input3 2 9 4 3 2" xfId="19809" xr:uid="{00000000-0005-0000-0000-0000905C0000}"/>
    <cellStyle name="Input3 2 9 4 4" xfId="19810" xr:uid="{00000000-0005-0000-0000-0000915C0000}"/>
    <cellStyle name="Input3 2 9 5" xfId="19811" xr:uid="{00000000-0005-0000-0000-0000925C0000}"/>
    <cellStyle name="Input3 2 9 5 2" xfId="19812" xr:uid="{00000000-0005-0000-0000-0000935C0000}"/>
    <cellStyle name="Input3 2 9 6" xfId="19813" xr:uid="{00000000-0005-0000-0000-0000945C0000}"/>
    <cellStyle name="Input3 2 9 6 2" xfId="19814" xr:uid="{00000000-0005-0000-0000-0000955C0000}"/>
    <cellStyle name="Input3 2 9 7" xfId="19815" xr:uid="{00000000-0005-0000-0000-0000965C0000}"/>
    <cellStyle name="Input3 20" xfId="19816" xr:uid="{00000000-0005-0000-0000-0000975C0000}"/>
    <cellStyle name="Input3 20 2" xfId="19817" xr:uid="{00000000-0005-0000-0000-0000985C0000}"/>
    <cellStyle name="Input3 20 2 2" xfId="19818" xr:uid="{00000000-0005-0000-0000-0000995C0000}"/>
    <cellStyle name="Input3 20 2 2 2" xfId="19819" xr:uid="{00000000-0005-0000-0000-00009A5C0000}"/>
    <cellStyle name="Input3 20 2 3" xfId="19820" xr:uid="{00000000-0005-0000-0000-00009B5C0000}"/>
    <cellStyle name="Input3 20 2 3 2" xfId="19821" xr:uid="{00000000-0005-0000-0000-00009C5C0000}"/>
    <cellStyle name="Input3 20 2 4" xfId="19822" xr:uid="{00000000-0005-0000-0000-00009D5C0000}"/>
    <cellStyle name="Input3 20 3" xfId="19823" xr:uid="{00000000-0005-0000-0000-00009E5C0000}"/>
    <cellStyle name="Input3 20 3 2" xfId="19824" xr:uid="{00000000-0005-0000-0000-00009F5C0000}"/>
    <cellStyle name="Input3 20 3 2 2" xfId="19825" xr:uid="{00000000-0005-0000-0000-0000A05C0000}"/>
    <cellStyle name="Input3 20 3 3" xfId="19826" xr:uid="{00000000-0005-0000-0000-0000A15C0000}"/>
    <cellStyle name="Input3 20 3 3 2" xfId="19827" xr:uid="{00000000-0005-0000-0000-0000A25C0000}"/>
    <cellStyle name="Input3 20 3 4" xfId="19828" xr:uid="{00000000-0005-0000-0000-0000A35C0000}"/>
    <cellStyle name="Input3 20 4" xfId="19829" xr:uid="{00000000-0005-0000-0000-0000A45C0000}"/>
    <cellStyle name="Input3 20 4 2" xfId="19830" xr:uid="{00000000-0005-0000-0000-0000A55C0000}"/>
    <cellStyle name="Input3 20 4 2 2" xfId="19831" xr:uid="{00000000-0005-0000-0000-0000A65C0000}"/>
    <cellStyle name="Input3 20 4 3" xfId="19832" xr:uid="{00000000-0005-0000-0000-0000A75C0000}"/>
    <cellStyle name="Input3 20 4 3 2" xfId="19833" xr:uid="{00000000-0005-0000-0000-0000A85C0000}"/>
    <cellStyle name="Input3 20 4 4" xfId="19834" xr:uid="{00000000-0005-0000-0000-0000A95C0000}"/>
    <cellStyle name="Input3 20 5" xfId="19835" xr:uid="{00000000-0005-0000-0000-0000AA5C0000}"/>
    <cellStyle name="Input3 20 5 2" xfId="19836" xr:uid="{00000000-0005-0000-0000-0000AB5C0000}"/>
    <cellStyle name="Input3 20 6" xfId="19837" xr:uid="{00000000-0005-0000-0000-0000AC5C0000}"/>
    <cellStyle name="Input3 20 6 2" xfId="19838" xr:uid="{00000000-0005-0000-0000-0000AD5C0000}"/>
    <cellStyle name="Input3 20 7" xfId="19839" xr:uid="{00000000-0005-0000-0000-0000AE5C0000}"/>
    <cellStyle name="Input3 21" xfId="19840" xr:uid="{00000000-0005-0000-0000-0000AF5C0000}"/>
    <cellStyle name="Input3 21 2" xfId="19841" xr:uid="{00000000-0005-0000-0000-0000B05C0000}"/>
    <cellStyle name="Input3 21 2 2" xfId="19842" xr:uid="{00000000-0005-0000-0000-0000B15C0000}"/>
    <cellStyle name="Input3 21 2 2 2" xfId="19843" xr:uid="{00000000-0005-0000-0000-0000B25C0000}"/>
    <cellStyle name="Input3 21 2 3" xfId="19844" xr:uid="{00000000-0005-0000-0000-0000B35C0000}"/>
    <cellStyle name="Input3 21 2 3 2" xfId="19845" xr:uid="{00000000-0005-0000-0000-0000B45C0000}"/>
    <cellStyle name="Input3 21 2 4" xfId="19846" xr:uid="{00000000-0005-0000-0000-0000B55C0000}"/>
    <cellStyle name="Input3 21 3" xfId="19847" xr:uid="{00000000-0005-0000-0000-0000B65C0000}"/>
    <cellStyle name="Input3 21 3 2" xfId="19848" xr:uid="{00000000-0005-0000-0000-0000B75C0000}"/>
    <cellStyle name="Input3 21 3 2 2" xfId="19849" xr:uid="{00000000-0005-0000-0000-0000B85C0000}"/>
    <cellStyle name="Input3 21 3 3" xfId="19850" xr:uid="{00000000-0005-0000-0000-0000B95C0000}"/>
    <cellStyle name="Input3 21 3 3 2" xfId="19851" xr:uid="{00000000-0005-0000-0000-0000BA5C0000}"/>
    <cellStyle name="Input3 21 3 4" xfId="19852" xr:uid="{00000000-0005-0000-0000-0000BB5C0000}"/>
    <cellStyle name="Input3 21 4" xfId="19853" xr:uid="{00000000-0005-0000-0000-0000BC5C0000}"/>
    <cellStyle name="Input3 21 4 2" xfId="19854" xr:uid="{00000000-0005-0000-0000-0000BD5C0000}"/>
    <cellStyle name="Input3 21 4 2 2" xfId="19855" xr:uid="{00000000-0005-0000-0000-0000BE5C0000}"/>
    <cellStyle name="Input3 21 4 3" xfId="19856" xr:uid="{00000000-0005-0000-0000-0000BF5C0000}"/>
    <cellStyle name="Input3 21 4 3 2" xfId="19857" xr:uid="{00000000-0005-0000-0000-0000C05C0000}"/>
    <cellStyle name="Input3 21 4 4" xfId="19858" xr:uid="{00000000-0005-0000-0000-0000C15C0000}"/>
    <cellStyle name="Input3 21 5" xfId="19859" xr:uid="{00000000-0005-0000-0000-0000C25C0000}"/>
    <cellStyle name="Input3 21 5 2" xfId="19860" xr:uid="{00000000-0005-0000-0000-0000C35C0000}"/>
    <cellStyle name="Input3 21 6" xfId="19861" xr:uid="{00000000-0005-0000-0000-0000C45C0000}"/>
    <cellStyle name="Input3 21 6 2" xfId="19862" xr:uid="{00000000-0005-0000-0000-0000C55C0000}"/>
    <cellStyle name="Input3 21 7" xfId="19863" xr:uid="{00000000-0005-0000-0000-0000C65C0000}"/>
    <cellStyle name="Input3 22" xfId="19864" xr:uid="{00000000-0005-0000-0000-0000C75C0000}"/>
    <cellStyle name="Input3 22 2" xfId="19865" xr:uid="{00000000-0005-0000-0000-0000C85C0000}"/>
    <cellStyle name="Input3 22 2 2" xfId="19866" xr:uid="{00000000-0005-0000-0000-0000C95C0000}"/>
    <cellStyle name="Input3 22 2 2 2" xfId="19867" xr:uid="{00000000-0005-0000-0000-0000CA5C0000}"/>
    <cellStyle name="Input3 22 2 3" xfId="19868" xr:uid="{00000000-0005-0000-0000-0000CB5C0000}"/>
    <cellStyle name="Input3 22 2 3 2" xfId="19869" xr:uid="{00000000-0005-0000-0000-0000CC5C0000}"/>
    <cellStyle name="Input3 22 2 4" xfId="19870" xr:uid="{00000000-0005-0000-0000-0000CD5C0000}"/>
    <cellStyle name="Input3 22 3" xfId="19871" xr:uid="{00000000-0005-0000-0000-0000CE5C0000}"/>
    <cellStyle name="Input3 22 3 2" xfId="19872" xr:uid="{00000000-0005-0000-0000-0000CF5C0000}"/>
    <cellStyle name="Input3 22 3 2 2" xfId="19873" xr:uid="{00000000-0005-0000-0000-0000D05C0000}"/>
    <cellStyle name="Input3 22 3 3" xfId="19874" xr:uid="{00000000-0005-0000-0000-0000D15C0000}"/>
    <cellStyle name="Input3 22 3 3 2" xfId="19875" xr:uid="{00000000-0005-0000-0000-0000D25C0000}"/>
    <cellStyle name="Input3 22 3 4" xfId="19876" xr:uid="{00000000-0005-0000-0000-0000D35C0000}"/>
    <cellStyle name="Input3 22 4" xfId="19877" xr:uid="{00000000-0005-0000-0000-0000D45C0000}"/>
    <cellStyle name="Input3 22 4 2" xfId="19878" xr:uid="{00000000-0005-0000-0000-0000D55C0000}"/>
    <cellStyle name="Input3 22 4 2 2" xfId="19879" xr:uid="{00000000-0005-0000-0000-0000D65C0000}"/>
    <cellStyle name="Input3 22 4 3" xfId="19880" xr:uid="{00000000-0005-0000-0000-0000D75C0000}"/>
    <cellStyle name="Input3 22 4 3 2" xfId="19881" xr:uid="{00000000-0005-0000-0000-0000D85C0000}"/>
    <cellStyle name="Input3 22 4 4" xfId="19882" xr:uid="{00000000-0005-0000-0000-0000D95C0000}"/>
    <cellStyle name="Input3 22 5" xfId="19883" xr:uid="{00000000-0005-0000-0000-0000DA5C0000}"/>
    <cellStyle name="Input3 22 5 2" xfId="19884" xr:uid="{00000000-0005-0000-0000-0000DB5C0000}"/>
    <cellStyle name="Input3 22 6" xfId="19885" xr:uid="{00000000-0005-0000-0000-0000DC5C0000}"/>
    <cellStyle name="Input3 22 6 2" xfId="19886" xr:uid="{00000000-0005-0000-0000-0000DD5C0000}"/>
    <cellStyle name="Input3 22 7" xfId="19887" xr:uid="{00000000-0005-0000-0000-0000DE5C0000}"/>
    <cellStyle name="Input3 23" xfId="19888" xr:uid="{00000000-0005-0000-0000-0000DF5C0000}"/>
    <cellStyle name="Input3 23 2" xfId="19889" xr:uid="{00000000-0005-0000-0000-0000E05C0000}"/>
    <cellStyle name="Input3 23 2 2" xfId="19890" xr:uid="{00000000-0005-0000-0000-0000E15C0000}"/>
    <cellStyle name="Input3 23 2 2 2" xfId="19891" xr:uid="{00000000-0005-0000-0000-0000E25C0000}"/>
    <cellStyle name="Input3 23 2 3" xfId="19892" xr:uid="{00000000-0005-0000-0000-0000E35C0000}"/>
    <cellStyle name="Input3 23 2 3 2" xfId="19893" xr:uid="{00000000-0005-0000-0000-0000E45C0000}"/>
    <cellStyle name="Input3 23 2 4" xfId="19894" xr:uid="{00000000-0005-0000-0000-0000E55C0000}"/>
    <cellStyle name="Input3 23 3" xfId="19895" xr:uid="{00000000-0005-0000-0000-0000E65C0000}"/>
    <cellStyle name="Input3 23 3 2" xfId="19896" xr:uid="{00000000-0005-0000-0000-0000E75C0000}"/>
    <cellStyle name="Input3 23 3 2 2" xfId="19897" xr:uid="{00000000-0005-0000-0000-0000E85C0000}"/>
    <cellStyle name="Input3 23 3 3" xfId="19898" xr:uid="{00000000-0005-0000-0000-0000E95C0000}"/>
    <cellStyle name="Input3 23 3 3 2" xfId="19899" xr:uid="{00000000-0005-0000-0000-0000EA5C0000}"/>
    <cellStyle name="Input3 23 3 4" xfId="19900" xr:uid="{00000000-0005-0000-0000-0000EB5C0000}"/>
    <cellStyle name="Input3 23 4" xfId="19901" xr:uid="{00000000-0005-0000-0000-0000EC5C0000}"/>
    <cellStyle name="Input3 23 4 2" xfId="19902" xr:uid="{00000000-0005-0000-0000-0000ED5C0000}"/>
    <cellStyle name="Input3 23 4 2 2" xfId="19903" xr:uid="{00000000-0005-0000-0000-0000EE5C0000}"/>
    <cellStyle name="Input3 23 4 3" xfId="19904" xr:uid="{00000000-0005-0000-0000-0000EF5C0000}"/>
    <cellStyle name="Input3 23 4 3 2" xfId="19905" xr:uid="{00000000-0005-0000-0000-0000F05C0000}"/>
    <cellStyle name="Input3 23 4 4" xfId="19906" xr:uid="{00000000-0005-0000-0000-0000F15C0000}"/>
    <cellStyle name="Input3 23 5" xfId="19907" xr:uid="{00000000-0005-0000-0000-0000F25C0000}"/>
    <cellStyle name="Input3 23 5 2" xfId="19908" xr:uid="{00000000-0005-0000-0000-0000F35C0000}"/>
    <cellStyle name="Input3 23 6" xfId="19909" xr:uid="{00000000-0005-0000-0000-0000F45C0000}"/>
    <cellStyle name="Input3 23 6 2" xfId="19910" xr:uid="{00000000-0005-0000-0000-0000F55C0000}"/>
    <cellStyle name="Input3 23 7" xfId="19911" xr:uid="{00000000-0005-0000-0000-0000F65C0000}"/>
    <cellStyle name="Input3 24" xfId="19912" xr:uid="{00000000-0005-0000-0000-0000F75C0000}"/>
    <cellStyle name="Input3 24 2" xfId="19913" xr:uid="{00000000-0005-0000-0000-0000F85C0000}"/>
    <cellStyle name="Input3 24 2 2" xfId="19914" xr:uid="{00000000-0005-0000-0000-0000F95C0000}"/>
    <cellStyle name="Input3 24 2 2 2" xfId="19915" xr:uid="{00000000-0005-0000-0000-0000FA5C0000}"/>
    <cellStyle name="Input3 24 2 3" xfId="19916" xr:uid="{00000000-0005-0000-0000-0000FB5C0000}"/>
    <cellStyle name="Input3 24 2 3 2" xfId="19917" xr:uid="{00000000-0005-0000-0000-0000FC5C0000}"/>
    <cellStyle name="Input3 24 2 4" xfId="19918" xr:uid="{00000000-0005-0000-0000-0000FD5C0000}"/>
    <cellStyle name="Input3 24 3" xfId="19919" xr:uid="{00000000-0005-0000-0000-0000FE5C0000}"/>
    <cellStyle name="Input3 24 3 2" xfId="19920" xr:uid="{00000000-0005-0000-0000-0000FF5C0000}"/>
    <cellStyle name="Input3 24 3 2 2" xfId="19921" xr:uid="{00000000-0005-0000-0000-0000005D0000}"/>
    <cellStyle name="Input3 24 3 3" xfId="19922" xr:uid="{00000000-0005-0000-0000-0000015D0000}"/>
    <cellStyle name="Input3 24 3 3 2" xfId="19923" xr:uid="{00000000-0005-0000-0000-0000025D0000}"/>
    <cellStyle name="Input3 24 3 4" xfId="19924" xr:uid="{00000000-0005-0000-0000-0000035D0000}"/>
    <cellStyle name="Input3 24 4" xfId="19925" xr:uid="{00000000-0005-0000-0000-0000045D0000}"/>
    <cellStyle name="Input3 24 4 2" xfId="19926" xr:uid="{00000000-0005-0000-0000-0000055D0000}"/>
    <cellStyle name="Input3 24 4 2 2" xfId="19927" xr:uid="{00000000-0005-0000-0000-0000065D0000}"/>
    <cellStyle name="Input3 24 4 3" xfId="19928" xr:uid="{00000000-0005-0000-0000-0000075D0000}"/>
    <cellStyle name="Input3 24 4 3 2" xfId="19929" xr:uid="{00000000-0005-0000-0000-0000085D0000}"/>
    <cellStyle name="Input3 24 4 4" xfId="19930" xr:uid="{00000000-0005-0000-0000-0000095D0000}"/>
    <cellStyle name="Input3 24 5" xfId="19931" xr:uid="{00000000-0005-0000-0000-00000A5D0000}"/>
    <cellStyle name="Input3 24 5 2" xfId="19932" xr:uid="{00000000-0005-0000-0000-00000B5D0000}"/>
    <cellStyle name="Input3 24 6" xfId="19933" xr:uid="{00000000-0005-0000-0000-00000C5D0000}"/>
    <cellStyle name="Input3 24 6 2" xfId="19934" xr:uid="{00000000-0005-0000-0000-00000D5D0000}"/>
    <cellStyle name="Input3 24 7" xfId="19935" xr:uid="{00000000-0005-0000-0000-00000E5D0000}"/>
    <cellStyle name="Input3 25" xfId="19936" xr:uid="{00000000-0005-0000-0000-00000F5D0000}"/>
    <cellStyle name="Input3 25 2" xfId="19937" xr:uid="{00000000-0005-0000-0000-0000105D0000}"/>
    <cellStyle name="Input3 25 2 2" xfId="19938" xr:uid="{00000000-0005-0000-0000-0000115D0000}"/>
    <cellStyle name="Input3 25 2 2 2" xfId="19939" xr:uid="{00000000-0005-0000-0000-0000125D0000}"/>
    <cellStyle name="Input3 25 2 3" xfId="19940" xr:uid="{00000000-0005-0000-0000-0000135D0000}"/>
    <cellStyle name="Input3 25 2 3 2" xfId="19941" xr:uid="{00000000-0005-0000-0000-0000145D0000}"/>
    <cellStyle name="Input3 25 2 4" xfId="19942" xr:uid="{00000000-0005-0000-0000-0000155D0000}"/>
    <cellStyle name="Input3 25 3" xfId="19943" xr:uid="{00000000-0005-0000-0000-0000165D0000}"/>
    <cellStyle name="Input3 25 3 2" xfId="19944" xr:uid="{00000000-0005-0000-0000-0000175D0000}"/>
    <cellStyle name="Input3 25 3 2 2" xfId="19945" xr:uid="{00000000-0005-0000-0000-0000185D0000}"/>
    <cellStyle name="Input3 25 3 3" xfId="19946" xr:uid="{00000000-0005-0000-0000-0000195D0000}"/>
    <cellStyle name="Input3 25 3 3 2" xfId="19947" xr:uid="{00000000-0005-0000-0000-00001A5D0000}"/>
    <cellStyle name="Input3 25 3 4" xfId="19948" xr:uid="{00000000-0005-0000-0000-00001B5D0000}"/>
    <cellStyle name="Input3 25 4" xfId="19949" xr:uid="{00000000-0005-0000-0000-00001C5D0000}"/>
    <cellStyle name="Input3 25 4 2" xfId="19950" xr:uid="{00000000-0005-0000-0000-00001D5D0000}"/>
    <cellStyle name="Input3 25 4 2 2" xfId="19951" xr:uid="{00000000-0005-0000-0000-00001E5D0000}"/>
    <cellStyle name="Input3 25 4 3" xfId="19952" xr:uid="{00000000-0005-0000-0000-00001F5D0000}"/>
    <cellStyle name="Input3 25 4 3 2" xfId="19953" xr:uid="{00000000-0005-0000-0000-0000205D0000}"/>
    <cellStyle name="Input3 25 4 4" xfId="19954" xr:uid="{00000000-0005-0000-0000-0000215D0000}"/>
    <cellStyle name="Input3 25 5" xfId="19955" xr:uid="{00000000-0005-0000-0000-0000225D0000}"/>
    <cellStyle name="Input3 25 5 2" xfId="19956" xr:uid="{00000000-0005-0000-0000-0000235D0000}"/>
    <cellStyle name="Input3 25 6" xfId="19957" xr:uid="{00000000-0005-0000-0000-0000245D0000}"/>
    <cellStyle name="Input3 25 6 2" xfId="19958" xr:uid="{00000000-0005-0000-0000-0000255D0000}"/>
    <cellStyle name="Input3 25 7" xfId="19959" xr:uid="{00000000-0005-0000-0000-0000265D0000}"/>
    <cellStyle name="Input3 26" xfId="19960" xr:uid="{00000000-0005-0000-0000-0000275D0000}"/>
    <cellStyle name="Input3 26 2" xfId="19961" xr:uid="{00000000-0005-0000-0000-0000285D0000}"/>
    <cellStyle name="Input3 26 2 2" xfId="19962" xr:uid="{00000000-0005-0000-0000-0000295D0000}"/>
    <cellStyle name="Input3 26 2 2 2" xfId="19963" xr:uid="{00000000-0005-0000-0000-00002A5D0000}"/>
    <cellStyle name="Input3 26 2 3" xfId="19964" xr:uid="{00000000-0005-0000-0000-00002B5D0000}"/>
    <cellStyle name="Input3 26 2 3 2" xfId="19965" xr:uid="{00000000-0005-0000-0000-00002C5D0000}"/>
    <cellStyle name="Input3 26 2 4" xfId="19966" xr:uid="{00000000-0005-0000-0000-00002D5D0000}"/>
    <cellStyle name="Input3 26 3" xfId="19967" xr:uid="{00000000-0005-0000-0000-00002E5D0000}"/>
    <cellStyle name="Input3 26 3 2" xfId="19968" xr:uid="{00000000-0005-0000-0000-00002F5D0000}"/>
    <cellStyle name="Input3 26 3 2 2" xfId="19969" xr:uid="{00000000-0005-0000-0000-0000305D0000}"/>
    <cellStyle name="Input3 26 3 3" xfId="19970" xr:uid="{00000000-0005-0000-0000-0000315D0000}"/>
    <cellStyle name="Input3 26 3 3 2" xfId="19971" xr:uid="{00000000-0005-0000-0000-0000325D0000}"/>
    <cellStyle name="Input3 26 3 4" xfId="19972" xr:uid="{00000000-0005-0000-0000-0000335D0000}"/>
    <cellStyle name="Input3 26 4" xfId="19973" xr:uid="{00000000-0005-0000-0000-0000345D0000}"/>
    <cellStyle name="Input3 26 4 2" xfId="19974" xr:uid="{00000000-0005-0000-0000-0000355D0000}"/>
    <cellStyle name="Input3 26 4 2 2" xfId="19975" xr:uid="{00000000-0005-0000-0000-0000365D0000}"/>
    <cellStyle name="Input3 26 4 3" xfId="19976" xr:uid="{00000000-0005-0000-0000-0000375D0000}"/>
    <cellStyle name="Input3 26 4 3 2" xfId="19977" xr:uid="{00000000-0005-0000-0000-0000385D0000}"/>
    <cellStyle name="Input3 26 4 4" xfId="19978" xr:uid="{00000000-0005-0000-0000-0000395D0000}"/>
    <cellStyle name="Input3 26 5" xfId="19979" xr:uid="{00000000-0005-0000-0000-00003A5D0000}"/>
    <cellStyle name="Input3 26 5 2" xfId="19980" xr:uid="{00000000-0005-0000-0000-00003B5D0000}"/>
    <cellStyle name="Input3 26 6" xfId="19981" xr:uid="{00000000-0005-0000-0000-00003C5D0000}"/>
    <cellStyle name="Input3 26 6 2" xfId="19982" xr:uid="{00000000-0005-0000-0000-00003D5D0000}"/>
    <cellStyle name="Input3 26 7" xfId="19983" xr:uid="{00000000-0005-0000-0000-00003E5D0000}"/>
    <cellStyle name="Input3 27" xfId="19984" xr:uid="{00000000-0005-0000-0000-00003F5D0000}"/>
    <cellStyle name="Input3 27 2" xfId="19985" xr:uid="{00000000-0005-0000-0000-0000405D0000}"/>
    <cellStyle name="Input3 27 2 2" xfId="19986" xr:uid="{00000000-0005-0000-0000-0000415D0000}"/>
    <cellStyle name="Input3 27 2 2 2" xfId="19987" xr:uid="{00000000-0005-0000-0000-0000425D0000}"/>
    <cellStyle name="Input3 27 2 3" xfId="19988" xr:uid="{00000000-0005-0000-0000-0000435D0000}"/>
    <cellStyle name="Input3 27 2 3 2" xfId="19989" xr:uid="{00000000-0005-0000-0000-0000445D0000}"/>
    <cellStyle name="Input3 27 2 4" xfId="19990" xr:uid="{00000000-0005-0000-0000-0000455D0000}"/>
    <cellStyle name="Input3 27 3" xfId="19991" xr:uid="{00000000-0005-0000-0000-0000465D0000}"/>
    <cellStyle name="Input3 27 3 2" xfId="19992" xr:uid="{00000000-0005-0000-0000-0000475D0000}"/>
    <cellStyle name="Input3 27 3 2 2" xfId="19993" xr:uid="{00000000-0005-0000-0000-0000485D0000}"/>
    <cellStyle name="Input3 27 3 3" xfId="19994" xr:uid="{00000000-0005-0000-0000-0000495D0000}"/>
    <cellStyle name="Input3 27 3 3 2" xfId="19995" xr:uid="{00000000-0005-0000-0000-00004A5D0000}"/>
    <cellStyle name="Input3 27 3 4" xfId="19996" xr:uid="{00000000-0005-0000-0000-00004B5D0000}"/>
    <cellStyle name="Input3 27 4" xfId="19997" xr:uid="{00000000-0005-0000-0000-00004C5D0000}"/>
    <cellStyle name="Input3 27 4 2" xfId="19998" xr:uid="{00000000-0005-0000-0000-00004D5D0000}"/>
    <cellStyle name="Input3 27 4 2 2" xfId="19999" xr:uid="{00000000-0005-0000-0000-00004E5D0000}"/>
    <cellStyle name="Input3 27 4 3" xfId="20000" xr:uid="{00000000-0005-0000-0000-00004F5D0000}"/>
    <cellStyle name="Input3 27 4 3 2" xfId="20001" xr:uid="{00000000-0005-0000-0000-0000505D0000}"/>
    <cellStyle name="Input3 27 4 4" xfId="20002" xr:uid="{00000000-0005-0000-0000-0000515D0000}"/>
    <cellStyle name="Input3 27 5" xfId="20003" xr:uid="{00000000-0005-0000-0000-0000525D0000}"/>
    <cellStyle name="Input3 27 5 2" xfId="20004" xr:uid="{00000000-0005-0000-0000-0000535D0000}"/>
    <cellStyle name="Input3 27 6" xfId="20005" xr:uid="{00000000-0005-0000-0000-0000545D0000}"/>
    <cellStyle name="Input3 27 6 2" xfId="20006" xr:uid="{00000000-0005-0000-0000-0000555D0000}"/>
    <cellStyle name="Input3 27 7" xfId="20007" xr:uid="{00000000-0005-0000-0000-0000565D0000}"/>
    <cellStyle name="Input3 28" xfId="20008" xr:uid="{00000000-0005-0000-0000-0000575D0000}"/>
    <cellStyle name="Input3 28 2" xfId="20009" xr:uid="{00000000-0005-0000-0000-0000585D0000}"/>
    <cellStyle name="Input3 28 2 2" xfId="20010" xr:uid="{00000000-0005-0000-0000-0000595D0000}"/>
    <cellStyle name="Input3 28 2 2 2" xfId="20011" xr:uid="{00000000-0005-0000-0000-00005A5D0000}"/>
    <cellStyle name="Input3 28 2 3" xfId="20012" xr:uid="{00000000-0005-0000-0000-00005B5D0000}"/>
    <cellStyle name="Input3 28 2 3 2" xfId="20013" xr:uid="{00000000-0005-0000-0000-00005C5D0000}"/>
    <cellStyle name="Input3 28 2 4" xfId="20014" xr:uid="{00000000-0005-0000-0000-00005D5D0000}"/>
    <cellStyle name="Input3 28 3" xfId="20015" xr:uid="{00000000-0005-0000-0000-00005E5D0000}"/>
    <cellStyle name="Input3 28 3 2" xfId="20016" xr:uid="{00000000-0005-0000-0000-00005F5D0000}"/>
    <cellStyle name="Input3 28 3 2 2" xfId="20017" xr:uid="{00000000-0005-0000-0000-0000605D0000}"/>
    <cellStyle name="Input3 28 3 3" xfId="20018" xr:uid="{00000000-0005-0000-0000-0000615D0000}"/>
    <cellStyle name="Input3 28 3 3 2" xfId="20019" xr:uid="{00000000-0005-0000-0000-0000625D0000}"/>
    <cellStyle name="Input3 28 3 4" xfId="20020" xr:uid="{00000000-0005-0000-0000-0000635D0000}"/>
    <cellStyle name="Input3 28 4" xfId="20021" xr:uid="{00000000-0005-0000-0000-0000645D0000}"/>
    <cellStyle name="Input3 28 4 2" xfId="20022" xr:uid="{00000000-0005-0000-0000-0000655D0000}"/>
    <cellStyle name="Input3 28 4 2 2" xfId="20023" xr:uid="{00000000-0005-0000-0000-0000665D0000}"/>
    <cellStyle name="Input3 28 4 3" xfId="20024" xr:uid="{00000000-0005-0000-0000-0000675D0000}"/>
    <cellStyle name="Input3 28 4 3 2" xfId="20025" xr:uid="{00000000-0005-0000-0000-0000685D0000}"/>
    <cellStyle name="Input3 28 4 4" xfId="20026" xr:uid="{00000000-0005-0000-0000-0000695D0000}"/>
    <cellStyle name="Input3 28 5" xfId="20027" xr:uid="{00000000-0005-0000-0000-00006A5D0000}"/>
    <cellStyle name="Input3 28 5 2" xfId="20028" xr:uid="{00000000-0005-0000-0000-00006B5D0000}"/>
    <cellStyle name="Input3 28 6" xfId="20029" xr:uid="{00000000-0005-0000-0000-00006C5D0000}"/>
    <cellStyle name="Input3 28 6 2" xfId="20030" xr:uid="{00000000-0005-0000-0000-00006D5D0000}"/>
    <cellStyle name="Input3 28 7" xfId="20031" xr:uid="{00000000-0005-0000-0000-00006E5D0000}"/>
    <cellStyle name="Input3 29" xfId="20032" xr:uid="{00000000-0005-0000-0000-00006F5D0000}"/>
    <cellStyle name="Input3 29 2" xfId="20033" xr:uid="{00000000-0005-0000-0000-0000705D0000}"/>
    <cellStyle name="Input3 29 2 2" xfId="20034" xr:uid="{00000000-0005-0000-0000-0000715D0000}"/>
    <cellStyle name="Input3 29 2 2 2" xfId="20035" xr:uid="{00000000-0005-0000-0000-0000725D0000}"/>
    <cellStyle name="Input3 29 2 3" xfId="20036" xr:uid="{00000000-0005-0000-0000-0000735D0000}"/>
    <cellStyle name="Input3 29 2 3 2" xfId="20037" xr:uid="{00000000-0005-0000-0000-0000745D0000}"/>
    <cellStyle name="Input3 29 2 4" xfId="20038" xr:uid="{00000000-0005-0000-0000-0000755D0000}"/>
    <cellStyle name="Input3 29 3" xfId="20039" xr:uid="{00000000-0005-0000-0000-0000765D0000}"/>
    <cellStyle name="Input3 29 3 2" xfId="20040" xr:uid="{00000000-0005-0000-0000-0000775D0000}"/>
    <cellStyle name="Input3 29 3 2 2" xfId="20041" xr:uid="{00000000-0005-0000-0000-0000785D0000}"/>
    <cellStyle name="Input3 29 3 3" xfId="20042" xr:uid="{00000000-0005-0000-0000-0000795D0000}"/>
    <cellStyle name="Input3 29 3 3 2" xfId="20043" xr:uid="{00000000-0005-0000-0000-00007A5D0000}"/>
    <cellStyle name="Input3 29 3 4" xfId="20044" xr:uid="{00000000-0005-0000-0000-00007B5D0000}"/>
    <cellStyle name="Input3 29 4" xfId="20045" xr:uid="{00000000-0005-0000-0000-00007C5D0000}"/>
    <cellStyle name="Input3 29 4 2" xfId="20046" xr:uid="{00000000-0005-0000-0000-00007D5D0000}"/>
    <cellStyle name="Input3 29 4 2 2" xfId="20047" xr:uid="{00000000-0005-0000-0000-00007E5D0000}"/>
    <cellStyle name="Input3 29 4 3" xfId="20048" xr:uid="{00000000-0005-0000-0000-00007F5D0000}"/>
    <cellStyle name="Input3 29 4 3 2" xfId="20049" xr:uid="{00000000-0005-0000-0000-0000805D0000}"/>
    <cellStyle name="Input3 29 4 4" xfId="20050" xr:uid="{00000000-0005-0000-0000-0000815D0000}"/>
    <cellStyle name="Input3 29 5" xfId="20051" xr:uid="{00000000-0005-0000-0000-0000825D0000}"/>
    <cellStyle name="Input3 29 5 2" xfId="20052" xr:uid="{00000000-0005-0000-0000-0000835D0000}"/>
    <cellStyle name="Input3 29 6" xfId="20053" xr:uid="{00000000-0005-0000-0000-0000845D0000}"/>
    <cellStyle name="Input3 29 6 2" xfId="20054" xr:uid="{00000000-0005-0000-0000-0000855D0000}"/>
    <cellStyle name="Input3 29 7" xfId="20055" xr:uid="{00000000-0005-0000-0000-0000865D0000}"/>
    <cellStyle name="Input3 3" xfId="3062" xr:uid="{00000000-0005-0000-0000-0000875D0000}"/>
    <cellStyle name="Input3 3 2" xfId="20056" xr:uid="{00000000-0005-0000-0000-0000885D0000}"/>
    <cellStyle name="Input3 3 2 2" xfId="20057" xr:uid="{00000000-0005-0000-0000-0000895D0000}"/>
    <cellStyle name="Input3 3 2 2 2" xfId="20058" xr:uid="{00000000-0005-0000-0000-00008A5D0000}"/>
    <cellStyle name="Input3 3 2 3" xfId="20059" xr:uid="{00000000-0005-0000-0000-00008B5D0000}"/>
    <cellStyle name="Input3 3 2 3 2" xfId="20060" xr:uid="{00000000-0005-0000-0000-00008C5D0000}"/>
    <cellStyle name="Input3 3 2 4" xfId="20061" xr:uid="{00000000-0005-0000-0000-00008D5D0000}"/>
    <cellStyle name="Input3 3 3" xfId="20062" xr:uid="{00000000-0005-0000-0000-00008E5D0000}"/>
    <cellStyle name="Input3 3 3 2" xfId="20063" xr:uid="{00000000-0005-0000-0000-00008F5D0000}"/>
    <cellStyle name="Input3 3 3 2 2" xfId="20064" xr:uid="{00000000-0005-0000-0000-0000905D0000}"/>
    <cellStyle name="Input3 3 3 3" xfId="20065" xr:uid="{00000000-0005-0000-0000-0000915D0000}"/>
    <cellStyle name="Input3 3 3 3 2" xfId="20066" xr:uid="{00000000-0005-0000-0000-0000925D0000}"/>
    <cellStyle name="Input3 3 3 4" xfId="20067" xr:uid="{00000000-0005-0000-0000-0000935D0000}"/>
    <cellStyle name="Input3 3 4" xfId="20068" xr:uid="{00000000-0005-0000-0000-0000945D0000}"/>
    <cellStyle name="Input3 3 4 2" xfId="20069" xr:uid="{00000000-0005-0000-0000-0000955D0000}"/>
    <cellStyle name="Input3 3 4 2 2" xfId="20070" xr:uid="{00000000-0005-0000-0000-0000965D0000}"/>
    <cellStyle name="Input3 3 4 3" xfId="20071" xr:uid="{00000000-0005-0000-0000-0000975D0000}"/>
    <cellStyle name="Input3 3 4 3 2" xfId="20072" xr:uid="{00000000-0005-0000-0000-0000985D0000}"/>
    <cellStyle name="Input3 3 4 4" xfId="20073" xr:uid="{00000000-0005-0000-0000-0000995D0000}"/>
    <cellStyle name="Input3 3 5" xfId="20074" xr:uid="{00000000-0005-0000-0000-00009A5D0000}"/>
    <cellStyle name="Input3 3 5 2" xfId="20075" xr:uid="{00000000-0005-0000-0000-00009B5D0000}"/>
    <cellStyle name="Input3 3 6" xfId="20076" xr:uid="{00000000-0005-0000-0000-00009C5D0000}"/>
    <cellStyle name="Input3 3 6 2" xfId="20077" xr:uid="{00000000-0005-0000-0000-00009D5D0000}"/>
    <cellStyle name="Input3 3 7" xfId="20078" xr:uid="{00000000-0005-0000-0000-00009E5D0000}"/>
    <cellStyle name="Input3 30" xfId="20079" xr:uid="{00000000-0005-0000-0000-00009F5D0000}"/>
    <cellStyle name="Input3 30 2" xfId="20080" xr:uid="{00000000-0005-0000-0000-0000A05D0000}"/>
    <cellStyle name="Input3 30 2 2" xfId="20081" xr:uid="{00000000-0005-0000-0000-0000A15D0000}"/>
    <cellStyle name="Input3 30 2 2 2" xfId="20082" xr:uid="{00000000-0005-0000-0000-0000A25D0000}"/>
    <cellStyle name="Input3 30 2 3" xfId="20083" xr:uid="{00000000-0005-0000-0000-0000A35D0000}"/>
    <cellStyle name="Input3 30 2 3 2" xfId="20084" xr:uid="{00000000-0005-0000-0000-0000A45D0000}"/>
    <cellStyle name="Input3 30 2 4" xfId="20085" xr:uid="{00000000-0005-0000-0000-0000A55D0000}"/>
    <cellStyle name="Input3 30 3" xfId="20086" xr:uid="{00000000-0005-0000-0000-0000A65D0000}"/>
    <cellStyle name="Input3 30 3 2" xfId="20087" xr:uid="{00000000-0005-0000-0000-0000A75D0000}"/>
    <cellStyle name="Input3 30 3 2 2" xfId="20088" xr:uid="{00000000-0005-0000-0000-0000A85D0000}"/>
    <cellStyle name="Input3 30 3 3" xfId="20089" xr:uid="{00000000-0005-0000-0000-0000A95D0000}"/>
    <cellStyle name="Input3 30 3 3 2" xfId="20090" xr:uid="{00000000-0005-0000-0000-0000AA5D0000}"/>
    <cellStyle name="Input3 30 3 4" xfId="20091" xr:uid="{00000000-0005-0000-0000-0000AB5D0000}"/>
    <cellStyle name="Input3 30 4" xfId="20092" xr:uid="{00000000-0005-0000-0000-0000AC5D0000}"/>
    <cellStyle name="Input3 30 4 2" xfId="20093" xr:uid="{00000000-0005-0000-0000-0000AD5D0000}"/>
    <cellStyle name="Input3 30 4 2 2" xfId="20094" xr:uid="{00000000-0005-0000-0000-0000AE5D0000}"/>
    <cellStyle name="Input3 30 4 3" xfId="20095" xr:uid="{00000000-0005-0000-0000-0000AF5D0000}"/>
    <cellStyle name="Input3 30 4 3 2" xfId="20096" xr:uid="{00000000-0005-0000-0000-0000B05D0000}"/>
    <cellStyle name="Input3 30 4 4" xfId="20097" xr:uid="{00000000-0005-0000-0000-0000B15D0000}"/>
    <cellStyle name="Input3 30 5" xfId="20098" xr:uid="{00000000-0005-0000-0000-0000B25D0000}"/>
    <cellStyle name="Input3 30 5 2" xfId="20099" xr:uid="{00000000-0005-0000-0000-0000B35D0000}"/>
    <cellStyle name="Input3 30 6" xfId="20100" xr:uid="{00000000-0005-0000-0000-0000B45D0000}"/>
    <cellStyle name="Input3 30 6 2" xfId="20101" xr:uid="{00000000-0005-0000-0000-0000B55D0000}"/>
    <cellStyle name="Input3 30 7" xfId="20102" xr:uid="{00000000-0005-0000-0000-0000B65D0000}"/>
    <cellStyle name="Input3 31" xfId="20103" xr:uid="{00000000-0005-0000-0000-0000B75D0000}"/>
    <cellStyle name="Input3 31 2" xfId="20104" xr:uid="{00000000-0005-0000-0000-0000B85D0000}"/>
    <cellStyle name="Input3 31 2 2" xfId="20105" xr:uid="{00000000-0005-0000-0000-0000B95D0000}"/>
    <cellStyle name="Input3 31 2 2 2" xfId="20106" xr:uid="{00000000-0005-0000-0000-0000BA5D0000}"/>
    <cellStyle name="Input3 31 2 3" xfId="20107" xr:uid="{00000000-0005-0000-0000-0000BB5D0000}"/>
    <cellStyle name="Input3 31 2 3 2" xfId="20108" xr:uid="{00000000-0005-0000-0000-0000BC5D0000}"/>
    <cellStyle name="Input3 31 2 4" xfId="20109" xr:uid="{00000000-0005-0000-0000-0000BD5D0000}"/>
    <cellStyle name="Input3 31 3" xfId="20110" xr:uid="{00000000-0005-0000-0000-0000BE5D0000}"/>
    <cellStyle name="Input3 31 3 2" xfId="20111" xr:uid="{00000000-0005-0000-0000-0000BF5D0000}"/>
    <cellStyle name="Input3 31 3 2 2" xfId="20112" xr:uid="{00000000-0005-0000-0000-0000C05D0000}"/>
    <cellStyle name="Input3 31 3 3" xfId="20113" xr:uid="{00000000-0005-0000-0000-0000C15D0000}"/>
    <cellStyle name="Input3 31 3 3 2" xfId="20114" xr:uid="{00000000-0005-0000-0000-0000C25D0000}"/>
    <cellStyle name="Input3 31 3 4" xfId="20115" xr:uid="{00000000-0005-0000-0000-0000C35D0000}"/>
    <cellStyle name="Input3 31 4" xfId="20116" xr:uid="{00000000-0005-0000-0000-0000C45D0000}"/>
    <cellStyle name="Input3 31 4 2" xfId="20117" xr:uid="{00000000-0005-0000-0000-0000C55D0000}"/>
    <cellStyle name="Input3 31 4 2 2" xfId="20118" xr:uid="{00000000-0005-0000-0000-0000C65D0000}"/>
    <cellStyle name="Input3 31 4 3" xfId="20119" xr:uid="{00000000-0005-0000-0000-0000C75D0000}"/>
    <cellStyle name="Input3 31 4 3 2" xfId="20120" xr:uid="{00000000-0005-0000-0000-0000C85D0000}"/>
    <cellStyle name="Input3 31 4 4" xfId="20121" xr:uid="{00000000-0005-0000-0000-0000C95D0000}"/>
    <cellStyle name="Input3 31 5" xfId="20122" xr:uid="{00000000-0005-0000-0000-0000CA5D0000}"/>
    <cellStyle name="Input3 31 5 2" xfId="20123" xr:uid="{00000000-0005-0000-0000-0000CB5D0000}"/>
    <cellStyle name="Input3 31 6" xfId="20124" xr:uid="{00000000-0005-0000-0000-0000CC5D0000}"/>
    <cellStyle name="Input3 31 6 2" xfId="20125" xr:uid="{00000000-0005-0000-0000-0000CD5D0000}"/>
    <cellStyle name="Input3 31 7" xfId="20126" xr:uid="{00000000-0005-0000-0000-0000CE5D0000}"/>
    <cellStyle name="Input3 32" xfId="20127" xr:uid="{00000000-0005-0000-0000-0000CF5D0000}"/>
    <cellStyle name="Input3 32 2" xfId="20128" xr:uid="{00000000-0005-0000-0000-0000D05D0000}"/>
    <cellStyle name="Input3 32 2 2" xfId="20129" xr:uid="{00000000-0005-0000-0000-0000D15D0000}"/>
    <cellStyle name="Input3 32 2 2 2" xfId="20130" xr:uid="{00000000-0005-0000-0000-0000D25D0000}"/>
    <cellStyle name="Input3 32 2 3" xfId="20131" xr:uid="{00000000-0005-0000-0000-0000D35D0000}"/>
    <cellStyle name="Input3 32 2 3 2" xfId="20132" xr:uid="{00000000-0005-0000-0000-0000D45D0000}"/>
    <cellStyle name="Input3 32 2 4" xfId="20133" xr:uid="{00000000-0005-0000-0000-0000D55D0000}"/>
    <cellStyle name="Input3 32 3" xfId="20134" xr:uid="{00000000-0005-0000-0000-0000D65D0000}"/>
    <cellStyle name="Input3 32 3 2" xfId="20135" xr:uid="{00000000-0005-0000-0000-0000D75D0000}"/>
    <cellStyle name="Input3 32 3 2 2" xfId="20136" xr:uid="{00000000-0005-0000-0000-0000D85D0000}"/>
    <cellStyle name="Input3 32 3 3" xfId="20137" xr:uid="{00000000-0005-0000-0000-0000D95D0000}"/>
    <cellStyle name="Input3 32 3 3 2" xfId="20138" xr:uid="{00000000-0005-0000-0000-0000DA5D0000}"/>
    <cellStyle name="Input3 32 3 4" xfId="20139" xr:uid="{00000000-0005-0000-0000-0000DB5D0000}"/>
    <cellStyle name="Input3 32 4" xfId="20140" xr:uid="{00000000-0005-0000-0000-0000DC5D0000}"/>
    <cellStyle name="Input3 32 4 2" xfId="20141" xr:uid="{00000000-0005-0000-0000-0000DD5D0000}"/>
    <cellStyle name="Input3 32 4 2 2" xfId="20142" xr:uid="{00000000-0005-0000-0000-0000DE5D0000}"/>
    <cellStyle name="Input3 32 4 3" xfId="20143" xr:uid="{00000000-0005-0000-0000-0000DF5D0000}"/>
    <cellStyle name="Input3 32 4 3 2" xfId="20144" xr:uid="{00000000-0005-0000-0000-0000E05D0000}"/>
    <cellStyle name="Input3 32 4 4" xfId="20145" xr:uid="{00000000-0005-0000-0000-0000E15D0000}"/>
    <cellStyle name="Input3 32 5" xfId="20146" xr:uid="{00000000-0005-0000-0000-0000E25D0000}"/>
    <cellStyle name="Input3 32 5 2" xfId="20147" xr:uid="{00000000-0005-0000-0000-0000E35D0000}"/>
    <cellStyle name="Input3 32 6" xfId="20148" xr:uid="{00000000-0005-0000-0000-0000E45D0000}"/>
    <cellStyle name="Input3 32 6 2" xfId="20149" xr:uid="{00000000-0005-0000-0000-0000E55D0000}"/>
    <cellStyle name="Input3 32 7" xfId="20150" xr:uid="{00000000-0005-0000-0000-0000E65D0000}"/>
    <cellStyle name="Input3 33" xfId="20151" xr:uid="{00000000-0005-0000-0000-0000E75D0000}"/>
    <cellStyle name="Input3 33 2" xfId="20152" xr:uid="{00000000-0005-0000-0000-0000E85D0000}"/>
    <cellStyle name="Input3 33 2 2" xfId="20153" xr:uid="{00000000-0005-0000-0000-0000E95D0000}"/>
    <cellStyle name="Input3 33 2 2 2" xfId="20154" xr:uid="{00000000-0005-0000-0000-0000EA5D0000}"/>
    <cellStyle name="Input3 33 2 3" xfId="20155" xr:uid="{00000000-0005-0000-0000-0000EB5D0000}"/>
    <cellStyle name="Input3 33 2 3 2" xfId="20156" xr:uid="{00000000-0005-0000-0000-0000EC5D0000}"/>
    <cellStyle name="Input3 33 2 4" xfId="20157" xr:uid="{00000000-0005-0000-0000-0000ED5D0000}"/>
    <cellStyle name="Input3 33 3" xfId="20158" xr:uid="{00000000-0005-0000-0000-0000EE5D0000}"/>
    <cellStyle name="Input3 33 3 2" xfId="20159" xr:uid="{00000000-0005-0000-0000-0000EF5D0000}"/>
    <cellStyle name="Input3 33 3 2 2" xfId="20160" xr:uid="{00000000-0005-0000-0000-0000F05D0000}"/>
    <cellStyle name="Input3 33 3 3" xfId="20161" xr:uid="{00000000-0005-0000-0000-0000F15D0000}"/>
    <cellStyle name="Input3 33 3 3 2" xfId="20162" xr:uid="{00000000-0005-0000-0000-0000F25D0000}"/>
    <cellStyle name="Input3 33 3 4" xfId="20163" xr:uid="{00000000-0005-0000-0000-0000F35D0000}"/>
    <cellStyle name="Input3 33 4" xfId="20164" xr:uid="{00000000-0005-0000-0000-0000F45D0000}"/>
    <cellStyle name="Input3 33 4 2" xfId="20165" xr:uid="{00000000-0005-0000-0000-0000F55D0000}"/>
    <cellStyle name="Input3 33 4 2 2" xfId="20166" xr:uid="{00000000-0005-0000-0000-0000F65D0000}"/>
    <cellStyle name="Input3 33 4 3" xfId="20167" xr:uid="{00000000-0005-0000-0000-0000F75D0000}"/>
    <cellStyle name="Input3 33 4 3 2" xfId="20168" xr:uid="{00000000-0005-0000-0000-0000F85D0000}"/>
    <cellStyle name="Input3 33 4 4" xfId="20169" xr:uid="{00000000-0005-0000-0000-0000F95D0000}"/>
    <cellStyle name="Input3 33 5" xfId="20170" xr:uid="{00000000-0005-0000-0000-0000FA5D0000}"/>
    <cellStyle name="Input3 33 5 2" xfId="20171" xr:uid="{00000000-0005-0000-0000-0000FB5D0000}"/>
    <cellStyle name="Input3 33 6" xfId="20172" xr:uid="{00000000-0005-0000-0000-0000FC5D0000}"/>
    <cellStyle name="Input3 33 6 2" xfId="20173" xr:uid="{00000000-0005-0000-0000-0000FD5D0000}"/>
    <cellStyle name="Input3 33 7" xfId="20174" xr:uid="{00000000-0005-0000-0000-0000FE5D0000}"/>
    <cellStyle name="Input3 34" xfId="20175" xr:uid="{00000000-0005-0000-0000-0000FF5D0000}"/>
    <cellStyle name="Input3 34 2" xfId="20176" xr:uid="{00000000-0005-0000-0000-0000005E0000}"/>
    <cellStyle name="Input3 34 2 2" xfId="20177" xr:uid="{00000000-0005-0000-0000-0000015E0000}"/>
    <cellStyle name="Input3 34 2 2 2" xfId="20178" xr:uid="{00000000-0005-0000-0000-0000025E0000}"/>
    <cellStyle name="Input3 34 2 3" xfId="20179" xr:uid="{00000000-0005-0000-0000-0000035E0000}"/>
    <cellStyle name="Input3 34 2 3 2" xfId="20180" xr:uid="{00000000-0005-0000-0000-0000045E0000}"/>
    <cellStyle name="Input3 34 2 4" xfId="20181" xr:uid="{00000000-0005-0000-0000-0000055E0000}"/>
    <cellStyle name="Input3 34 3" xfId="20182" xr:uid="{00000000-0005-0000-0000-0000065E0000}"/>
    <cellStyle name="Input3 34 3 2" xfId="20183" xr:uid="{00000000-0005-0000-0000-0000075E0000}"/>
    <cellStyle name="Input3 34 3 2 2" xfId="20184" xr:uid="{00000000-0005-0000-0000-0000085E0000}"/>
    <cellStyle name="Input3 34 3 3" xfId="20185" xr:uid="{00000000-0005-0000-0000-0000095E0000}"/>
    <cellStyle name="Input3 34 3 3 2" xfId="20186" xr:uid="{00000000-0005-0000-0000-00000A5E0000}"/>
    <cellStyle name="Input3 34 3 4" xfId="20187" xr:uid="{00000000-0005-0000-0000-00000B5E0000}"/>
    <cellStyle name="Input3 34 4" xfId="20188" xr:uid="{00000000-0005-0000-0000-00000C5E0000}"/>
    <cellStyle name="Input3 34 4 2" xfId="20189" xr:uid="{00000000-0005-0000-0000-00000D5E0000}"/>
    <cellStyle name="Input3 34 4 2 2" xfId="20190" xr:uid="{00000000-0005-0000-0000-00000E5E0000}"/>
    <cellStyle name="Input3 34 4 3" xfId="20191" xr:uid="{00000000-0005-0000-0000-00000F5E0000}"/>
    <cellStyle name="Input3 34 4 3 2" xfId="20192" xr:uid="{00000000-0005-0000-0000-0000105E0000}"/>
    <cellStyle name="Input3 34 4 4" xfId="20193" xr:uid="{00000000-0005-0000-0000-0000115E0000}"/>
    <cellStyle name="Input3 34 5" xfId="20194" xr:uid="{00000000-0005-0000-0000-0000125E0000}"/>
    <cellStyle name="Input3 34 5 2" xfId="20195" xr:uid="{00000000-0005-0000-0000-0000135E0000}"/>
    <cellStyle name="Input3 34 6" xfId="20196" xr:uid="{00000000-0005-0000-0000-0000145E0000}"/>
    <cellStyle name="Input3 34 6 2" xfId="20197" xr:uid="{00000000-0005-0000-0000-0000155E0000}"/>
    <cellStyle name="Input3 34 7" xfId="20198" xr:uid="{00000000-0005-0000-0000-0000165E0000}"/>
    <cellStyle name="Input3 35" xfId="20199" xr:uid="{00000000-0005-0000-0000-0000175E0000}"/>
    <cellStyle name="Input3 4" xfId="20200" xr:uid="{00000000-0005-0000-0000-0000185E0000}"/>
    <cellStyle name="Input3 4 2" xfId="20201" xr:uid="{00000000-0005-0000-0000-0000195E0000}"/>
    <cellStyle name="Input3 4 2 2" xfId="20202" xr:uid="{00000000-0005-0000-0000-00001A5E0000}"/>
    <cellStyle name="Input3 4 2 2 2" xfId="20203" xr:uid="{00000000-0005-0000-0000-00001B5E0000}"/>
    <cellStyle name="Input3 4 2 3" xfId="20204" xr:uid="{00000000-0005-0000-0000-00001C5E0000}"/>
    <cellStyle name="Input3 4 2 3 2" xfId="20205" xr:uid="{00000000-0005-0000-0000-00001D5E0000}"/>
    <cellStyle name="Input3 4 2 4" xfId="20206" xr:uid="{00000000-0005-0000-0000-00001E5E0000}"/>
    <cellStyle name="Input3 4 3" xfId="20207" xr:uid="{00000000-0005-0000-0000-00001F5E0000}"/>
    <cellStyle name="Input3 4 3 2" xfId="20208" xr:uid="{00000000-0005-0000-0000-0000205E0000}"/>
    <cellStyle name="Input3 4 3 2 2" xfId="20209" xr:uid="{00000000-0005-0000-0000-0000215E0000}"/>
    <cellStyle name="Input3 4 3 3" xfId="20210" xr:uid="{00000000-0005-0000-0000-0000225E0000}"/>
    <cellStyle name="Input3 4 3 3 2" xfId="20211" xr:uid="{00000000-0005-0000-0000-0000235E0000}"/>
    <cellStyle name="Input3 4 3 4" xfId="20212" xr:uid="{00000000-0005-0000-0000-0000245E0000}"/>
    <cellStyle name="Input3 4 4" xfId="20213" xr:uid="{00000000-0005-0000-0000-0000255E0000}"/>
    <cellStyle name="Input3 4 4 2" xfId="20214" xr:uid="{00000000-0005-0000-0000-0000265E0000}"/>
    <cellStyle name="Input3 4 4 2 2" xfId="20215" xr:uid="{00000000-0005-0000-0000-0000275E0000}"/>
    <cellStyle name="Input3 4 4 3" xfId="20216" xr:uid="{00000000-0005-0000-0000-0000285E0000}"/>
    <cellStyle name="Input3 4 4 3 2" xfId="20217" xr:uid="{00000000-0005-0000-0000-0000295E0000}"/>
    <cellStyle name="Input3 4 4 4" xfId="20218" xr:uid="{00000000-0005-0000-0000-00002A5E0000}"/>
    <cellStyle name="Input3 4 5" xfId="20219" xr:uid="{00000000-0005-0000-0000-00002B5E0000}"/>
    <cellStyle name="Input3 4 5 2" xfId="20220" xr:uid="{00000000-0005-0000-0000-00002C5E0000}"/>
    <cellStyle name="Input3 4 6" xfId="20221" xr:uid="{00000000-0005-0000-0000-00002D5E0000}"/>
    <cellStyle name="Input3 4 6 2" xfId="20222" xr:uid="{00000000-0005-0000-0000-00002E5E0000}"/>
    <cellStyle name="Input3 4 7" xfId="20223" xr:uid="{00000000-0005-0000-0000-00002F5E0000}"/>
    <cellStyle name="Input3 5" xfId="20224" xr:uid="{00000000-0005-0000-0000-0000305E0000}"/>
    <cellStyle name="Input3 5 2" xfId="20225" xr:uid="{00000000-0005-0000-0000-0000315E0000}"/>
    <cellStyle name="Input3 5 2 2" xfId="20226" xr:uid="{00000000-0005-0000-0000-0000325E0000}"/>
    <cellStyle name="Input3 5 2 2 2" xfId="20227" xr:uid="{00000000-0005-0000-0000-0000335E0000}"/>
    <cellStyle name="Input3 5 2 3" xfId="20228" xr:uid="{00000000-0005-0000-0000-0000345E0000}"/>
    <cellStyle name="Input3 5 2 3 2" xfId="20229" xr:uid="{00000000-0005-0000-0000-0000355E0000}"/>
    <cellStyle name="Input3 5 2 4" xfId="20230" xr:uid="{00000000-0005-0000-0000-0000365E0000}"/>
    <cellStyle name="Input3 5 3" xfId="20231" xr:uid="{00000000-0005-0000-0000-0000375E0000}"/>
    <cellStyle name="Input3 5 3 2" xfId="20232" xr:uid="{00000000-0005-0000-0000-0000385E0000}"/>
    <cellStyle name="Input3 5 3 2 2" xfId="20233" xr:uid="{00000000-0005-0000-0000-0000395E0000}"/>
    <cellStyle name="Input3 5 3 3" xfId="20234" xr:uid="{00000000-0005-0000-0000-00003A5E0000}"/>
    <cellStyle name="Input3 5 3 3 2" xfId="20235" xr:uid="{00000000-0005-0000-0000-00003B5E0000}"/>
    <cellStyle name="Input3 5 3 4" xfId="20236" xr:uid="{00000000-0005-0000-0000-00003C5E0000}"/>
    <cellStyle name="Input3 5 4" xfId="20237" xr:uid="{00000000-0005-0000-0000-00003D5E0000}"/>
    <cellStyle name="Input3 5 4 2" xfId="20238" xr:uid="{00000000-0005-0000-0000-00003E5E0000}"/>
    <cellStyle name="Input3 5 4 2 2" xfId="20239" xr:uid="{00000000-0005-0000-0000-00003F5E0000}"/>
    <cellStyle name="Input3 5 4 3" xfId="20240" xr:uid="{00000000-0005-0000-0000-0000405E0000}"/>
    <cellStyle name="Input3 5 4 3 2" xfId="20241" xr:uid="{00000000-0005-0000-0000-0000415E0000}"/>
    <cellStyle name="Input3 5 4 4" xfId="20242" xr:uid="{00000000-0005-0000-0000-0000425E0000}"/>
    <cellStyle name="Input3 5 5" xfId="20243" xr:uid="{00000000-0005-0000-0000-0000435E0000}"/>
    <cellStyle name="Input3 5 5 2" xfId="20244" xr:uid="{00000000-0005-0000-0000-0000445E0000}"/>
    <cellStyle name="Input3 5 6" xfId="20245" xr:uid="{00000000-0005-0000-0000-0000455E0000}"/>
    <cellStyle name="Input3 5 6 2" xfId="20246" xr:uid="{00000000-0005-0000-0000-0000465E0000}"/>
    <cellStyle name="Input3 5 7" xfId="20247" xr:uid="{00000000-0005-0000-0000-0000475E0000}"/>
    <cellStyle name="Input3 6" xfId="20248" xr:uid="{00000000-0005-0000-0000-0000485E0000}"/>
    <cellStyle name="Input3 6 2" xfId="20249" xr:uid="{00000000-0005-0000-0000-0000495E0000}"/>
    <cellStyle name="Input3 6 2 2" xfId="20250" xr:uid="{00000000-0005-0000-0000-00004A5E0000}"/>
    <cellStyle name="Input3 6 2 2 2" xfId="20251" xr:uid="{00000000-0005-0000-0000-00004B5E0000}"/>
    <cellStyle name="Input3 6 2 3" xfId="20252" xr:uid="{00000000-0005-0000-0000-00004C5E0000}"/>
    <cellStyle name="Input3 6 2 3 2" xfId="20253" xr:uid="{00000000-0005-0000-0000-00004D5E0000}"/>
    <cellStyle name="Input3 6 2 4" xfId="20254" xr:uid="{00000000-0005-0000-0000-00004E5E0000}"/>
    <cellStyle name="Input3 6 3" xfId="20255" xr:uid="{00000000-0005-0000-0000-00004F5E0000}"/>
    <cellStyle name="Input3 6 3 2" xfId="20256" xr:uid="{00000000-0005-0000-0000-0000505E0000}"/>
    <cellStyle name="Input3 6 3 2 2" xfId="20257" xr:uid="{00000000-0005-0000-0000-0000515E0000}"/>
    <cellStyle name="Input3 6 3 3" xfId="20258" xr:uid="{00000000-0005-0000-0000-0000525E0000}"/>
    <cellStyle name="Input3 6 3 3 2" xfId="20259" xr:uid="{00000000-0005-0000-0000-0000535E0000}"/>
    <cellStyle name="Input3 6 3 4" xfId="20260" xr:uid="{00000000-0005-0000-0000-0000545E0000}"/>
    <cellStyle name="Input3 6 4" xfId="20261" xr:uid="{00000000-0005-0000-0000-0000555E0000}"/>
    <cellStyle name="Input3 6 4 2" xfId="20262" xr:uid="{00000000-0005-0000-0000-0000565E0000}"/>
    <cellStyle name="Input3 6 4 2 2" xfId="20263" xr:uid="{00000000-0005-0000-0000-0000575E0000}"/>
    <cellStyle name="Input3 6 4 3" xfId="20264" xr:uid="{00000000-0005-0000-0000-0000585E0000}"/>
    <cellStyle name="Input3 6 4 3 2" xfId="20265" xr:uid="{00000000-0005-0000-0000-0000595E0000}"/>
    <cellStyle name="Input3 6 4 4" xfId="20266" xr:uid="{00000000-0005-0000-0000-00005A5E0000}"/>
    <cellStyle name="Input3 6 5" xfId="20267" xr:uid="{00000000-0005-0000-0000-00005B5E0000}"/>
    <cellStyle name="Input3 6 5 2" xfId="20268" xr:uid="{00000000-0005-0000-0000-00005C5E0000}"/>
    <cellStyle name="Input3 6 6" xfId="20269" xr:uid="{00000000-0005-0000-0000-00005D5E0000}"/>
    <cellStyle name="Input3 6 6 2" xfId="20270" xr:uid="{00000000-0005-0000-0000-00005E5E0000}"/>
    <cellStyle name="Input3 6 7" xfId="20271" xr:uid="{00000000-0005-0000-0000-00005F5E0000}"/>
    <cellStyle name="Input3 7" xfId="20272" xr:uid="{00000000-0005-0000-0000-0000605E0000}"/>
    <cellStyle name="Input3 7 2" xfId="20273" xr:uid="{00000000-0005-0000-0000-0000615E0000}"/>
    <cellStyle name="Input3 7 2 2" xfId="20274" xr:uid="{00000000-0005-0000-0000-0000625E0000}"/>
    <cellStyle name="Input3 7 2 2 2" xfId="20275" xr:uid="{00000000-0005-0000-0000-0000635E0000}"/>
    <cellStyle name="Input3 7 2 3" xfId="20276" xr:uid="{00000000-0005-0000-0000-0000645E0000}"/>
    <cellStyle name="Input3 7 2 3 2" xfId="20277" xr:uid="{00000000-0005-0000-0000-0000655E0000}"/>
    <cellStyle name="Input3 7 2 4" xfId="20278" xr:uid="{00000000-0005-0000-0000-0000665E0000}"/>
    <cellStyle name="Input3 7 3" xfId="20279" xr:uid="{00000000-0005-0000-0000-0000675E0000}"/>
    <cellStyle name="Input3 7 3 2" xfId="20280" xr:uid="{00000000-0005-0000-0000-0000685E0000}"/>
    <cellStyle name="Input3 7 3 2 2" xfId="20281" xr:uid="{00000000-0005-0000-0000-0000695E0000}"/>
    <cellStyle name="Input3 7 3 3" xfId="20282" xr:uid="{00000000-0005-0000-0000-00006A5E0000}"/>
    <cellStyle name="Input3 7 3 3 2" xfId="20283" xr:uid="{00000000-0005-0000-0000-00006B5E0000}"/>
    <cellStyle name="Input3 7 3 4" xfId="20284" xr:uid="{00000000-0005-0000-0000-00006C5E0000}"/>
    <cellStyle name="Input3 7 4" xfId="20285" xr:uid="{00000000-0005-0000-0000-00006D5E0000}"/>
    <cellStyle name="Input3 7 4 2" xfId="20286" xr:uid="{00000000-0005-0000-0000-00006E5E0000}"/>
    <cellStyle name="Input3 7 4 2 2" xfId="20287" xr:uid="{00000000-0005-0000-0000-00006F5E0000}"/>
    <cellStyle name="Input3 7 4 3" xfId="20288" xr:uid="{00000000-0005-0000-0000-0000705E0000}"/>
    <cellStyle name="Input3 7 4 3 2" xfId="20289" xr:uid="{00000000-0005-0000-0000-0000715E0000}"/>
    <cellStyle name="Input3 7 4 4" xfId="20290" xr:uid="{00000000-0005-0000-0000-0000725E0000}"/>
    <cellStyle name="Input3 7 5" xfId="20291" xr:uid="{00000000-0005-0000-0000-0000735E0000}"/>
    <cellStyle name="Input3 7 5 2" xfId="20292" xr:uid="{00000000-0005-0000-0000-0000745E0000}"/>
    <cellStyle name="Input3 7 6" xfId="20293" xr:uid="{00000000-0005-0000-0000-0000755E0000}"/>
    <cellStyle name="Input3 7 6 2" xfId="20294" xr:uid="{00000000-0005-0000-0000-0000765E0000}"/>
    <cellStyle name="Input3 7 7" xfId="20295" xr:uid="{00000000-0005-0000-0000-0000775E0000}"/>
    <cellStyle name="Input3 8" xfId="20296" xr:uid="{00000000-0005-0000-0000-0000785E0000}"/>
    <cellStyle name="Input3 8 2" xfId="20297" xr:uid="{00000000-0005-0000-0000-0000795E0000}"/>
    <cellStyle name="Input3 8 2 2" xfId="20298" xr:uid="{00000000-0005-0000-0000-00007A5E0000}"/>
    <cellStyle name="Input3 8 2 2 2" xfId="20299" xr:uid="{00000000-0005-0000-0000-00007B5E0000}"/>
    <cellStyle name="Input3 8 2 3" xfId="20300" xr:uid="{00000000-0005-0000-0000-00007C5E0000}"/>
    <cellStyle name="Input3 8 2 3 2" xfId="20301" xr:uid="{00000000-0005-0000-0000-00007D5E0000}"/>
    <cellStyle name="Input3 8 2 4" xfId="20302" xr:uid="{00000000-0005-0000-0000-00007E5E0000}"/>
    <cellStyle name="Input3 8 3" xfId="20303" xr:uid="{00000000-0005-0000-0000-00007F5E0000}"/>
    <cellStyle name="Input3 8 3 2" xfId="20304" xr:uid="{00000000-0005-0000-0000-0000805E0000}"/>
    <cellStyle name="Input3 8 3 2 2" xfId="20305" xr:uid="{00000000-0005-0000-0000-0000815E0000}"/>
    <cellStyle name="Input3 8 3 3" xfId="20306" xr:uid="{00000000-0005-0000-0000-0000825E0000}"/>
    <cellStyle name="Input3 8 3 3 2" xfId="20307" xr:uid="{00000000-0005-0000-0000-0000835E0000}"/>
    <cellStyle name="Input3 8 3 4" xfId="20308" xr:uid="{00000000-0005-0000-0000-0000845E0000}"/>
    <cellStyle name="Input3 8 4" xfId="20309" xr:uid="{00000000-0005-0000-0000-0000855E0000}"/>
    <cellStyle name="Input3 8 4 2" xfId="20310" xr:uid="{00000000-0005-0000-0000-0000865E0000}"/>
    <cellStyle name="Input3 8 4 2 2" xfId="20311" xr:uid="{00000000-0005-0000-0000-0000875E0000}"/>
    <cellStyle name="Input3 8 4 3" xfId="20312" xr:uid="{00000000-0005-0000-0000-0000885E0000}"/>
    <cellStyle name="Input3 8 4 3 2" xfId="20313" xr:uid="{00000000-0005-0000-0000-0000895E0000}"/>
    <cellStyle name="Input3 8 4 4" xfId="20314" xr:uid="{00000000-0005-0000-0000-00008A5E0000}"/>
    <cellStyle name="Input3 8 5" xfId="20315" xr:uid="{00000000-0005-0000-0000-00008B5E0000}"/>
    <cellStyle name="Input3 8 5 2" xfId="20316" xr:uid="{00000000-0005-0000-0000-00008C5E0000}"/>
    <cellStyle name="Input3 8 6" xfId="20317" xr:uid="{00000000-0005-0000-0000-00008D5E0000}"/>
    <cellStyle name="Input3 8 6 2" xfId="20318" xr:uid="{00000000-0005-0000-0000-00008E5E0000}"/>
    <cellStyle name="Input3 8 7" xfId="20319" xr:uid="{00000000-0005-0000-0000-00008F5E0000}"/>
    <cellStyle name="Input3 9" xfId="20320" xr:uid="{00000000-0005-0000-0000-0000905E0000}"/>
    <cellStyle name="Input3 9 2" xfId="20321" xr:uid="{00000000-0005-0000-0000-0000915E0000}"/>
    <cellStyle name="Input3 9 2 2" xfId="20322" xr:uid="{00000000-0005-0000-0000-0000925E0000}"/>
    <cellStyle name="Input3 9 2 2 2" xfId="20323" xr:uid="{00000000-0005-0000-0000-0000935E0000}"/>
    <cellStyle name="Input3 9 2 3" xfId="20324" xr:uid="{00000000-0005-0000-0000-0000945E0000}"/>
    <cellStyle name="Input3 9 2 3 2" xfId="20325" xr:uid="{00000000-0005-0000-0000-0000955E0000}"/>
    <cellStyle name="Input3 9 2 4" xfId="20326" xr:uid="{00000000-0005-0000-0000-0000965E0000}"/>
    <cellStyle name="Input3 9 3" xfId="20327" xr:uid="{00000000-0005-0000-0000-0000975E0000}"/>
    <cellStyle name="Input3 9 3 2" xfId="20328" xr:uid="{00000000-0005-0000-0000-0000985E0000}"/>
    <cellStyle name="Input3 9 3 2 2" xfId="20329" xr:uid="{00000000-0005-0000-0000-0000995E0000}"/>
    <cellStyle name="Input3 9 3 3" xfId="20330" xr:uid="{00000000-0005-0000-0000-00009A5E0000}"/>
    <cellStyle name="Input3 9 3 3 2" xfId="20331" xr:uid="{00000000-0005-0000-0000-00009B5E0000}"/>
    <cellStyle name="Input3 9 3 4" xfId="20332" xr:uid="{00000000-0005-0000-0000-00009C5E0000}"/>
    <cellStyle name="Input3 9 4" xfId="20333" xr:uid="{00000000-0005-0000-0000-00009D5E0000}"/>
    <cellStyle name="Input3 9 4 2" xfId="20334" xr:uid="{00000000-0005-0000-0000-00009E5E0000}"/>
    <cellStyle name="Input3 9 4 2 2" xfId="20335" xr:uid="{00000000-0005-0000-0000-00009F5E0000}"/>
    <cellStyle name="Input3 9 4 3" xfId="20336" xr:uid="{00000000-0005-0000-0000-0000A05E0000}"/>
    <cellStyle name="Input3 9 4 3 2" xfId="20337" xr:uid="{00000000-0005-0000-0000-0000A15E0000}"/>
    <cellStyle name="Input3 9 4 4" xfId="20338" xr:uid="{00000000-0005-0000-0000-0000A25E0000}"/>
    <cellStyle name="Input3 9 5" xfId="20339" xr:uid="{00000000-0005-0000-0000-0000A35E0000}"/>
    <cellStyle name="Input3 9 5 2" xfId="20340" xr:uid="{00000000-0005-0000-0000-0000A45E0000}"/>
    <cellStyle name="Input3 9 6" xfId="20341" xr:uid="{00000000-0005-0000-0000-0000A55E0000}"/>
    <cellStyle name="Input3 9 6 2" xfId="20342" xr:uid="{00000000-0005-0000-0000-0000A65E0000}"/>
    <cellStyle name="Input3 9 7" xfId="20343" xr:uid="{00000000-0005-0000-0000-0000A75E0000}"/>
    <cellStyle name="InputGuess" xfId="3063" xr:uid="{00000000-0005-0000-0000-0000A85E0000}"/>
    <cellStyle name="Integer" xfId="3064" xr:uid="{00000000-0005-0000-0000-0000A95E0000}"/>
    <cellStyle name="ip0 -InpPercent" xfId="42700" xr:uid="{00000000-0005-0000-0000-0000AA5E0000}"/>
    <cellStyle name="ip1 -InpPercent" xfId="42701" xr:uid="{00000000-0005-0000-0000-0000AB5E0000}"/>
    <cellStyle name="ip2 -InpPercent" xfId="42702" xr:uid="{00000000-0005-0000-0000-0000AC5E0000}"/>
    <cellStyle name="ip3 -InpPercent" xfId="42703" xr:uid="{00000000-0005-0000-0000-0000AD5E0000}"/>
    <cellStyle name="ir0 -InpCurr" xfId="42704" xr:uid="{00000000-0005-0000-0000-0000AE5E0000}"/>
    <cellStyle name="ir1 -InpCurr" xfId="42705" xr:uid="{00000000-0005-0000-0000-0000AF5E0000}"/>
    <cellStyle name="ir2 -InpCurr" xfId="42706" xr:uid="{00000000-0005-0000-0000-0000B05E0000}"/>
    <cellStyle name="ir3 -InpCurr" xfId="42707" xr:uid="{00000000-0005-0000-0000-0000B15E0000}"/>
    <cellStyle name="ir4 -InpCurr" xfId="42708" xr:uid="{00000000-0005-0000-0000-0000B25E0000}"/>
    <cellStyle name="is0 -InpSideText" xfId="42709" xr:uid="{00000000-0005-0000-0000-0000B35E0000}"/>
    <cellStyle name="is1 -InpSideText" xfId="42710" xr:uid="{00000000-0005-0000-0000-0000B45E0000}"/>
    <cellStyle name="is2 -InpSideText" xfId="42711" xr:uid="{00000000-0005-0000-0000-0000B55E0000}"/>
    <cellStyle name="is3 -InpSideText" xfId="42712" xr:uid="{00000000-0005-0000-0000-0000B65E0000}"/>
    <cellStyle name="is4 -InpSideText" xfId="42713" xr:uid="{00000000-0005-0000-0000-0000B75E0000}"/>
    <cellStyle name="Item" xfId="3065" xr:uid="{00000000-0005-0000-0000-0000B85E0000}"/>
    <cellStyle name="ItemTypeClass" xfId="3066" xr:uid="{00000000-0005-0000-0000-0000B95E0000}"/>
    <cellStyle name="ItemTypeClass 10" xfId="20344" xr:uid="{00000000-0005-0000-0000-0000BA5E0000}"/>
    <cellStyle name="ItemTypeClass 10 2" xfId="20345" xr:uid="{00000000-0005-0000-0000-0000BB5E0000}"/>
    <cellStyle name="ItemTypeClass 10 2 2" xfId="20346" xr:uid="{00000000-0005-0000-0000-0000BC5E0000}"/>
    <cellStyle name="ItemTypeClass 10 2 2 2" xfId="20347" xr:uid="{00000000-0005-0000-0000-0000BD5E0000}"/>
    <cellStyle name="ItemTypeClass 10 2 3" xfId="20348" xr:uid="{00000000-0005-0000-0000-0000BE5E0000}"/>
    <cellStyle name="ItemTypeClass 10 2 3 2" xfId="20349" xr:uid="{00000000-0005-0000-0000-0000BF5E0000}"/>
    <cellStyle name="ItemTypeClass 10 2 4" xfId="20350" xr:uid="{00000000-0005-0000-0000-0000C05E0000}"/>
    <cellStyle name="ItemTypeClass 10 3" xfId="20351" xr:uid="{00000000-0005-0000-0000-0000C15E0000}"/>
    <cellStyle name="ItemTypeClass 10 3 2" xfId="20352" xr:uid="{00000000-0005-0000-0000-0000C25E0000}"/>
    <cellStyle name="ItemTypeClass 10 3 2 2" xfId="20353" xr:uid="{00000000-0005-0000-0000-0000C35E0000}"/>
    <cellStyle name="ItemTypeClass 10 3 3" xfId="20354" xr:uid="{00000000-0005-0000-0000-0000C45E0000}"/>
    <cellStyle name="ItemTypeClass 10 3 3 2" xfId="20355" xr:uid="{00000000-0005-0000-0000-0000C55E0000}"/>
    <cellStyle name="ItemTypeClass 10 3 4" xfId="20356" xr:uid="{00000000-0005-0000-0000-0000C65E0000}"/>
    <cellStyle name="ItemTypeClass 10 4" xfId="20357" xr:uid="{00000000-0005-0000-0000-0000C75E0000}"/>
    <cellStyle name="ItemTypeClass 10 4 2" xfId="20358" xr:uid="{00000000-0005-0000-0000-0000C85E0000}"/>
    <cellStyle name="ItemTypeClass 10 4 2 2" xfId="20359" xr:uid="{00000000-0005-0000-0000-0000C95E0000}"/>
    <cellStyle name="ItemTypeClass 10 4 3" xfId="20360" xr:uid="{00000000-0005-0000-0000-0000CA5E0000}"/>
    <cellStyle name="ItemTypeClass 10 4 3 2" xfId="20361" xr:uid="{00000000-0005-0000-0000-0000CB5E0000}"/>
    <cellStyle name="ItemTypeClass 10 4 4" xfId="20362" xr:uid="{00000000-0005-0000-0000-0000CC5E0000}"/>
    <cellStyle name="ItemTypeClass 10 5" xfId="20363" xr:uid="{00000000-0005-0000-0000-0000CD5E0000}"/>
    <cellStyle name="ItemTypeClass 10 5 2" xfId="20364" xr:uid="{00000000-0005-0000-0000-0000CE5E0000}"/>
    <cellStyle name="ItemTypeClass 10 6" xfId="20365" xr:uid="{00000000-0005-0000-0000-0000CF5E0000}"/>
    <cellStyle name="ItemTypeClass 10 6 2" xfId="20366" xr:uid="{00000000-0005-0000-0000-0000D05E0000}"/>
    <cellStyle name="ItemTypeClass 10 7" xfId="20367" xr:uid="{00000000-0005-0000-0000-0000D15E0000}"/>
    <cellStyle name="ItemTypeClass 11" xfId="20368" xr:uid="{00000000-0005-0000-0000-0000D25E0000}"/>
    <cellStyle name="ItemTypeClass 11 2" xfId="20369" xr:uid="{00000000-0005-0000-0000-0000D35E0000}"/>
    <cellStyle name="ItemTypeClass 11 2 2" xfId="20370" xr:uid="{00000000-0005-0000-0000-0000D45E0000}"/>
    <cellStyle name="ItemTypeClass 11 2 2 2" xfId="20371" xr:uid="{00000000-0005-0000-0000-0000D55E0000}"/>
    <cellStyle name="ItemTypeClass 11 2 3" xfId="20372" xr:uid="{00000000-0005-0000-0000-0000D65E0000}"/>
    <cellStyle name="ItemTypeClass 11 2 3 2" xfId="20373" xr:uid="{00000000-0005-0000-0000-0000D75E0000}"/>
    <cellStyle name="ItemTypeClass 11 2 4" xfId="20374" xr:uid="{00000000-0005-0000-0000-0000D85E0000}"/>
    <cellStyle name="ItemTypeClass 11 3" xfId="20375" xr:uid="{00000000-0005-0000-0000-0000D95E0000}"/>
    <cellStyle name="ItemTypeClass 11 3 2" xfId="20376" xr:uid="{00000000-0005-0000-0000-0000DA5E0000}"/>
    <cellStyle name="ItemTypeClass 11 3 2 2" xfId="20377" xr:uid="{00000000-0005-0000-0000-0000DB5E0000}"/>
    <cellStyle name="ItemTypeClass 11 3 3" xfId="20378" xr:uid="{00000000-0005-0000-0000-0000DC5E0000}"/>
    <cellStyle name="ItemTypeClass 11 3 3 2" xfId="20379" xr:uid="{00000000-0005-0000-0000-0000DD5E0000}"/>
    <cellStyle name="ItemTypeClass 11 3 4" xfId="20380" xr:uid="{00000000-0005-0000-0000-0000DE5E0000}"/>
    <cellStyle name="ItemTypeClass 11 4" xfId="20381" xr:uid="{00000000-0005-0000-0000-0000DF5E0000}"/>
    <cellStyle name="ItemTypeClass 11 4 2" xfId="20382" xr:uid="{00000000-0005-0000-0000-0000E05E0000}"/>
    <cellStyle name="ItemTypeClass 11 4 2 2" xfId="20383" xr:uid="{00000000-0005-0000-0000-0000E15E0000}"/>
    <cellStyle name="ItemTypeClass 11 4 3" xfId="20384" xr:uid="{00000000-0005-0000-0000-0000E25E0000}"/>
    <cellStyle name="ItemTypeClass 11 4 3 2" xfId="20385" xr:uid="{00000000-0005-0000-0000-0000E35E0000}"/>
    <cellStyle name="ItemTypeClass 11 4 4" xfId="20386" xr:uid="{00000000-0005-0000-0000-0000E45E0000}"/>
    <cellStyle name="ItemTypeClass 11 5" xfId="20387" xr:uid="{00000000-0005-0000-0000-0000E55E0000}"/>
    <cellStyle name="ItemTypeClass 11 5 2" xfId="20388" xr:uid="{00000000-0005-0000-0000-0000E65E0000}"/>
    <cellStyle name="ItemTypeClass 11 6" xfId="20389" xr:uid="{00000000-0005-0000-0000-0000E75E0000}"/>
    <cellStyle name="ItemTypeClass 11 6 2" xfId="20390" xr:uid="{00000000-0005-0000-0000-0000E85E0000}"/>
    <cellStyle name="ItemTypeClass 11 7" xfId="20391" xr:uid="{00000000-0005-0000-0000-0000E95E0000}"/>
    <cellStyle name="ItemTypeClass 12" xfId="20392" xr:uid="{00000000-0005-0000-0000-0000EA5E0000}"/>
    <cellStyle name="ItemTypeClass 12 2" xfId="20393" xr:uid="{00000000-0005-0000-0000-0000EB5E0000}"/>
    <cellStyle name="ItemTypeClass 12 2 2" xfId="20394" xr:uid="{00000000-0005-0000-0000-0000EC5E0000}"/>
    <cellStyle name="ItemTypeClass 12 2 2 2" xfId="20395" xr:uid="{00000000-0005-0000-0000-0000ED5E0000}"/>
    <cellStyle name="ItemTypeClass 12 2 3" xfId="20396" xr:uid="{00000000-0005-0000-0000-0000EE5E0000}"/>
    <cellStyle name="ItemTypeClass 12 2 3 2" xfId="20397" xr:uid="{00000000-0005-0000-0000-0000EF5E0000}"/>
    <cellStyle name="ItemTypeClass 12 2 4" xfId="20398" xr:uid="{00000000-0005-0000-0000-0000F05E0000}"/>
    <cellStyle name="ItemTypeClass 12 3" xfId="20399" xr:uid="{00000000-0005-0000-0000-0000F15E0000}"/>
    <cellStyle name="ItemTypeClass 12 3 2" xfId="20400" xr:uid="{00000000-0005-0000-0000-0000F25E0000}"/>
    <cellStyle name="ItemTypeClass 12 3 2 2" xfId="20401" xr:uid="{00000000-0005-0000-0000-0000F35E0000}"/>
    <cellStyle name="ItemTypeClass 12 3 3" xfId="20402" xr:uid="{00000000-0005-0000-0000-0000F45E0000}"/>
    <cellStyle name="ItemTypeClass 12 3 3 2" xfId="20403" xr:uid="{00000000-0005-0000-0000-0000F55E0000}"/>
    <cellStyle name="ItemTypeClass 12 3 4" xfId="20404" xr:uid="{00000000-0005-0000-0000-0000F65E0000}"/>
    <cellStyle name="ItemTypeClass 12 4" xfId="20405" xr:uid="{00000000-0005-0000-0000-0000F75E0000}"/>
    <cellStyle name="ItemTypeClass 12 4 2" xfId="20406" xr:uid="{00000000-0005-0000-0000-0000F85E0000}"/>
    <cellStyle name="ItemTypeClass 12 4 2 2" xfId="20407" xr:uid="{00000000-0005-0000-0000-0000F95E0000}"/>
    <cellStyle name="ItemTypeClass 12 4 3" xfId="20408" xr:uid="{00000000-0005-0000-0000-0000FA5E0000}"/>
    <cellStyle name="ItemTypeClass 12 4 3 2" xfId="20409" xr:uid="{00000000-0005-0000-0000-0000FB5E0000}"/>
    <cellStyle name="ItemTypeClass 12 4 4" xfId="20410" xr:uid="{00000000-0005-0000-0000-0000FC5E0000}"/>
    <cellStyle name="ItemTypeClass 12 5" xfId="20411" xr:uid="{00000000-0005-0000-0000-0000FD5E0000}"/>
    <cellStyle name="ItemTypeClass 12 5 2" xfId="20412" xr:uid="{00000000-0005-0000-0000-0000FE5E0000}"/>
    <cellStyle name="ItemTypeClass 12 6" xfId="20413" xr:uid="{00000000-0005-0000-0000-0000FF5E0000}"/>
    <cellStyle name="ItemTypeClass 12 6 2" xfId="20414" xr:uid="{00000000-0005-0000-0000-0000005F0000}"/>
    <cellStyle name="ItemTypeClass 12 7" xfId="20415" xr:uid="{00000000-0005-0000-0000-0000015F0000}"/>
    <cellStyle name="ItemTypeClass 13" xfId="20416" xr:uid="{00000000-0005-0000-0000-0000025F0000}"/>
    <cellStyle name="ItemTypeClass 13 2" xfId="20417" xr:uid="{00000000-0005-0000-0000-0000035F0000}"/>
    <cellStyle name="ItemTypeClass 13 2 2" xfId="20418" xr:uid="{00000000-0005-0000-0000-0000045F0000}"/>
    <cellStyle name="ItemTypeClass 13 2 2 2" xfId="20419" xr:uid="{00000000-0005-0000-0000-0000055F0000}"/>
    <cellStyle name="ItemTypeClass 13 2 3" xfId="20420" xr:uid="{00000000-0005-0000-0000-0000065F0000}"/>
    <cellStyle name="ItemTypeClass 13 2 3 2" xfId="20421" xr:uid="{00000000-0005-0000-0000-0000075F0000}"/>
    <cellStyle name="ItemTypeClass 13 2 4" xfId="20422" xr:uid="{00000000-0005-0000-0000-0000085F0000}"/>
    <cellStyle name="ItemTypeClass 13 3" xfId="20423" xr:uid="{00000000-0005-0000-0000-0000095F0000}"/>
    <cellStyle name="ItemTypeClass 13 3 2" xfId="20424" xr:uid="{00000000-0005-0000-0000-00000A5F0000}"/>
    <cellStyle name="ItemTypeClass 13 3 2 2" xfId="20425" xr:uid="{00000000-0005-0000-0000-00000B5F0000}"/>
    <cellStyle name="ItemTypeClass 13 3 3" xfId="20426" xr:uid="{00000000-0005-0000-0000-00000C5F0000}"/>
    <cellStyle name="ItemTypeClass 13 3 3 2" xfId="20427" xr:uid="{00000000-0005-0000-0000-00000D5F0000}"/>
    <cellStyle name="ItemTypeClass 13 3 4" xfId="20428" xr:uid="{00000000-0005-0000-0000-00000E5F0000}"/>
    <cellStyle name="ItemTypeClass 13 4" xfId="20429" xr:uid="{00000000-0005-0000-0000-00000F5F0000}"/>
    <cellStyle name="ItemTypeClass 13 4 2" xfId="20430" xr:uid="{00000000-0005-0000-0000-0000105F0000}"/>
    <cellStyle name="ItemTypeClass 13 4 2 2" xfId="20431" xr:uid="{00000000-0005-0000-0000-0000115F0000}"/>
    <cellStyle name="ItemTypeClass 13 4 3" xfId="20432" xr:uid="{00000000-0005-0000-0000-0000125F0000}"/>
    <cellStyle name="ItemTypeClass 13 4 3 2" xfId="20433" xr:uid="{00000000-0005-0000-0000-0000135F0000}"/>
    <cellStyle name="ItemTypeClass 13 4 4" xfId="20434" xr:uid="{00000000-0005-0000-0000-0000145F0000}"/>
    <cellStyle name="ItemTypeClass 13 5" xfId="20435" xr:uid="{00000000-0005-0000-0000-0000155F0000}"/>
    <cellStyle name="ItemTypeClass 13 5 2" xfId="20436" xr:uid="{00000000-0005-0000-0000-0000165F0000}"/>
    <cellStyle name="ItemTypeClass 13 6" xfId="20437" xr:uid="{00000000-0005-0000-0000-0000175F0000}"/>
    <cellStyle name="ItemTypeClass 13 6 2" xfId="20438" xr:uid="{00000000-0005-0000-0000-0000185F0000}"/>
    <cellStyle name="ItemTypeClass 13 7" xfId="20439" xr:uid="{00000000-0005-0000-0000-0000195F0000}"/>
    <cellStyle name="ItemTypeClass 14" xfId="20440" xr:uid="{00000000-0005-0000-0000-00001A5F0000}"/>
    <cellStyle name="ItemTypeClass 14 2" xfId="20441" xr:uid="{00000000-0005-0000-0000-00001B5F0000}"/>
    <cellStyle name="ItemTypeClass 14 2 2" xfId="20442" xr:uid="{00000000-0005-0000-0000-00001C5F0000}"/>
    <cellStyle name="ItemTypeClass 14 2 2 2" xfId="20443" xr:uid="{00000000-0005-0000-0000-00001D5F0000}"/>
    <cellStyle name="ItemTypeClass 14 2 3" xfId="20444" xr:uid="{00000000-0005-0000-0000-00001E5F0000}"/>
    <cellStyle name="ItemTypeClass 14 2 3 2" xfId="20445" xr:uid="{00000000-0005-0000-0000-00001F5F0000}"/>
    <cellStyle name="ItemTypeClass 14 2 4" xfId="20446" xr:uid="{00000000-0005-0000-0000-0000205F0000}"/>
    <cellStyle name="ItemTypeClass 14 3" xfId="20447" xr:uid="{00000000-0005-0000-0000-0000215F0000}"/>
    <cellStyle name="ItemTypeClass 14 3 2" xfId="20448" xr:uid="{00000000-0005-0000-0000-0000225F0000}"/>
    <cellStyle name="ItemTypeClass 14 3 2 2" xfId="20449" xr:uid="{00000000-0005-0000-0000-0000235F0000}"/>
    <cellStyle name="ItemTypeClass 14 3 3" xfId="20450" xr:uid="{00000000-0005-0000-0000-0000245F0000}"/>
    <cellStyle name="ItemTypeClass 14 3 3 2" xfId="20451" xr:uid="{00000000-0005-0000-0000-0000255F0000}"/>
    <cellStyle name="ItemTypeClass 14 3 4" xfId="20452" xr:uid="{00000000-0005-0000-0000-0000265F0000}"/>
    <cellStyle name="ItemTypeClass 14 4" xfId="20453" xr:uid="{00000000-0005-0000-0000-0000275F0000}"/>
    <cellStyle name="ItemTypeClass 14 4 2" xfId="20454" xr:uid="{00000000-0005-0000-0000-0000285F0000}"/>
    <cellStyle name="ItemTypeClass 14 4 2 2" xfId="20455" xr:uid="{00000000-0005-0000-0000-0000295F0000}"/>
    <cellStyle name="ItemTypeClass 14 4 3" xfId="20456" xr:uid="{00000000-0005-0000-0000-00002A5F0000}"/>
    <cellStyle name="ItemTypeClass 14 4 3 2" xfId="20457" xr:uid="{00000000-0005-0000-0000-00002B5F0000}"/>
    <cellStyle name="ItemTypeClass 14 4 4" xfId="20458" xr:uid="{00000000-0005-0000-0000-00002C5F0000}"/>
    <cellStyle name="ItemTypeClass 14 5" xfId="20459" xr:uid="{00000000-0005-0000-0000-00002D5F0000}"/>
    <cellStyle name="ItemTypeClass 14 5 2" xfId="20460" xr:uid="{00000000-0005-0000-0000-00002E5F0000}"/>
    <cellStyle name="ItemTypeClass 14 6" xfId="20461" xr:uid="{00000000-0005-0000-0000-00002F5F0000}"/>
    <cellStyle name="ItemTypeClass 14 6 2" xfId="20462" xr:uid="{00000000-0005-0000-0000-0000305F0000}"/>
    <cellStyle name="ItemTypeClass 14 7" xfId="20463" xr:uid="{00000000-0005-0000-0000-0000315F0000}"/>
    <cellStyle name="ItemTypeClass 15" xfId="20464" xr:uid="{00000000-0005-0000-0000-0000325F0000}"/>
    <cellStyle name="ItemTypeClass 15 2" xfId="20465" xr:uid="{00000000-0005-0000-0000-0000335F0000}"/>
    <cellStyle name="ItemTypeClass 15 2 2" xfId="20466" xr:uid="{00000000-0005-0000-0000-0000345F0000}"/>
    <cellStyle name="ItemTypeClass 15 2 2 2" xfId="20467" xr:uid="{00000000-0005-0000-0000-0000355F0000}"/>
    <cellStyle name="ItemTypeClass 15 2 3" xfId="20468" xr:uid="{00000000-0005-0000-0000-0000365F0000}"/>
    <cellStyle name="ItemTypeClass 15 2 3 2" xfId="20469" xr:uid="{00000000-0005-0000-0000-0000375F0000}"/>
    <cellStyle name="ItemTypeClass 15 2 4" xfId="20470" xr:uid="{00000000-0005-0000-0000-0000385F0000}"/>
    <cellStyle name="ItemTypeClass 15 3" xfId="20471" xr:uid="{00000000-0005-0000-0000-0000395F0000}"/>
    <cellStyle name="ItemTypeClass 15 3 2" xfId="20472" xr:uid="{00000000-0005-0000-0000-00003A5F0000}"/>
    <cellStyle name="ItemTypeClass 15 3 2 2" xfId="20473" xr:uid="{00000000-0005-0000-0000-00003B5F0000}"/>
    <cellStyle name="ItemTypeClass 15 3 3" xfId="20474" xr:uid="{00000000-0005-0000-0000-00003C5F0000}"/>
    <cellStyle name="ItemTypeClass 15 3 3 2" xfId="20475" xr:uid="{00000000-0005-0000-0000-00003D5F0000}"/>
    <cellStyle name="ItemTypeClass 15 3 4" xfId="20476" xr:uid="{00000000-0005-0000-0000-00003E5F0000}"/>
    <cellStyle name="ItemTypeClass 15 4" xfId="20477" xr:uid="{00000000-0005-0000-0000-00003F5F0000}"/>
    <cellStyle name="ItemTypeClass 15 4 2" xfId="20478" xr:uid="{00000000-0005-0000-0000-0000405F0000}"/>
    <cellStyle name="ItemTypeClass 15 4 2 2" xfId="20479" xr:uid="{00000000-0005-0000-0000-0000415F0000}"/>
    <cellStyle name="ItemTypeClass 15 4 3" xfId="20480" xr:uid="{00000000-0005-0000-0000-0000425F0000}"/>
    <cellStyle name="ItemTypeClass 15 4 3 2" xfId="20481" xr:uid="{00000000-0005-0000-0000-0000435F0000}"/>
    <cellStyle name="ItemTypeClass 15 4 4" xfId="20482" xr:uid="{00000000-0005-0000-0000-0000445F0000}"/>
    <cellStyle name="ItemTypeClass 15 5" xfId="20483" xr:uid="{00000000-0005-0000-0000-0000455F0000}"/>
    <cellStyle name="ItemTypeClass 15 5 2" xfId="20484" xr:uid="{00000000-0005-0000-0000-0000465F0000}"/>
    <cellStyle name="ItemTypeClass 15 6" xfId="20485" xr:uid="{00000000-0005-0000-0000-0000475F0000}"/>
    <cellStyle name="ItemTypeClass 15 6 2" xfId="20486" xr:uid="{00000000-0005-0000-0000-0000485F0000}"/>
    <cellStyle name="ItemTypeClass 15 7" xfId="20487" xr:uid="{00000000-0005-0000-0000-0000495F0000}"/>
    <cellStyle name="ItemTypeClass 16" xfId="20488" xr:uid="{00000000-0005-0000-0000-00004A5F0000}"/>
    <cellStyle name="ItemTypeClass 16 2" xfId="20489" xr:uid="{00000000-0005-0000-0000-00004B5F0000}"/>
    <cellStyle name="ItemTypeClass 16 2 2" xfId="20490" xr:uid="{00000000-0005-0000-0000-00004C5F0000}"/>
    <cellStyle name="ItemTypeClass 16 2 2 2" xfId="20491" xr:uid="{00000000-0005-0000-0000-00004D5F0000}"/>
    <cellStyle name="ItemTypeClass 16 2 3" xfId="20492" xr:uid="{00000000-0005-0000-0000-00004E5F0000}"/>
    <cellStyle name="ItemTypeClass 16 2 3 2" xfId="20493" xr:uid="{00000000-0005-0000-0000-00004F5F0000}"/>
    <cellStyle name="ItemTypeClass 16 2 4" xfId="20494" xr:uid="{00000000-0005-0000-0000-0000505F0000}"/>
    <cellStyle name="ItemTypeClass 16 3" xfId="20495" xr:uid="{00000000-0005-0000-0000-0000515F0000}"/>
    <cellStyle name="ItemTypeClass 16 3 2" xfId="20496" xr:uid="{00000000-0005-0000-0000-0000525F0000}"/>
    <cellStyle name="ItemTypeClass 16 3 2 2" xfId="20497" xr:uid="{00000000-0005-0000-0000-0000535F0000}"/>
    <cellStyle name="ItemTypeClass 16 3 3" xfId="20498" xr:uid="{00000000-0005-0000-0000-0000545F0000}"/>
    <cellStyle name="ItemTypeClass 16 3 3 2" xfId="20499" xr:uid="{00000000-0005-0000-0000-0000555F0000}"/>
    <cellStyle name="ItemTypeClass 16 3 4" xfId="20500" xr:uid="{00000000-0005-0000-0000-0000565F0000}"/>
    <cellStyle name="ItemTypeClass 16 4" xfId="20501" xr:uid="{00000000-0005-0000-0000-0000575F0000}"/>
    <cellStyle name="ItemTypeClass 16 4 2" xfId="20502" xr:uid="{00000000-0005-0000-0000-0000585F0000}"/>
    <cellStyle name="ItemTypeClass 16 4 2 2" xfId="20503" xr:uid="{00000000-0005-0000-0000-0000595F0000}"/>
    <cellStyle name="ItemTypeClass 16 4 3" xfId="20504" xr:uid="{00000000-0005-0000-0000-00005A5F0000}"/>
    <cellStyle name="ItemTypeClass 16 4 3 2" xfId="20505" xr:uid="{00000000-0005-0000-0000-00005B5F0000}"/>
    <cellStyle name="ItemTypeClass 16 4 4" xfId="20506" xr:uid="{00000000-0005-0000-0000-00005C5F0000}"/>
    <cellStyle name="ItemTypeClass 16 5" xfId="20507" xr:uid="{00000000-0005-0000-0000-00005D5F0000}"/>
    <cellStyle name="ItemTypeClass 16 5 2" xfId="20508" xr:uid="{00000000-0005-0000-0000-00005E5F0000}"/>
    <cellStyle name="ItemTypeClass 16 6" xfId="20509" xr:uid="{00000000-0005-0000-0000-00005F5F0000}"/>
    <cellStyle name="ItemTypeClass 16 6 2" xfId="20510" xr:uid="{00000000-0005-0000-0000-0000605F0000}"/>
    <cellStyle name="ItemTypeClass 16 7" xfId="20511" xr:uid="{00000000-0005-0000-0000-0000615F0000}"/>
    <cellStyle name="ItemTypeClass 17" xfId="20512" xr:uid="{00000000-0005-0000-0000-0000625F0000}"/>
    <cellStyle name="ItemTypeClass 17 2" xfId="20513" xr:uid="{00000000-0005-0000-0000-0000635F0000}"/>
    <cellStyle name="ItemTypeClass 17 2 2" xfId="20514" xr:uid="{00000000-0005-0000-0000-0000645F0000}"/>
    <cellStyle name="ItemTypeClass 17 2 2 2" xfId="20515" xr:uid="{00000000-0005-0000-0000-0000655F0000}"/>
    <cellStyle name="ItemTypeClass 17 2 3" xfId="20516" xr:uid="{00000000-0005-0000-0000-0000665F0000}"/>
    <cellStyle name="ItemTypeClass 17 2 3 2" xfId="20517" xr:uid="{00000000-0005-0000-0000-0000675F0000}"/>
    <cellStyle name="ItemTypeClass 17 2 4" xfId="20518" xr:uid="{00000000-0005-0000-0000-0000685F0000}"/>
    <cellStyle name="ItemTypeClass 17 3" xfId="20519" xr:uid="{00000000-0005-0000-0000-0000695F0000}"/>
    <cellStyle name="ItemTypeClass 17 3 2" xfId="20520" xr:uid="{00000000-0005-0000-0000-00006A5F0000}"/>
    <cellStyle name="ItemTypeClass 17 3 2 2" xfId="20521" xr:uid="{00000000-0005-0000-0000-00006B5F0000}"/>
    <cellStyle name="ItemTypeClass 17 3 3" xfId="20522" xr:uid="{00000000-0005-0000-0000-00006C5F0000}"/>
    <cellStyle name="ItemTypeClass 17 3 3 2" xfId="20523" xr:uid="{00000000-0005-0000-0000-00006D5F0000}"/>
    <cellStyle name="ItemTypeClass 17 3 4" xfId="20524" xr:uid="{00000000-0005-0000-0000-00006E5F0000}"/>
    <cellStyle name="ItemTypeClass 17 4" xfId="20525" xr:uid="{00000000-0005-0000-0000-00006F5F0000}"/>
    <cellStyle name="ItemTypeClass 17 4 2" xfId="20526" xr:uid="{00000000-0005-0000-0000-0000705F0000}"/>
    <cellStyle name="ItemTypeClass 17 4 2 2" xfId="20527" xr:uid="{00000000-0005-0000-0000-0000715F0000}"/>
    <cellStyle name="ItemTypeClass 17 4 3" xfId="20528" xr:uid="{00000000-0005-0000-0000-0000725F0000}"/>
    <cellStyle name="ItemTypeClass 17 4 3 2" xfId="20529" xr:uid="{00000000-0005-0000-0000-0000735F0000}"/>
    <cellStyle name="ItemTypeClass 17 4 4" xfId="20530" xr:uid="{00000000-0005-0000-0000-0000745F0000}"/>
    <cellStyle name="ItemTypeClass 17 5" xfId="20531" xr:uid="{00000000-0005-0000-0000-0000755F0000}"/>
    <cellStyle name="ItemTypeClass 17 5 2" xfId="20532" xr:uid="{00000000-0005-0000-0000-0000765F0000}"/>
    <cellStyle name="ItemTypeClass 17 6" xfId="20533" xr:uid="{00000000-0005-0000-0000-0000775F0000}"/>
    <cellStyle name="ItemTypeClass 17 6 2" xfId="20534" xr:uid="{00000000-0005-0000-0000-0000785F0000}"/>
    <cellStyle name="ItemTypeClass 17 7" xfId="20535" xr:uid="{00000000-0005-0000-0000-0000795F0000}"/>
    <cellStyle name="ItemTypeClass 18" xfId="20536" xr:uid="{00000000-0005-0000-0000-00007A5F0000}"/>
    <cellStyle name="ItemTypeClass 18 2" xfId="20537" xr:uid="{00000000-0005-0000-0000-00007B5F0000}"/>
    <cellStyle name="ItemTypeClass 18 2 2" xfId="20538" xr:uid="{00000000-0005-0000-0000-00007C5F0000}"/>
    <cellStyle name="ItemTypeClass 18 2 2 2" xfId="20539" xr:uid="{00000000-0005-0000-0000-00007D5F0000}"/>
    <cellStyle name="ItemTypeClass 18 2 3" xfId="20540" xr:uid="{00000000-0005-0000-0000-00007E5F0000}"/>
    <cellStyle name="ItemTypeClass 18 2 3 2" xfId="20541" xr:uid="{00000000-0005-0000-0000-00007F5F0000}"/>
    <cellStyle name="ItemTypeClass 18 2 4" xfId="20542" xr:uid="{00000000-0005-0000-0000-0000805F0000}"/>
    <cellStyle name="ItemTypeClass 18 3" xfId="20543" xr:uid="{00000000-0005-0000-0000-0000815F0000}"/>
    <cellStyle name="ItemTypeClass 18 3 2" xfId="20544" xr:uid="{00000000-0005-0000-0000-0000825F0000}"/>
    <cellStyle name="ItemTypeClass 18 3 2 2" xfId="20545" xr:uid="{00000000-0005-0000-0000-0000835F0000}"/>
    <cellStyle name="ItemTypeClass 18 3 3" xfId="20546" xr:uid="{00000000-0005-0000-0000-0000845F0000}"/>
    <cellStyle name="ItemTypeClass 18 3 3 2" xfId="20547" xr:uid="{00000000-0005-0000-0000-0000855F0000}"/>
    <cellStyle name="ItemTypeClass 18 3 4" xfId="20548" xr:uid="{00000000-0005-0000-0000-0000865F0000}"/>
    <cellStyle name="ItemTypeClass 18 4" xfId="20549" xr:uid="{00000000-0005-0000-0000-0000875F0000}"/>
    <cellStyle name="ItemTypeClass 18 4 2" xfId="20550" xr:uid="{00000000-0005-0000-0000-0000885F0000}"/>
    <cellStyle name="ItemTypeClass 18 4 2 2" xfId="20551" xr:uid="{00000000-0005-0000-0000-0000895F0000}"/>
    <cellStyle name="ItemTypeClass 18 4 3" xfId="20552" xr:uid="{00000000-0005-0000-0000-00008A5F0000}"/>
    <cellStyle name="ItemTypeClass 18 4 3 2" xfId="20553" xr:uid="{00000000-0005-0000-0000-00008B5F0000}"/>
    <cellStyle name="ItemTypeClass 18 4 4" xfId="20554" xr:uid="{00000000-0005-0000-0000-00008C5F0000}"/>
    <cellStyle name="ItemTypeClass 18 5" xfId="20555" xr:uid="{00000000-0005-0000-0000-00008D5F0000}"/>
    <cellStyle name="ItemTypeClass 18 5 2" xfId="20556" xr:uid="{00000000-0005-0000-0000-00008E5F0000}"/>
    <cellStyle name="ItemTypeClass 18 6" xfId="20557" xr:uid="{00000000-0005-0000-0000-00008F5F0000}"/>
    <cellStyle name="ItemTypeClass 18 6 2" xfId="20558" xr:uid="{00000000-0005-0000-0000-0000905F0000}"/>
    <cellStyle name="ItemTypeClass 18 7" xfId="20559" xr:uid="{00000000-0005-0000-0000-0000915F0000}"/>
    <cellStyle name="ItemTypeClass 19" xfId="20560" xr:uid="{00000000-0005-0000-0000-0000925F0000}"/>
    <cellStyle name="ItemTypeClass 19 2" xfId="20561" xr:uid="{00000000-0005-0000-0000-0000935F0000}"/>
    <cellStyle name="ItemTypeClass 19 2 2" xfId="20562" xr:uid="{00000000-0005-0000-0000-0000945F0000}"/>
    <cellStyle name="ItemTypeClass 19 2 2 2" xfId="20563" xr:uid="{00000000-0005-0000-0000-0000955F0000}"/>
    <cellStyle name="ItemTypeClass 19 2 3" xfId="20564" xr:uid="{00000000-0005-0000-0000-0000965F0000}"/>
    <cellStyle name="ItemTypeClass 19 2 3 2" xfId="20565" xr:uid="{00000000-0005-0000-0000-0000975F0000}"/>
    <cellStyle name="ItemTypeClass 19 2 4" xfId="20566" xr:uid="{00000000-0005-0000-0000-0000985F0000}"/>
    <cellStyle name="ItemTypeClass 19 3" xfId="20567" xr:uid="{00000000-0005-0000-0000-0000995F0000}"/>
    <cellStyle name="ItemTypeClass 19 3 2" xfId="20568" xr:uid="{00000000-0005-0000-0000-00009A5F0000}"/>
    <cellStyle name="ItemTypeClass 19 3 2 2" xfId="20569" xr:uid="{00000000-0005-0000-0000-00009B5F0000}"/>
    <cellStyle name="ItemTypeClass 19 3 3" xfId="20570" xr:uid="{00000000-0005-0000-0000-00009C5F0000}"/>
    <cellStyle name="ItemTypeClass 19 3 3 2" xfId="20571" xr:uid="{00000000-0005-0000-0000-00009D5F0000}"/>
    <cellStyle name="ItemTypeClass 19 3 4" xfId="20572" xr:uid="{00000000-0005-0000-0000-00009E5F0000}"/>
    <cellStyle name="ItemTypeClass 19 4" xfId="20573" xr:uid="{00000000-0005-0000-0000-00009F5F0000}"/>
    <cellStyle name="ItemTypeClass 19 4 2" xfId="20574" xr:uid="{00000000-0005-0000-0000-0000A05F0000}"/>
    <cellStyle name="ItemTypeClass 19 4 2 2" xfId="20575" xr:uid="{00000000-0005-0000-0000-0000A15F0000}"/>
    <cellStyle name="ItemTypeClass 19 4 3" xfId="20576" xr:uid="{00000000-0005-0000-0000-0000A25F0000}"/>
    <cellStyle name="ItemTypeClass 19 4 3 2" xfId="20577" xr:uid="{00000000-0005-0000-0000-0000A35F0000}"/>
    <cellStyle name="ItemTypeClass 19 4 4" xfId="20578" xr:uid="{00000000-0005-0000-0000-0000A45F0000}"/>
    <cellStyle name="ItemTypeClass 19 5" xfId="20579" xr:uid="{00000000-0005-0000-0000-0000A55F0000}"/>
    <cellStyle name="ItemTypeClass 19 5 2" xfId="20580" xr:uid="{00000000-0005-0000-0000-0000A65F0000}"/>
    <cellStyle name="ItemTypeClass 19 6" xfId="20581" xr:uid="{00000000-0005-0000-0000-0000A75F0000}"/>
    <cellStyle name="ItemTypeClass 19 6 2" xfId="20582" xr:uid="{00000000-0005-0000-0000-0000A85F0000}"/>
    <cellStyle name="ItemTypeClass 19 7" xfId="20583" xr:uid="{00000000-0005-0000-0000-0000A95F0000}"/>
    <cellStyle name="ItemTypeClass 2" xfId="3067" xr:uid="{00000000-0005-0000-0000-0000AA5F0000}"/>
    <cellStyle name="ItemTypeClass 2 10" xfId="20584" xr:uid="{00000000-0005-0000-0000-0000AB5F0000}"/>
    <cellStyle name="ItemTypeClass 2 10 2" xfId="20585" xr:uid="{00000000-0005-0000-0000-0000AC5F0000}"/>
    <cellStyle name="ItemTypeClass 2 10 2 2" xfId="20586" xr:uid="{00000000-0005-0000-0000-0000AD5F0000}"/>
    <cellStyle name="ItemTypeClass 2 10 2 2 2" xfId="20587" xr:uid="{00000000-0005-0000-0000-0000AE5F0000}"/>
    <cellStyle name="ItemTypeClass 2 10 2 3" xfId="20588" xr:uid="{00000000-0005-0000-0000-0000AF5F0000}"/>
    <cellStyle name="ItemTypeClass 2 10 2 3 2" xfId="20589" xr:uid="{00000000-0005-0000-0000-0000B05F0000}"/>
    <cellStyle name="ItemTypeClass 2 10 2 4" xfId="20590" xr:uid="{00000000-0005-0000-0000-0000B15F0000}"/>
    <cellStyle name="ItemTypeClass 2 10 3" xfId="20591" xr:uid="{00000000-0005-0000-0000-0000B25F0000}"/>
    <cellStyle name="ItemTypeClass 2 10 3 2" xfId="20592" xr:uid="{00000000-0005-0000-0000-0000B35F0000}"/>
    <cellStyle name="ItemTypeClass 2 10 3 2 2" xfId="20593" xr:uid="{00000000-0005-0000-0000-0000B45F0000}"/>
    <cellStyle name="ItemTypeClass 2 10 3 3" xfId="20594" xr:uid="{00000000-0005-0000-0000-0000B55F0000}"/>
    <cellStyle name="ItemTypeClass 2 10 3 3 2" xfId="20595" xr:uid="{00000000-0005-0000-0000-0000B65F0000}"/>
    <cellStyle name="ItemTypeClass 2 10 3 4" xfId="20596" xr:uid="{00000000-0005-0000-0000-0000B75F0000}"/>
    <cellStyle name="ItemTypeClass 2 10 4" xfId="20597" xr:uid="{00000000-0005-0000-0000-0000B85F0000}"/>
    <cellStyle name="ItemTypeClass 2 10 4 2" xfId="20598" xr:uid="{00000000-0005-0000-0000-0000B95F0000}"/>
    <cellStyle name="ItemTypeClass 2 10 4 2 2" xfId="20599" xr:uid="{00000000-0005-0000-0000-0000BA5F0000}"/>
    <cellStyle name="ItemTypeClass 2 10 4 3" xfId="20600" xr:uid="{00000000-0005-0000-0000-0000BB5F0000}"/>
    <cellStyle name="ItemTypeClass 2 10 4 3 2" xfId="20601" xr:uid="{00000000-0005-0000-0000-0000BC5F0000}"/>
    <cellStyle name="ItemTypeClass 2 10 4 4" xfId="20602" xr:uid="{00000000-0005-0000-0000-0000BD5F0000}"/>
    <cellStyle name="ItemTypeClass 2 10 5" xfId="20603" xr:uid="{00000000-0005-0000-0000-0000BE5F0000}"/>
    <cellStyle name="ItemTypeClass 2 10 5 2" xfId="20604" xr:uid="{00000000-0005-0000-0000-0000BF5F0000}"/>
    <cellStyle name="ItemTypeClass 2 10 6" xfId="20605" xr:uid="{00000000-0005-0000-0000-0000C05F0000}"/>
    <cellStyle name="ItemTypeClass 2 10 6 2" xfId="20606" xr:uid="{00000000-0005-0000-0000-0000C15F0000}"/>
    <cellStyle name="ItemTypeClass 2 10 7" xfId="20607" xr:uid="{00000000-0005-0000-0000-0000C25F0000}"/>
    <cellStyle name="ItemTypeClass 2 11" xfId="20608" xr:uid="{00000000-0005-0000-0000-0000C35F0000}"/>
    <cellStyle name="ItemTypeClass 2 11 2" xfId="20609" xr:uid="{00000000-0005-0000-0000-0000C45F0000}"/>
    <cellStyle name="ItemTypeClass 2 11 2 2" xfId="20610" xr:uid="{00000000-0005-0000-0000-0000C55F0000}"/>
    <cellStyle name="ItemTypeClass 2 11 2 2 2" xfId="20611" xr:uid="{00000000-0005-0000-0000-0000C65F0000}"/>
    <cellStyle name="ItemTypeClass 2 11 2 3" xfId="20612" xr:uid="{00000000-0005-0000-0000-0000C75F0000}"/>
    <cellStyle name="ItemTypeClass 2 11 2 3 2" xfId="20613" xr:uid="{00000000-0005-0000-0000-0000C85F0000}"/>
    <cellStyle name="ItemTypeClass 2 11 2 4" xfId="20614" xr:uid="{00000000-0005-0000-0000-0000C95F0000}"/>
    <cellStyle name="ItemTypeClass 2 11 3" xfId="20615" xr:uid="{00000000-0005-0000-0000-0000CA5F0000}"/>
    <cellStyle name="ItemTypeClass 2 11 3 2" xfId="20616" xr:uid="{00000000-0005-0000-0000-0000CB5F0000}"/>
    <cellStyle name="ItemTypeClass 2 11 3 2 2" xfId="20617" xr:uid="{00000000-0005-0000-0000-0000CC5F0000}"/>
    <cellStyle name="ItemTypeClass 2 11 3 3" xfId="20618" xr:uid="{00000000-0005-0000-0000-0000CD5F0000}"/>
    <cellStyle name="ItemTypeClass 2 11 3 3 2" xfId="20619" xr:uid="{00000000-0005-0000-0000-0000CE5F0000}"/>
    <cellStyle name="ItemTypeClass 2 11 3 4" xfId="20620" xr:uid="{00000000-0005-0000-0000-0000CF5F0000}"/>
    <cellStyle name="ItemTypeClass 2 11 4" xfId="20621" xr:uid="{00000000-0005-0000-0000-0000D05F0000}"/>
    <cellStyle name="ItemTypeClass 2 11 4 2" xfId="20622" xr:uid="{00000000-0005-0000-0000-0000D15F0000}"/>
    <cellStyle name="ItemTypeClass 2 11 4 2 2" xfId="20623" xr:uid="{00000000-0005-0000-0000-0000D25F0000}"/>
    <cellStyle name="ItemTypeClass 2 11 4 3" xfId="20624" xr:uid="{00000000-0005-0000-0000-0000D35F0000}"/>
    <cellStyle name="ItemTypeClass 2 11 4 3 2" xfId="20625" xr:uid="{00000000-0005-0000-0000-0000D45F0000}"/>
    <cellStyle name="ItemTypeClass 2 11 4 4" xfId="20626" xr:uid="{00000000-0005-0000-0000-0000D55F0000}"/>
    <cellStyle name="ItemTypeClass 2 11 5" xfId="20627" xr:uid="{00000000-0005-0000-0000-0000D65F0000}"/>
    <cellStyle name="ItemTypeClass 2 11 5 2" xfId="20628" xr:uid="{00000000-0005-0000-0000-0000D75F0000}"/>
    <cellStyle name="ItemTypeClass 2 11 6" xfId="20629" xr:uid="{00000000-0005-0000-0000-0000D85F0000}"/>
    <cellStyle name="ItemTypeClass 2 11 6 2" xfId="20630" xr:uid="{00000000-0005-0000-0000-0000D95F0000}"/>
    <cellStyle name="ItemTypeClass 2 11 7" xfId="20631" xr:uid="{00000000-0005-0000-0000-0000DA5F0000}"/>
    <cellStyle name="ItemTypeClass 2 12" xfId="20632" xr:uid="{00000000-0005-0000-0000-0000DB5F0000}"/>
    <cellStyle name="ItemTypeClass 2 12 2" xfId="20633" xr:uid="{00000000-0005-0000-0000-0000DC5F0000}"/>
    <cellStyle name="ItemTypeClass 2 12 2 2" xfId="20634" xr:uid="{00000000-0005-0000-0000-0000DD5F0000}"/>
    <cellStyle name="ItemTypeClass 2 12 2 2 2" xfId="20635" xr:uid="{00000000-0005-0000-0000-0000DE5F0000}"/>
    <cellStyle name="ItemTypeClass 2 12 2 3" xfId="20636" xr:uid="{00000000-0005-0000-0000-0000DF5F0000}"/>
    <cellStyle name="ItemTypeClass 2 12 2 3 2" xfId="20637" xr:uid="{00000000-0005-0000-0000-0000E05F0000}"/>
    <cellStyle name="ItemTypeClass 2 12 2 4" xfId="20638" xr:uid="{00000000-0005-0000-0000-0000E15F0000}"/>
    <cellStyle name="ItemTypeClass 2 12 3" xfId="20639" xr:uid="{00000000-0005-0000-0000-0000E25F0000}"/>
    <cellStyle name="ItemTypeClass 2 12 3 2" xfId="20640" xr:uid="{00000000-0005-0000-0000-0000E35F0000}"/>
    <cellStyle name="ItemTypeClass 2 12 3 2 2" xfId="20641" xr:uid="{00000000-0005-0000-0000-0000E45F0000}"/>
    <cellStyle name="ItemTypeClass 2 12 3 3" xfId="20642" xr:uid="{00000000-0005-0000-0000-0000E55F0000}"/>
    <cellStyle name="ItemTypeClass 2 12 3 3 2" xfId="20643" xr:uid="{00000000-0005-0000-0000-0000E65F0000}"/>
    <cellStyle name="ItemTypeClass 2 12 3 4" xfId="20644" xr:uid="{00000000-0005-0000-0000-0000E75F0000}"/>
    <cellStyle name="ItemTypeClass 2 12 4" xfId="20645" xr:uid="{00000000-0005-0000-0000-0000E85F0000}"/>
    <cellStyle name="ItemTypeClass 2 12 4 2" xfId="20646" xr:uid="{00000000-0005-0000-0000-0000E95F0000}"/>
    <cellStyle name="ItemTypeClass 2 12 4 2 2" xfId="20647" xr:uid="{00000000-0005-0000-0000-0000EA5F0000}"/>
    <cellStyle name="ItemTypeClass 2 12 4 3" xfId="20648" xr:uid="{00000000-0005-0000-0000-0000EB5F0000}"/>
    <cellStyle name="ItemTypeClass 2 12 4 3 2" xfId="20649" xr:uid="{00000000-0005-0000-0000-0000EC5F0000}"/>
    <cellStyle name="ItemTypeClass 2 12 4 4" xfId="20650" xr:uid="{00000000-0005-0000-0000-0000ED5F0000}"/>
    <cellStyle name="ItemTypeClass 2 12 5" xfId="20651" xr:uid="{00000000-0005-0000-0000-0000EE5F0000}"/>
    <cellStyle name="ItemTypeClass 2 12 5 2" xfId="20652" xr:uid="{00000000-0005-0000-0000-0000EF5F0000}"/>
    <cellStyle name="ItemTypeClass 2 12 6" xfId="20653" xr:uid="{00000000-0005-0000-0000-0000F05F0000}"/>
    <cellStyle name="ItemTypeClass 2 12 6 2" xfId="20654" xr:uid="{00000000-0005-0000-0000-0000F15F0000}"/>
    <cellStyle name="ItemTypeClass 2 12 7" xfId="20655" xr:uid="{00000000-0005-0000-0000-0000F25F0000}"/>
    <cellStyle name="ItemTypeClass 2 13" xfId="20656" xr:uid="{00000000-0005-0000-0000-0000F35F0000}"/>
    <cellStyle name="ItemTypeClass 2 13 2" xfId="20657" xr:uid="{00000000-0005-0000-0000-0000F45F0000}"/>
    <cellStyle name="ItemTypeClass 2 13 2 2" xfId="20658" xr:uid="{00000000-0005-0000-0000-0000F55F0000}"/>
    <cellStyle name="ItemTypeClass 2 13 2 2 2" xfId="20659" xr:uid="{00000000-0005-0000-0000-0000F65F0000}"/>
    <cellStyle name="ItemTypeClass 2 13 2 3" xfId="20660" xr:uid="{00000000-0005-0000-0000-0000F75F0000}"/>
    <cellStyle name="ItemTypeClass 2 13 2 3 2" xfId="20661" xr:uid="{00000000-0005-0000-0000-0000F85F0000}"/>
    <cellStyle name="ItemTypeClass 2 13 2 4" xfId="20662" xr:uid="{00000000-0005-0000-0000-0000F95F0000}"/>
    <cellStyle name="ItemTypeClass 2 13 3" xfId="20663" xr:uid="{00000000-0005-0000-0000-0000FA5F0000}"/>
    <cellStyle name="ItemTypeClass 2 13 3 2" xfId="20664" xr:uid="{00000000-0005-0000-0000-0000FB5F0000}"/>
    <cellStyle name="ItemTypeClass 2 13 3 2 2" xfId="20665" xr:uid="{00000000-0005-0000-0000-0000FC5F0000}"/>
    <cellStyle name="ItemTypeClass 2 13 3 3" xfId="20666" xr:uid="{00000000-0005-0000-0000-0000FD5F0000}"/>
    <cellStyle name="ItemTypeClass 2 13 3 3 2" xfId="20667" xr:uid="{00000000-0005-0000-0000-0000FE5F0000}"/>
    <cellStyle name="ItemTypeClass 2 13 3 4" xfId="20668" xr:uid="{00000000-0005-0000-0000-0000FF5F0000}"/>
    <cellStyle name="ItemTypeClass 2 13 4" xfId="20669" xr:uid="{00000000-0005-0000-0000-000000600000}"/>
    <cellStyle name="ItemTypeClass 2 13 4 2" xfId="20670" xr:uid="{00000000-0005-0000-0000-000001600000}"/>
    <cellStyle name="ItemTypeClass 2 13 4 2 2" xfId="20671" xr:uid="{00000000-0005-0000-0000-000002600000}"/>
    <cellStyle name="ItemTypeClass 2 13 4 3" xfId="20672" xr:uid="{00000000-0005-0000-0000-000003600000}"/>
    <cellStyle name="ItemTypeClass 2 13 4 3 2" xfId="20673" xr:uid="{00000000-0005-0000-0000-000004600000}"/>
    <cellStyle name="ItemTypeClass 2 13 4 4" xfId="20674" xr:uid="{00000000-0005-0000-0000-000005600000}"/>
    <cellStyle name="ItemTypeClass 2 13 5" xfId="20675" xr:uid="{00000000-0005-0000-0000-000006600000}"/>
    <cellStyle name="ItemTypeClass 2 13 5 2" xfId="20676" xr:uid="{00000000-0005-0000-0000-000007600000}"/>
    <cellStyle name="ItemTypeClass 2 13 6" xfId="20677" xr:uid="{00000000-0005-0000-0000-000008600000}"/>
    <cellStyle name="ItemTypeClass 2 13 6 2" xfId="20678" xr:uid="{00000000-0005-0000-0000-000009600000}"/>
    <cellStyle name="ItemTypeClass 2 13 7" xfId="20679" xr:uid="{00000000-0005-0000-0000-00000A600000}"/>
    <cellStyle name="ItemTypeClass 2 14" xfId="20680" xr:uid="{00000000-0005-0000-0000-00000B600000}"/>
    <cellStyle name="ItemTypeClass 2 14 2" xfId="20681" xr:uid="{00000000-0005-0000-0000-00000C600000}"/>
    <cellStyle name="ItemTypeClass 2 14 2 2" xfId="20682" xr:uid="{00000000-0005-0000-0000-00000D600000}"/>
    <cellStyle name="ItemTypeClass 2 14 2 2 2" xfId="20683" xr:uid="{00000000-0005-0000-0000-00000E600000}"/>
    <cellStyle name="ItemTypeClass 2 14 2 3" xfId="20684" xr:uid="{00000000-0005-0000-0000-00000F600000}"/>
    <cellStyle name="ItemTypeClass 2 14 2 3 2" xfId="20685" xr:uid="{00000000-0005-0000-0000-000010600000}"/>
    <cellStyle name="ItemTypeClass 2 14 2 4" xfId="20686" xr:uid="{00000000-0005-0000-0000-000011600000}"/>
    <cellStyle name="ItemTypeClass 2 14 3" xfId="20687" xr:uid="{00000000-0005-0000-0000-000012600000}"/>
    <cellStyle name="ItemTypeClass 2 14 3 2" xfId="20688" xr:uid="{00000000-0005-0000-0000-000013600000}"/>
    <cellStyle name="ItemTypeClass 2 14 3 2 2" xfId="20689" xr:uid="{00000000-0005-0000-0000-000014600000}"/>
    <cellStyle name="ItemTypeClass 2 14 3 3" xfId="20690" xr:uid="{00000000-0005-0000-0000-000015600000}"/>
    <cellStyle name="ItemTypeClass 2 14 3 3 2" xfId="20691" xr:uid="{00000000-0005-0000-0000-000016600000}"/>
    <cellStyle name="ItemTypeClass 2 14 3 4" xfId="20692" xr:uid="{00000000-0005-0000-0000-000017600000}"/>
    <cellStyle name="ItemTypeClass 2 14 4" xfId="20693" xr:uid="{00000000-0005-0000-0000-000018600000}"/>
    <cellStyle name="ItemTypeClass 2 14 4 2" xfId="20694" xr:uid="{00000000-0005-0000-0000-000019600000}"/>
    <cellStyle name="ItemTypeClass 2 14 4 2 2" xfId="20695" xr:uid="{00000000-0005-0000-0000-00001A600000}"/>
    <cellStyle name="ItemTypeClass 2 14 4 3" xfId="20696" xr:uid="{00000000-0005-0000-0000-00001B600000}"/>
    <cellStyle name="ItemTypeClass 2 14 4 3 2" xfId="20697" xr:uid="{00000000-0005-0000-0000-00001C600000}"/>
    <cellStyle name="ItemTypeClass 2 14 4 4" xfId="20698" xr:uid="{00000000-0005-0000-0000-00001D600000}"/>
    <cellStyle name="ItemTypeClass 2 14 5" xfId="20699" xr:uid="{00000000-0005-0000-0000-00001E600000}"/>
    <cellStyle name="ItemTypeClass 2 14 5 2" xfId="20700" xr:uid="{00000000-0005-0000-0000-00001F600000}"/>
    <cellStyle name="ItemTypeClass 2 14 6" xfId="20701" xr:uid="{00000000-0005-0000-0000-000020600000}"/>
    <cellStyle name="ItemTypeClass 2 14 6 2" xfId="20702" xr:uid="{00000000-0005-0000-0000-000021600000}"/>
    <cellStyle name="ItemTypeClass 2 14 7" xfId="20703" xr:uid="{00000000-0005-0000-0000-000022600000}"/>
    <cellStyle name="ItemTypeClass 2 15" xfId="20704" xr:uid="{00000000-0005-0000-0000-000023600000}"/>
    <cellStyle name="ItemTypeClass 2 15 2" xfId="20705" xr:uid="{00000000-0005-0000-0000-000024600000}"/>
    <cellStyle name="ItemTypeClass 2 15 2 2" xfId="20706" xr:uid="{00000000-0005-0000-0000-000025600000}"/>
    <cellStyle name="ItemTypeClass 2 15 2 2 2" xfId="20707" xr:uid="{00000000-0005-0000-0000-000026600000}"/>
    <cellStyle name="ItemTypeClass 2 15 2 3" xfId="20708" xr:uid="{00000000-0005-0000-0000-000027600000}"/>
    <cellStyle name="ItemTypeClass 2 15 2 3 2" xfId="20709" xr:uid="{00000000-0005-0000-0000-000028600000}"/>
    <cellStyle name="ItemTypeClass 2 15 2 4" xfId="20710" xr:uid="{00000000-0005-0000-0000-000029600000}"/>
    <cellStyle name="ItemTypeClass 2 15 3" xfId="20711" xr:uid="{00000000-0005-0000-0000-00002A600000}"/>
    <cellStyle name="ItemTypeClass 2 15 3 2" xfId="20712" xr:uid="{00000000-0005-0000-0000-00002B600000}"/>
    <cellStyle name="ItemTypeClass 2 15 3 2 2" xfId="20713" xr:uid="{00000000-0005-0000-0000-00002C600000}"/>
    <cellStyle name="ItemTypeClass 2 15 3 3" xfId="20714" xr:uid="{00000000-0005-0000-0000-00002D600000}"/>
    <cellStyle name="ItemTypeClass 2 15 3 3 2" xfId="20715" xr:uid="{00000000-0005-0000-0000-00002E600000}"/>
    <cellStyle name="ItemTypeClass 2 15 3 4" xfId="20716" xr:uid="{00000000-0005-0000-0000-00002F600000}"/>
    <cellStyle name="ItemTypeClass 2 15 4" xfId="20717" xr:uid="{00000000-0005-0000-0000-000030600000}"/>
    <cellStyle name="ItemTypeClass 2 15 4 2" xfId="20718" xr:uid="{00000000-0005-0000-0000-000031600000}"/>
    <cellStyle name="ItemTypeClass 2 15 4 2 2" xfId="20719" xr:uid="{00000000-0005-0000-0000-000032600000}"/>
    <cellStyle name="ItemTypeClass 2 15 4 3" xfId="20720" xr:uid="{00000000-0005-0000-0000-000033600000}"/>
    <cellStyle name="ItemTypeClass 2 15 4 3 2" xfId="20721" xr:uid="{00000000-0005-0000-0000-000034600000}"/>
    <cellStyle name="ItemTypeClass 2 15 4 4" xfId="20722" xr:uid="{00000000-0005-0000-0000-000035600000}"/>
    <cellStyle name="ItemTypeClass 2 15 5" xfId="20723" xr:uid="{00000000-0005-0000-0000-000036600000}"/>
    <cellStyle name="ItemTypeClass 2 15 5 2" xfId="20724" xr:uid="{00000000-0005-0000-0000-000037600000}"/>
    <cellStyle name="ItemTypeClass 2 15 6" xfId="20725" xr:uid="{00000000-0005-0000-0000-000038600000}"/>
    <cellStyle name="ItemTypeClass 2 15 6 2" xfId="20726" xr:uid="{00000000-0005-0000-0000-000039600000}"/>
    <cellStyle name="ItemTypeClass 2 15 7" xfId="20727" xr:uid="{00000000-0005-0000-0000-00003A600000}"/>
    <cellStyle name="ItemTypeClass 2 16" xfId="20728" xr:uid="{00000000-0005-0000-0000-00003B600000}"/>
    <cellStyle name="ItemTypeClass 2 16 2" xfId="20729" xr:uid="{00000000-0005-0000-0000-00003C600000}"/>
    <cellStyle name="ItemTypeClass 2 16 2 2" xfId="20730" xr:uid="{00000000-0005-0000-0000-00003D600000}"/>
    <cellStyle name="ItemTypeClass 2 16 2 2 2" xfId="20731" xr:uid="{00000000-0005-0000-0000-00003E600000}"/>
    <cellStyle name="ItemTypeClass 2 16 2 3" xfId="20732" xr:uid="{00000000-0005-0000-0000-00003F600000}"/>
    <cellStyle name="ItemTypeClass 2 16 2 3 2" xfId="20733" xr:uid="{00000000-0005-0000-0000-000040600000}"/>
    <cellStyle name="ItemTypeClass 2 16 2 4" xfId="20734" xr:uid="{00000000-0005-0000-0000-000041600000}"/>
    <cellStyle name="ItemTypeClass 2 16 3" xfId="20735" xr:uid="{00000000-0005-0000-0000-000042600000}"/>
    <cellStyle name="ItemTypeClass 2 16 3 2" xfId="20736" xr:uid="{00000000-0005-0000-0000-000043600000}"/>
    <cellStyle name="ItemTypeClass 2 16 3 2 2" xfId="20737" xr:uid="{00000000-0005-0000-0000-000044600000}"/>
    <cellStyle name="ItemTypeClass 2 16 3 3" xfId="20738" xr:uid="{00000000-0005-0000-0000-000045600000}"/>
    <cellStyle name="ItemTypeClass 2 16 3 3 2" xfId="20739" xr:uid="{00000000-0005-0000-0000-000046600000}"/>
    <cellStyle name="ItemTypeClass 2 16 3 4" xfId="20740" xr:uid="{00000000-0005-0000-0000-000047600000}"/>
    <cellStyle name="ItemTypeClass 2 16 4" xfId="20741" xr:uid="{00000000-0005-0000-0000-000048600000}"/>
    <cellStyle name="ItemTypeClass 2 16 4 2" xfId="20742" xr:uid="{00000000-0005-0000-0000-000049600000}"/>
    <cellStyle name="ItemTypeClass 2 16 4 2 2" xfId="20743" xr:uid="{00000000-0005-0000-0000-00004A600000}"/>
    <cellStyle name="ItemTypeClass 2 16 4 3" xfId="20744" xr:uid="{00000000-0005-0000-0000-00004B600000}"/>
    <cellStyle name="ItemTypeClass 2 16 4 3 2" xfId="20745" xr:uid="{00000000-0005-0000-0000-00004C600000}"/>
    <cellStyle name="ItemTypeClass 2 16 4 4" xfId="20746" xr:uid="{00000000-0005-0000-0000-00004D600000}"/>
    <cellStyle name="ItemTypeClass 2 16 5" xfId="20747" xr:uid="{00000000-0005-0000-0000-00004E600000}"/>
    <cellStyle name="ItemTypeClass 2 16 5 2" xfId="20748" xr:uid="{00000000-0005-0000-0000-00004F600000}"/>
    <cellStyle name="ItemTypeClass 2 16 6" xfId="20749" xr:uid="{00000000-0005-0000-0000-000050600000}"/>
    <cellStyle name="ItemTypeClass 2 16 6 2" xfId="20750" xr:uid="{00000000-0005-0000-0000-000051600000}"/>
    <cellStyle name="ItemTypeClass 2 16 7" xfId="20751" xr:uid="{00000000-0005-0000-0000-000052600000}"/>
    <cellStyle name="ItemTypeClass 2 17" xfId="20752" xr:uid="{00000000-0005-0000-0000-000053600000}"/>
    <cellStyle name="ItemTypeClass 2 17 2" xfId="20753" xr:uid="{00000000-0005-0000-0000-000054600000}"/>
    <cellStyle name="ItemTypeClass 2 17 2 2" xfId="20754" xr:uid="{00000000-0005-0000-0000-000055600000}"/>
    <cellStyle name="ItemTypeClass 2 17 2 2 2" xfId="20755" xr:uid="{00000000-0005-0000-0000-000056600000}"/>
    <cellStyle name="ItemTypeClass 2 17 2 3" xfId="20756" xr:uid="{00000000-0005-0000-0000-000057600000}"/>
    <cellStyle name="ItemTypeClass 2 17 2 3 2" xfId="20757" xr:uid="{00000000-0005-0000-0000-000058600000}"/>
    <cellStyle name="ItemTypeClass 2 17 2 4" xfId="20758" xr:uid="{00000000-0005-0000-0000-000059600000}"/>
    <cellStyle name="ItemTypeClass 2 17 3" xfId="20759" xr:uid="{00000000-0005-0000-0000-00005A600000}"/>
    <cellStyle name="ItemTypeClass 2 17 3 2" xfId="20760" xr:uid="{00000000-0005-0000-0000-00005B600000}"/>
    <cellStyle name="ItemTypeClass 2 17 3 2 2" xfId="20761" xr:uid="{00000000-0005-0000-0000-00005C600000}"/>
    <cellStyle name="ItemTypeClass 2 17 3 3" xfId="20762" xr:uid="{00000000-0005-0000-0000-00005D600000}"/>
    <cellStyle name="ItemTypeClass 2 17 3 3 2" xfId="20763" xr:uid="{00000000-0005-0000-0000-00005E600000}"/>
    <cellStyle name="ItemTypeClass 2 17 3 4" xfId="20764" xr:uid="{00000000-0005-0000-0000-00005F600000}"/>
    <cellStyle name="ItemTypeClass 2 17 4" xfId="20765" xr:uid="{00000000-0005-0000-0000-000060600000}"/>
    <cellStyle name="ItemTypeClass 2 17 4 2" xfId="20766" xr:uid="{00000000-0005-0000-0000-000061600000}"/>
    <cellStyle name="ItemTypeClass 2 17 4 2 2" xfId="20767" xr:uid="{00000000-0005-0000-0000-000062600000}"/>
    <cellStyle name="ItemTypeClass 2 17 4 3" xfId="20768" xr:uid="{00000000-0005-0000-0000-000063600000}"/>
    <cellStyle name="ItemTypeClass 2 17 4 3 2" xfId="20769" xr:uid="{00000000-0005-0000-0000-000064600000}"/>
    <cellStyle name="ItemTypeClass 2 17 4 4" xfId="20770" xr:uid="{00000000-0005-0000-0000-000065600000}"/>
    <cellStyle name="ItemTypeClass 2 17 5" xfId="20771" xr:uid="{00000000-0005-0000-0000-000066600000}"/>
    <cellStyle name="ItemTypeClass 2 17 5 2" xfId="20772" xr:uid="{00000000-0005-0000-0000-000067600000}"/>
    <cellStyle name="ItemTypeClass 2 17 6" xfId="20773" xr:uid="{00000000-0005-0000-0000-000068600000}"/>
    <cellStyle name="ItemTypeClass 2 17 6 2" xfId="20774" xr:uid="{00000000-0005-0000-0000-000069600000}"/>
    <cellStyle name="ItemTypeClass 2 17 7" xfId="20775" xr:uid="{00000000-0005-0000-0000-00006A600000}"/>
    <cellStyle name="ItemTypeClass 2 18" xfId="20776" xr:uid="{00000000-0005-0000-0000-00006B600000}"/>
    <cellStyle name="ItemTypeClass 2 18 2" xfId="20777" xr:uid="{00000000-0005-0000-0000-00006C600000}"/>
    <cellStyle name="ItemTypeClass 2 18 2 2" xfId="20778" xr:uid="{00000000-0005-0000-0000-00006D600000}"/>
    <cellStyle name="ItemTypeClass 2 18 2 2 2" xfId="20779" xr:uid="{00000000-0005-0000-0000-00006E600000}"/>
    <cellStyle name="ItemTypeClass 2 18 2 3" xfId="20780" xr:uid="{00000000-0005-0000-0000-00006F600000}"/>
    <cellStyle name="ItemTypeClass 2 18 2 3 2" xfId="20781" xr:uid="{00000000-0005-0000-0000-000070600000}"/>
    <cellStyle name="ItemTypeClass 2 18 2 4" xfId="20782" xr:uid="{00000000-0005-0000-0000-000071600000}"/>
    <cellStyle name="ItemTypeClass 2 18 3" xfId="20783" xr:uid="{00000000-0005-0000-0000-000072600000}"/>
    <cellStyle name="ItemTypeClass 2 18 3 2" xfId="20784" xr:uid="{00000000-0005-0000-0000-000073600000}"/>
    <cellStyle name="ItemTypeClass 2 18 3 2 2" xfId="20785" xr:uid="{00000000-0005-0000-0000-000074600000}"/>
    <cellStyle name="ItemTypeClass 2 18 3 3" xfId="20786" xr:uid="{00000000-0005-0000-0000-000075600000}"/>
    <cellStyle name="ItemTypeClass 2 18 3 3 2" xfId="20787" xr:uid="{00000000-0005-0000-0000-000076600000}"/>
    <cellStyle name="ItemTypeClass 2 18 3 4" xfId="20788" xr:uid="{00000000-0005-0000-0000-000077600000}"/>
    <cellStyle name="ItemTypeClass 2 18 4" xfId="20789" xr:uid="{00000000-0005-0000-0000-000078600000}"/>
    <cellStyle name="ItemTypeClass 2 18 4 2" xfId="20790" xr:uid="{00000000-0005-0000-0000-000079600000}"/>
    <cellStyle name="ItemTypeClass 2 18 4 2 2" xfId="20791" xr:uid="{00000000-0005-0000-0000-00007A600000}"/>
    <cellStyle name="ItemTypeClass 2 18 4 3" xfId="20792" xr:uid="{00000000-0005-0000-0000-00007B600000}"/>
    <cellStyle name="ItemTypeClass 2 18 4 3 2" xfId="20793" xr:uid="{00000000-0005-0000-0000-00007C600000}"/>
    <cellStyle name="ItemTypeClass 2 18 4 4" xfId="20794" xr:uid="{00000000-0005-0000-0000-00007D600000}"/>
    <cellStyle name="ItemTypeClass 2 18 5" xfId="20795" xr:uid="{00000000-0005-0000-0000-00007E600000}"/>
    <cellStyle name="ItemTypeClass 2 18 5 2" xfId="20796" xr:uid="{00000000-0005-0000-0000-00007F600000}"/>
    <cellStyle name="ItemTypeClass 2 18 6" xfId="20797" xr:uid="{00000000-0005-0000-0000-000080600000}"/>
    <cellStyle name="ItemTypeClass 2 18 6 2" xfId="20798" xr:uid="{00000000-0005-0000-0000-000081600000}"/>
    <cellStyle name="ItemTypeClass 2 18 7" xfId="20799" xr:uid="{00000000-0005-0000-0000-000082600000}"/>
    <cellStyle name="ItemTypeClass 2 19" xfId="20800" xr:uid="{00000000-0005-0000-0000-000083600000}"/>
    <cellStyle name="ItemTypeClass 2 19 2" xfId="20801" xr:uid="{00000000-0005-0000-0000-000084600000}"/>
    <cellStyle name="ItemTypeClass 2 19 2 2" xfId="20802" xr:uid="{00000000-0005-0000-0000-000085600000}"/>
    <cellStyle name="ItemTypeClass 2 19 2 2 2" xfId="20803" xr:uid="{00000000-0005-0000-0000-000086600000}"/>
    <cellStyle name="ItemTypeClass 2 19 2 3" xfId="20804" xr:uid="{00000000-0005-0000-0000-000087600000}"/>
    <cellStyle name="ItemTypeClass 2 19 2 3 2" xfId="20805" xr:uid="{00000000-0005-0000-0000-000088600000}"/>
    <cellStyle name="ItemTypeClass 2 19 2 4" xfId="20806" xr:uid="{00000000-0005-0000-0000-000089600000}"/>
    <cellStyle name="ItemTypeClass 2 19 3" xfId="20807" xr:uid="{00000000-0005-0000-0000-00008A600000}"/>
    <cellStyle name="ItemTypeClass 2 19 3 2" xfId="20808" xr:uid="{00000000-0005-0000-0000-00008B600000}"/>
    <cellStyle name="ItemTypeClass 2 19 3 2 2" xfId="20809" xr:uid="{00000000-0005-0000-0000-00008C600000}"/>
    <cellStyle name="ItemTypeClass 2 19 3 3" xfId="20810" xr:uid="{00000000-0005-0000-0000-00008D600000}"/>
    <cellStyle name="ItemTypeClass 2 19 3 3 2" xfId="20811" xr:uid="{00000000-0005-0000-0000-00008E600000}"/>
    <cellStyle name="ItemTypeClass 2 19 3 4" xfId="20812" xr:uid="{00000000-0005-0000-0000-00008F600000}"/>
    <cellStyle name="ItemTypeClass 2 19 4" xfId="20813" xr:uid="{00000000-0005-0000-0000-000090600000}"/>
    <cellStyle name="ItemTypeClass 2 19 4 2" xfId="20814" xr:uid="{00000000-0005-0000-0000-000091600000}"/>
    <cellStyle name="ItemTypeClass 2 19 4 2 2" xfId="20815" xr:uid="{00000000-0005-0000-0000-000092600000}"/>
    <cellStyle name="ItemTypeClass 2 19 4 3" xfId="20816" xr:uid="{00000000-0005-0000-0000-000093600000}"/>
    <cellStyle name="ItemTypeClass 2 19 4 3 2" xfId="20817" xr:uid="{00000000-0005-0000-0000-000094600000}"/>
    <cellStyle name="ItemTypeClass 2 19 4 4" xfId="20818" xr:uid="{00000000-0005-0000-0000-000095600000}"/>
    <cellStyle name="ItemTypeClass 2 19 5" xfId="20819" xr:uid="{00000000-0005-0000-0000-000096600000}"/>
    <cellStyle name="ItemTypeClass 2 19 5 2" xfId="20820" xr:uid="{00000000-0005-0000-0000-000097600000}"/>
    <cellStyle name="ItemTypeClass 2 19 6" xfId="20821" xr:uid="{00000000-0005-0000-0000-000098600000}"/>
    <cellStyle name="ItemTypeClass 2 19 6 2" xfId="20822" xr:uid="{00000000-0005-0000-0000-000099600000}"/>
    <cellStyle name="ItemTypeClass 2 19 7" xfId="20823" xr:uid="{00000000-0005-0000-0000-00009A600000}"/>
    <cellStyle name="ItemTypeClass 2 2" xfId="3068" xr:uid="{00000000-0005-0000-0000-00009B600000}"/>
    <cellStyle name="ItemTypeClass 2 2 2" xfId="20824" xr:uid="{00000000-0005-0000-0000-00009C600000}"/>
    <cellStyle name="ItemTypeClass 2 2 2 2" xfId="20825" xr:uid="{00000000-0005-0000-0000-00009D600000}"/>
    <cellStyle name="ItemTypeClass 2 2 2 2 2" xfId="20826" xr:uid="{00000000-0005-0000-0000-00009E600000}"/>
    <cellStyle name="ItemTypeClass 2 2 2 3" xfId="20827" xr:uid="{00000000-0005-0000-0000-00009F600000}"/>
    <cellStyle name="ItemTypeClass 2 2 2 3 2" xfId="20828" xr:uid="{00000000-0005-0000-0000-0000A0600000}"/>
    <cellStyle name="ItemTypeClass 2 2 2 4" xfId="20829" xr:uid="{00000000-0005-0000-0000-0000A1600000}"/>
    <cellStyle name="ItemTypeClass 2 2 3" xfId="20830" xr:uid="{00000000-0005-0000-0000-0000A2600000}"/>
    <cellStyle name="ItemTypeClass 2 2 3 2" xfId="20831" xr:uid="{00000000-0005-0000-0000-0000A3600000}"/>
    <cellStyle name="ItemTypeClass 2 2 3 2 2" xfId="20832" xr:uid="{00000000-0005-0000-0000-0000A4600000}"/>
    <cellStyle name="ItemTypeClass 2 2 3 3" xfId="20833" xr:uid="{00000000-0005-0000-0000-0000A5600000}"/>
    <cellStyle name="ItemTypeClass 2 2 3 3 2" xfId="20834" xr:uid="{00000000-0005-0000-0000-0000A6600000}"/>
    <cellStyle name="ItemTypeClass 2 2 3 4" xfId="20835" xr:uid="{00000000-0005-0000-0000-0000A7600000}"/>
    <cellStyle name="ItemTypeClass 2 2 4" xfId="20836" xr:uid="{00000000-0005-0000-0000-0000A8600000}"/>
    <cellStyle name="ItemTypeClass 2 2 4 2" xfId="20837" xr:uid="{00000000-0005-0000-0000-0000A9600000}"/>
    <cellStyle name="ItemTypeClass 2 2 4 2 2" xfId="20838" xr:uid="{00000000-0005-0000-0000-0000AA600000}"/>
    <cellStyle name="ItemTypeClass 2 2 4 3" xfId="20839" xr:uid="{00000000-0005-0000-0000-0000AB600000}"/>
    <cellStyle name="ItemTypeClass 2 2 4 3 2" xfId="20840" xr:uid="{00000000-0005-0000-0000-0000AC600000}"/>
    <cellStyle name="ItemTypeClass 2 2 4 4" xfId="20841" xr:uid="{00000000-0005-0000-0000-0000AD600000}"/>
    <cellStyle name="ItemTypeClass 2 2 5" xfId="20842" xr:uid="{00000000-0005-0000-0000-0000AE600000}"/>
    <cellStyle name="ItemTypeClass 2 2 5 2" xfId="20843" xr:uid="{00000000-0005-0000-0000-0000AF600000}"/>
    <cellStyle name="ItemTypeClass 2 2 6" xfId="20844" xr:uid="{00000000-0005-0000-0000-0000B0600000}"/>
    <cellStyle name="ItemTypeClass 2 2 6 2" xfId="20845" xr:uid="{00000000-0005-0000-0000-0000B1600000}"/>
    <cellStyle name="ItemTypeClass 2 2 7" xfId="20846" xr:uid="{00000000-0005-0000-0000-0000B2600000}"/>
    <cellStyle name="ItemTypeClass 2 20" xfId="20847" xr:uid="{00000000-0005-0000-0000-0000B3600000}"/>
    <cellStyle name="ItemTypeClass 2 20 2" xfId="20848" xr:uid="{00000000-0005-0000-0000-0000B4600000}"/>
    <cellStyle name="ItemTypeClass 2 20 2 2" xfId="20849" xr:uid="{00000000-0005-0000-0000-0000B5600000}"/>
    <cellStyle name="ItemTypeClass 2 20 2 2 2" xfId="20850" xr:uid="{00000000-0005-0000-0000-0000B6600000}"/>
    <cellStyle name="ItemTypeClass 2 20 2 3" xfId="20851" xr:uid="{00000000-0005-0000-0000-0000B7600000}"/>
    <cellStyle name="ItemTypeClass 2 20 2 3 2" xfId="20852" xr:uid="{00000000-0005-0000-0000-0000B8600000}"/>
    <cellStyle name="ItemTypeClass 2 20 2 4" xfId="20853" xr:uid="{00000000-0005-0000-0000-0000B9600000}"/>
    <cellStyle name="ItemTypeClass 2 20 3" xfId="20854" xr:uid="{00000000-0005-0000-0000-0000BA600000}"/>
    <cellStyle name="ItemTypeClass 2 20 3 2" xfId="20855" xr:uid="{00000000-0005-0000-0000-0000BB600000}"/>
    <cellStyle name="ItemTypeClass 2 20 3 2 2" xfId="20856" xr:uid="{00000000-0005-0000-0000-0000BC600000}"/>
    <cellStyle name="ItemTypeClass 2 20 3 3" xfId="20857" xr:uid="{00000000-0005-0000-0000-0000BD600000}"/>
    <cellStyle name="ItemTypeClass 2 20 3 3 2" xfId="20858" xr:uid="{00000000-0005-0000-0000-0000BE600000}"/>
    <cellStyle name="ItemTypeClass 2 20 3 4" xfId="20859" xr:uid="{00000000-0005-0000-0000-0000BF600000}"/>
    <cellStyle name="ItemTypeClass 2 20 4" xfId="20860" xr:uid="{00000000-0005-0000-0000-0000C0600000}"/>
    <cellStyle name="ItemTypeClass 2 20 4 2" xfId="20861" xr:uid="{00000000-0005-0000-0000-0000C1600000}"/>
    <cellStyle name="ItemTypeClass 2 20 4 2 2" xfId="20862" xr:uid="{00000000-0005-0000-0000-0000C2600000}"/>
    <cellStyle name="ItemTypeClass 2 20 4 3" xfId="20863" xr:uid="{00000000-0005-0000-0000-0000C3600000}"/>
    <cellStyle name="ItemTypeClass 2 20 4 3 2" xfId="20864" xr:uid="{00000000-0005-0000-0000-0000C4600000}"/>
    <cellStyle name="ItemTypeClass 2 20 4 4" xfId="20865" xr:uid="{00000000-0005-0000-0000-0000C5600000}"/>
    <cellStyle name="ItemTypeClass 2 20 5" xfId="20866" xr:uid="{00000000-0005-0000-0000-0000C6600000}"/>
    <cellStyle name="ItemTypeClass 2 20 5 2" xfId="20867" xr:uid="{00000000-0005-0000-0000-0000C7600000}"/>
    <cellStyle name="ItemTypeClass 2 20 6" xfId="20868" xr:uid="{00000000-0005-0000-0000-0000C8600000}"/>
    <cellStyle name="ItemTypeClass 2 20 6 2" xfId="20869" xr:uid="{00000000-0005-0000-0000-0000C9600000}"/>
    <cellStyle name="ItemTypeClass 2 20 7" xfId="20870" xr:uid="{00000000-0005-0000-0000-0000CA600000}"/>
    <cellStyle name="ItemTypeClass 2 21" xfId="20871" xr:uid="{00000000-0005-0000-0000-0000CB600000}"/>
    <cellStyle name="ItemTypeClass 2 21 2" xfId="20872" xr:uid="{00000000-0005-0000-0000-0000CC600000}"/>
    <cellStyle name="ItemTypeClass 2 21 2 2" xfId="20873" xr:uid="{00000000-0005-0000-0000-0000CD600000}"/>
    <cellStyle name="ItemTypeClass 2 21 2 2 2" xfId="20874" xr:uid="{00000000-0005-0000-0000-0000CE600000}"/>
    <cellStyle name="ItemTypeClass 2 21 2 3" xfId="20875" xr:uid="{00000000-0005-0000-0000-0000CF600000}"/>
    <cellStyle name="ItemTypeClass 2 21 2 3 2" xfId="20876" xr:uid="{00000000-0005-0000-0000-0000D0600000}"/>
    <cellStyle name="ItemTypeClass 2 21 2 4" xfId="20877" xr:uid="{00000000-0005-0000-0000-0000D1600000}"/>
    <cellStyle name="ItemTypeClass 2 21 3" xfId="20878" xr:uid="{00000000-0005-0000-0000-0000D2600000}"/>
    <cellStyle name="ItemTypeClass 2 21 3 2" xfId="20879" xr:uid="{00000000-0005-0000-0000-0000D3600000}"/>
    <cellStyle name="ItemTypeClass 2 21 3 2 2" xfId="20880" xr:uid="{00000000-0005-0000-0000-0000D4600000}"/>
    <cellStyle name="ItemTypeClass 2 21 3 3" xfId="20881" xr:uid="{00000000-0005-0000-0000-0000D5600000}"/>
    <cellStyle name="ItemTypeClass 2 21 3 3 2" xfId="20882" xr:uid="{00000000-0005-0000-0000-0000D6600000}"/>
    <cellStyle name="ItemTypeClass 2 21 3 4" xfId="20883" xr:uid="{00000000-0005-0000-0000-0000D7600000}"/>
    <cellStyle name="ItemTypeClass 2 21 4" xfId="20884" xr:uid="{00000000-0005-0000-0000-0000D8600000}"/>
    <cellStyle name="ItemTypeClass 2 21 4 2" xfId="20885" xr:uid="{00000000-0005-0000-0000-0000D9600000}"/>
    <cellStyle name="ItemTypeClass 2 21 4 2 2" xfId="20886" xr:uid="{00000000-0005-0000-0000-0000DA600000}"/>
    <cellStyle name="ItemTypeClass 2 21 4 3" xfId="20887" xr:uid="{00000000-0005-0000-0000-0000DB600000}"/>
    <cellStyle name="ItemTypeClass 2 21 4 3 2" xfId="20888" xr:uid="{00000000-0005-0000-0000-0000DC600000}"/>
    <cellStyle name="ItemTypeClass 2 21 4 4" xfId="20889" xr:uid="{00000000-0005-0000-0000-0000DD600000}"/>
    <cellStyle name="ItemTypeClass 2 21 5" xfId="20890" xr:uid="{00000000-0005-0000-0000-0000DE600000}"/>
    <cellStyle name="ItemTypeClass 2 21 5 2" xfId="20891" xr:uid="{00000000-0005-0000-0000-0000DF600000}"/>
    <cellStyle name="ItemTypeClass 2 21 6" xfId="20892" xr:uid="{00000000-0005-0000-0000-0000E0600000}"/>
    <cellStyle name="ItemTypeClass 2 21 6 2" xfId="20893" xr:uid="{00000000-0005-0000-0000-0000E1600000}"/>
    <cellStyle name="ItemTypeClass 2 21 7" xfId="20894" xr:uid="{00000000-0005-0000-0000-0000E2600000}"/>
    <cellStyle name="ItemTypeClass 2 22" xfId="20895" xr:uid="{00000000-0005-0000-0000-0000E3600000}"/>
    <cellStyle name="ItemTypeClass 2 22 2" xfId="20896" xr:uid="{00000000-0005-0000-0000-0000E4600000}"/>
    <cellStyle name="ItemTypeClass 2 22 2 2" xfId="20897" xr:uid="{00000000-0005-0000-0000-0000E5600000}"/>
    <cellStyle name="ItemTypeClass 2 22 2 2 2" xfId="20898" xr:uid="{00000000-0005-0000-0000-0000E6600000}"/>
    <cellStyle name="ItemTypeClass 2 22 2 3" xfId="20899" xr:uid="{00000000-0005-0000-0000-0000E7600000}"/>
    <cellStyle name="ItemTypeClass 2 22 2 3 2" xfId="20900" xr:uid="{00000000-0005-0000-0000-0000E8600000}"/>
    <cellStyle name="ItemTypeClass 2 22 2 4" xfId="20901" xr:uid="{00000000-0005-0000-0000-0000E9600000}"/>
    <cellStyle name="ItemTypeClass 2 22 3" xfId="20902" xr:uid="{00000000-0005-0000-0000-0000EA600000}"/>
    <cellStyle name="ItemTypeClass 2 22 3 2" xfId="20903" xr:uid="{00000000-0005-0000-0000-0000EB600000}"/>
    <cellStyle name="ItemTypeClass 2 22 3 2 2" xfId="20904" xr:uid="{00000000-0005-0000-0000-0000EC600000}"/>
    <cellStyle name="ItemTypeClass 2 22 3 3" xfId="20905" xr:uid="{00000000-0005-0000-0000-0000ED600000}"/>
    <cellStyle name="ItemTypeClass 2 22 3 3 2" xfId="20906" xr:uid="{00000000-0005-0000-0000-0000EE600000}"/>
    <cellStyle name="ItemTypeClass 2 22 3 4" xfId="20907" xr:uid="{00000000-0005-0000-0000-0000EF600000}"/>
    <cellStyle name="ItemTypeClass 2 22 4" xfId="20908" xr:uid="{00000000-0005-0000-0000-0000F0600000}"/>
    <cellStyle name="ItemTypeClass 2 22 4 2" xfId="20909" xr:uid="{00000000-0005-0000-0000-0000F1600000}"/>
    <cellStyle name="ItemTypeClass 2 22 4 2 2" xfId="20910" xr:uid="{00000000-0005-0000-0000-0000F2600000}"/>
    <cellStyle name="ItemTypeClass 2 22 4 3" xfId="20911" xr:uid="{00000000-0005-0000-0000-0000F3600000}"/>
    <cellStyle name="ItemTypeClass 2 22 4 3 2" xfId="20912" xr:uid="{00000000-0005-0000-0000-0000F4600000}"/>
    <cellStyle name="ItemTypeClass 2 22 4 4" xfId="20913" xr:uid="{00000000-0005-0000-0000-0000F5600000}"/>
    <cellStyle name="ItemTypeClass 2 22 5" xfId="20914" xr:uid="{00000000-0005-0000-0000-0000F6600000}"/>
    <cellStyle name="ItemTypeClass 2 22 5 2" xfId="20915" xr:uid="{00000000-0005-0000-0000-0000F7600000}"/>
    <cellStyle name="ItemTypeClass 2 22 6" xfId="20916" xr:uid="{00000000-0005-0000-0000-0000F8600000}"/>
    <cellStyle name="ItemTypeClass 2 22 6 2" xfId="20917" xr:uid="{00000000-0005-0000-0000-0000F9600000}"/>
    <cellStyle name="ItemTypeClass 2 22 7" xfId="20918" xr:uid="{00000000-0005-0000-0000-0000FA600000}"/>
    <cellStyle name="ItemTypeClass 2 23" xfId="20919" xr:uid="{00000000-0005-0000-0000-0000FB600000}"/>
    <cellStyle name="ItemTypeClass 2 23 2" xfId="20920" xr:uid="{00000000-0005-0000-0000-0000FC600000}"/>
    <cellStyle name="ItemTypeClass 2 23 2 2" xfId="20921" xr:uid="{00000000-0005-0000-0000-0000FD600000}"/>
    <cellStyle name="ItemTypeClass 2 23 2 2 2" xfId="20922" xr:uid="{00000000-0005-0000-0000-0000FE600000}"/>
    <cellStyle name="ItemTypeClass 2 23 2 3" xfId="20923" xr:uid="{00000000-0005-0000-0000-0000FF600000}"/>
    <cellStyle name="ItemTypeClass 2 23 2 3 2" xfId="20924" xr:uid="{00000000-0005-0000-0000-000000610000}"/>
    <cellStyle name="ItemTypeClass 2 23 2 4" xfId="20925" xr:uid="{00000000-0005-0000-0000-000001610000}"/>
    <cellStyle name="ItemTypeClass 2 23 3" xfId="20926" xr:uid="{00000000-0005-0000-0000-000002610000}"/>
    <cellStyle name="ItemTypeClass 2 23 3 2" xfId="20927" xr:uid="{00000000-0005-0000-0000-000003610000}"/>
    <cellStyle name="ItemTypeClass 2 23 3 2 2" xfId="20928" xr:uid="{00000000-0005-0000-0000-000004610000}"/>
    <cellStyle name="ItemTypeClass 2 23 3 3" xfId="20929" xr:uid="{00000000-0005-0000-0000-000005610000}"/>
    <cellStyle name="ItemTypeClass 2 23 3 3 2" xfId="20930" xr:uid="{00000000-0005-0000-0000-000006610000}"/>
    <cellStyle name="ItemTypeClass 2 23 3 4" xfId="20931" xr:uid="{00000000-0005-0000-0000-000007610000}"/>
    <cellStyle name="ItemTypeClass 2 23 4" xfId="20932" xr:uid="{00000000-0005-0000-0000-000008610000}"/>
    <cellStyle name="ItemTypeClass 2 23 4 2" xfId="20933" xr:uid="{00000000-0005-0000-0000-000009610000}"/>
    <cellStyle name="ItemTypeClass 2 23 4 2 2" xfId="20934" xr:uid="{00000000-0005-0000-0000-00000A610000}"/>
    <cellStyle name="ItemTypeClass 2 23 4 3" xfId="20935" xr:uid="{00000000-0005-0000-0000-00000B610000}"/>
    <cellStyle name="ItemTypeClass 2 23 4 3 2" xfId="20936" xr:uid="{00000000-0005-0000-0000-00000C610000}"/>
    <cellStyle name="ItemTypeClass 2 23 4 4" xfId="20937" xr:uid="{00000000-0005-0000-0000-00000D610000}"/>
    <cellStyle name="ItemTypeClass 2 23 5" xfId="20938" xr:uid="{00000000-0005-0000-0000-00000E610000}"/>
    <cellStyle name="ItemTypeClass 2 23 5 2" xfId="20939" xr:uid="{00000000-0005-0000-0000-00000F610000}"/>
    <cellStyle name="ItemTypeClass 2 23 6" xfId="20940" xr:uid="{00000000-0005-0000-0000-000010610000}"/>
    <cellStyle name="ItemTypeClass 2 23 6 2" xfId="20941" xr:uid="{00000000-0005-0000-0000-000011610000}"/>
    <cellStyle name="ItemTypeClass 2 23 7" xfId="20942" xr:uid="{00000000-0005-0000-0000-000012610000}"/>
    <cellStyle name="ItemTypeClass 2 24" xfId="20943" xr:uid="{00000000-0005-0000-0000-000013610000}"/>
    <cellStyle name="ItemTypeClass 2 24 2" xfId="20944" xr:uid="{00000000-0005-0000-0000-000014610000}"/>
    <cellStyle name="ItemTypeClass 2 24 2 2" xfId="20945" xr:uid="{00000000-0005-0000-0000-000015610000}"/>
    <cellStyle name="ItemTypeClass 2 24 2 2 2" xfId="20946" xr:uid="{00000000-0005-0000-0000-000016610000}"/>
    <cellStyle name="ItemTypeClass 2 24 2 3" xfId="20947" xr:uid="{00000000-0005-0000-0000-000017610000}"/>
    <cellStyle name="ItemTypeClass 2 24 2 3 2" xfId="20948" xr:uid="{00000000-0005-0000-0000-000018610000}"/>
    <cellStyle name="ItemTypeClass 2 24 2 4" xfId="20949" xr:uid="{00000000-0005-0000-0000-000019610000}"/>
    <cellStyle name="ItemTypeClass 2 24 3" xfId="20950" xr:uid="{00000000-0005-0000-0000-00001A610000}"/>
    <cellStyle name="ItemTypeClass 2 24 3 2" xfId="20951" xr:uid="{00000000-0005-0000-0000-00001B610000}"/>
    <cellStyle name="ItemTypeClass 2 24 3 2 2" xfId="20952" xr:uid="{00000000-0005-0000-0000-00001C610000}"/>
    <cellStyle name="ItemTypeClass 2 24 3 3" xfId="20953" xr:uid="{00000000-0005-0000-0000-00001D610000}"/>
    <cellStyle name="ItemTypeClass 2 24 3 3 2" xfId="20954" xr:uid="{00000000-0005-0000-0000-00001E610000}"/>
    <cellStyle name="ItemTypeClass 2 24 3 4" xfId="20955" xr:uid="{00000000-0005-0000-0000-00001F610000}"/>
    <cellStyle name="ItemTypeClass 2 24 4" xfId="20956" xr:uid="{00000000-0005-0000-0000-000020610000}"/>
    <cellStyle name="ItemTypeClass 2 24 4 2" xfId="20957" xr:uid="{00000000-0005-0000-0000-000021610000}"/>
    <cellStyle name="ItemTypeClass 2 24 4 2 2" xfId="20958" xr:uid="{00000000-0005-0000-0000-000022610000}"/>
    <cellStyle name="ItemTypeClass 2 24 4 3" xfId="20959" xr:uid="{00000000-0005-0000-0000-000023610000}"/>
    <cellStyle name="ItemTypeClass 2 24 4 3 2" xfId="20960" xr:uid="{00000000-0005-0000-0000-000024610000}"/>
    <cellStyle name="ItemTypeClass 2 24 4 4" xfId="20961" xr:uid="{00000000-0005-0000-0000-000025610000}"/>
    <cellStyle name="ItemTypeClass 2 24 5" xfId="20962" xr:uid="{00000000-0005-0000-0000-000026610000}"/>
    <cellStyle name="ItemTypeClass 2 24 5 2" xfId="20963" xr:uid="{00000000-0005-0000-0000-000027610000}"/>
    <cellStyle name="ItemTypeClass 2 24 6" xfId="20964" xr:uid="{00000000-0005-0000-0000-000028610000}"/>
    <cellStyle name="ItemTypeClass 2 24 6 2" xfId="20965" xr:uid="{00000000-0005-0000-0000-000029610000}"/>
    <cellStyle name="ItemTypeClass 2 24 7" xfId="20966" xr:uid="{00000000-0005-0000-0000-00002A610000}"/>
    <cellStyle name="ItemTypeClass 2 25" xfId="20967" xr:uid="{00000000-0005-0000-0000-00002B610000}"/>
    <cellStyle name="ItemTypeClass 2 25 2" xfId="20968" xr:uid="{00000000-0005-0000-0000-00002C610000}"/>
    <cellStyle name="ItemTypeClass 2 25 2 2" xfId="20969" xr:uid="{00000000-0005-0000-0000-00002D610000}"/>
    <cellStyle name="ItemTypeClass 2 25 2 2 2" xfId="20970" xr:uid="{00000000-0005-0000-0000-00002E610000}"/>
    <cellStyle name="ItemTypeClass 2 25 2 3" xfId="20971" xr:uid="{00000000-0005-0000-0000-00002F610000}"/>
    <cellStyle name="ItemTypeClass 2 25 2 3 2" xfId="20972" xr:uid="{00000000-0005-0000-0000-000030610000}"/>
    <cellStyle name="ItemTypeClass 2 25 2 4" xfId="20973" xr:uid="{00000000-0005-0000-0000-000031610000}"/>
    <cellStyle name="ItemTypeClass 2 25 3" xfId="20974" xr:uid="{00000000-0005-0000-0000-000032610000}"/>
    <cellStyle name="ItemTypeClass 2 25 3 2" xfId="20975" xr:uid="{00000000-0005-0000-0000-000033610000}"/>
    <cellStyle name="ItemTypeClass 2 25 3 2 2" xfId="20976" xr:uid="{00000000-0005-0000-0000-000034610000}"/>
    <cellStyle name="ItemTypeClass 2 25 3 3" xfId="20977" xr:uid="{00000000-0005-0000-0000-000035610000}"/>
    <cellStyle name="ItemTypeClass 2 25 3 3 2" xfId="20978" xr:uid="{00000000-0005-0000-0000-000036610000}"/>
    <cellStyle name="ItemTypeClass 2 25 3 4" xfId="20979" xr:uid="{00000000-0005-0000-0000-000037610000}"/>
    <cellStyle name="ItemTypeClass 2 25 4" xfId="20980" xr:uid="{00000000-0005-0000-0000-000038610000}"/>
    <cellStyle name="ItemTypeClass 2 25 4 2" xfId="20981" xr:uid="{00000000-0005-0000-0000-000039610000}"/>
    <cellStyle name="ItemTypeClass 2 25 4 2 2" xfId="20982" xr:uid="{00000000-0005-0000-0000-00003A610000}"/>
    <cellStyle name="ItemTypeClass 2 25 4 3" xfId="20983" xr:uid="{00000000-0005-0000-0000-00003B610000}"/>
    <cellStyle name="ItemTypeClass 2 25 4 3 2" xfId="20984" xr:uid="{00000000-0005-0000-0000-00003C610000}"/>
    <cellStyle name="ItemTypeClass 2 25 4 4" xfId="20985" xr:uid="{00000000-0005-0000-0000-00003D610000}"/>
    <cellStyle name="ItemTypeClass 2 25 5" xfId="20986" xr:uid="{00000000-0005-0000-0000-00003E610000}"/>
    <cellStyle name="ItemTypeClass 2 25 5 2" xfId="20987" xr:uid="{00000000-0005-0000-0000-00003F610000}"/>
    <cellStyle name="ItemTypeClass 2 25 6" xfId="20988" xr:uid="{00000000-0005-0000-0000-000040610000}"/>
    <cellStyle name="ItemTypeClass 2 25 6 2" xfId="20989" xr:uid="{00000000-0005-0000-0000-000041610000}"/>
    <cellStyle name="ItemTypeClass 2 25 7" xfId="20990" xr:uid="{00000000-0005-0000-0000-000042610000}"/>
    <cellStyle name="ItemTypeClass 2 26" xfId="20991" xr:uid="{00000000-0005-0000-0000-000043610000}"/>
    <cellStyle name="ItemTypeClass 2 26 2" xfId="20992" xr:uid="{00000000-0005-0000-0000-000044610000}"/>
    <cellStyle name="ItemTypeClass 2 26 2 2" xfId="20993" xr:uid="{00000000-0005-0000-0000-000045610000}"/>
    <cellStyle name="ItemTypeClass 2 26 2 2 2" xfId="20994" xr:uid="{00000000-0005-0000-0000-000046610000}"/>
    <cellStyle name="ItemTypeClass 2 26 2 3" xfId="20995" xr:uid="{00000000-0005-0000-0000-000047610000}"/>
    <cellStyle name="ItemTypeClass 2 26 2 3 2" xfId="20996" xr:uid="{00000000-0005-0000-0000-000048610000}"/>
    <cellStyle name="ItemTypeClass 2 26 2 4" xfId="20997" xr:uid="{00000000-0005-0000-0000-000049610000}"/>
    <cellStyle name="ItemTypeClass 2 26 3" xfId="20998" xr:uid="{00000000-0005-0000-0000-00004A610000}"/>
    <cellStyle name="ItemTypeClass 2 26 3 2" xfId="20999" xr:uid="{00000000-0005-0000-0000-00004B610000}"/>
    <cellStyle name="ItemTypeClass 2 26 3 2 2" xfId="21000" xr:uid="{00000000-0005-0000-0000-00004C610000}"/>
    <cellStyle name="ItemTypeClass 2 26 3 3" xfId="21001" xr:uid="{00000000-0005-0000-0000-00004D610000}"/>
    <cellStyle name="ItemTypeClass 2 26 3 3 2" xfId="21002" xr:uid="{00000000-0005-0000-0000-00004E610000}"/>
    <cellStyle name="ItemTypeClass 2 26 3 4" xfId="21003" xr:uid="{00000000-0005-0000-0000-00004F610000}"/>
    <cellStyle name="ItemTypeClass 2 26 4" xfId="21004" xr:uid="{00000000-0005-0000-0000-000050610000}"/>
    <cellStyle name="ItemTypeClass 2 26 4 2" xfId="21005" xr:uid="{00000000-0005-0000-0000-000051610000}"/>
    <cellStyle name="ItemTypeClass 2 26 4 2 2" xfId="21006" xr:uid="{00000000-0005-0000-0000-000052610000}"/>
    <cellStyle name="ItemTypeClass 2 26 4 3" xfId="21007" xr:uid="{00000000-0005-0000-0000-000053610000}"/>
    <cellStyle name="ItemTypeClass 2 26 4 3 2" xfId="21008" xr:uid="{00000000-0005-0000-0000-000054610000}"/>
    <cellStyle name="ItemTypeClass 2 26 4 4" xfId="21009" xr:uid="{00000000-0005-0000-0000-000055610000}"/>
    <cellStyle name="ItemTypeClass 2 26 5" xfId="21010" xr:uid="{00000000-0005-0000-0000-000056610000}"/>
    <cellStyle name="ItemTypeClass 2 26 5 2" xfId="21011" xr:uid="{00000000-0005-0000-0000-000057610000}"/>
    <cellStyle name="ItemTypeClass 2 26 6" xfId="21012" xr:uid="{00000000-0005-0000-0000-000058610000}"/>
    <cellStyle name="ItemTypeClass 2 26 6 2" xfId="21013" xr:uid="{00000000-0005-0000-0000-000059610000}"/>
    <cellStyle name="ItemTypeClass 2 26 7" xfId="21014" xr:uid="{00000000-0005-0000-0000-00005A610000}"/>
    <cellStyle name="ItemTypeClass 2 27" xfId="21015" xr:uid="{00000000-0005-0000-0000-00005B610000}"/>
    <cellStyle name="ItemTypeClass 2 27 2" xfId="21016" xr:uid="{00000000-0005-0000-0000-00005C610000}"/>
    <cellStyle name="ItemTypeClass 2 27 2 2" xfId="21017" xr:uid="{00000000-0005-0000-0000-00005D610000}"/>
    <cellStyle name="ItemTypeClass 2 27 2 2 2" xfId="21018" xr:uid="{00000000-0005-0000-0000-00005E610000}"/>
    <cellStyle name="ItemTypeClass 2 27 2 3" xfId="21019" xr:uid="{00000000-0005-0000-0000-00005F610000}"/>
    <cellStyle name="ItemTypeClass 2 27 2 3 2" xfId="21020" xr:uid="{00000000-0005-0000-0000-000060610000}"/>
    <cellStyle name="ItemTypeClass 2 27 2 4" xfId="21021" xr:uid="{00000000-0005-0000-0000-000061610000}"/>
    <cellStyle name="ItemTypeClass 2 27 3" xfId="21022" xr:uid="{00000000-0005-0000-0000-000062610000}"/>
    <cellStyle name="ItemTypeClass 2 27 3 2" xfId="21023" xr:uid="{00000000-0005-0000-0000-000063610000}"/>
    <cellStyle name="ItemTypeClass 2 27 3 2 2" xfId="21024" xr:uid="{00000000-0005-0000-0000-000064610000}"/>
    <cellStyle name="ItemTypeClass 2 27 3 3" xfId="21025" xr:uid="{00000000-0005-0000-0000-000065610000}"/>
    <cellStyle name="ItemTypeClass 2 27 3 3 2" xfId="21026" xr:uid="{00000000-0005-0000-0000-000066610000}"/>
    <cellStyle name="ItemTypeClass 2 27 3 4" xfId="21027" xr:uid="{00000000-0005-0000-0000-000067610000}"/>
    <cellStyle name="ItemTypeClass 2 27 4" xfId="21028" xr:uid="{00000000-0005-0000-0000-000068610000}"/>
    <cellStyle name="ItemTypeClass 2 27 4 2" xfId="21029" xr:uid="{00000000-0005-0000-0000-000069610000}"/>
    <cellStyle name="ItemTypeClass 2 27 4 2 2" xfId="21030" xr:uid="{00000000-0005-0000-0000-00006A610000}"/>
    <cellStyle name="ItemTypeClass 2 27 4 3" xfId="21031" xr:uid="{00000000-0005-0000-0000-00006B610000}"/>
    <cellStyle name="ItemTypeClass 2 27 4 3 2" xfId="21032" xr:uid="{00000000-0005-0000-0000-00006C610000}"/>
    <cellStyle name="ItemTypeClass 2 27 4 4" xfId="21033" xr:uid="{00000000-0005-0000-0000-00006D610000}"/>
    <cellStyle name="ItemTypeClass 2 27 5" xfId="21034" xr:uid="{00000000-0005-0000-0000-00006E610000}"/>
    <cellStyle name="ItemTypeClass 2 27 5 2" xfId="21035" xr:uid="{00000000-0005-0000-0000-00006F610000}"/>
    <cellStyle name="ItemTypeClass 2 27 6" xfId="21036" xr:uid="{00000000-0005-0000-0000-000070610000}"/>
    <cellStyle name="ItemTypeClass 2 27 6 2" xfId="21037" xr:uid="{00000000-0005-0000-0000-000071610000}"/>
    <cellStyle name="ItemTypeClass 2 27 7" xfId="21038" xr:uid="{00000000-0005-0000-0000-000072610000}"/>
    <cellStyle name="ItemTypeClass 2 28" xfId="21039" xr:uid="{00000000-0005-0000-0000-000073610000}"/>
    <cellStyle name="ItemTypeClass 2 28 2" xfId="21040" xr:uid="{00000000-0005-0000-0000-000074610000}"/>
    <cellStyle name="ItemTypeClass 2 28 2 2" xfId="21041" xr:uid="{00000000-0005-0000-0000-000075610000}"/>
    <cellStyle name="ItemTypeClass 2 28 2 2 2" xfId="21042" xr:uid="{00000000-0005-0000-0000-000076610000}"/>
    <cellStyle name="ItemTypeClass 2 28 2 3" xfId="21043" xr:uid="{00000000-0005-0000-0000-000077610000}"/>
    <cellStyle name="ItemTypeClass 2 28 2 3 2" xfId="21044" xr:uid="{00000000-0005-0000-0000-000078610000}"/>
    <cellStyle name="ItemTypeClass 2 28 2 4" xfId="21045" xr:uid="{00000000-0005-0000-0000-000079610000}"/>
    <cellStyle name="ItemTypeClass 2 28 3" xfId="21046" xr:uid="{00000000-0005-0000-0000-00007A610000}"/>
    <cellStyle name="ItemTypeClass 2 28 3 2" xfId="21047" xr:uid="{00000000-0005-0000-0000-00007B610000}"/>
    <cellStyle name="ItemTypeClass 2 28 3 2 2" xfId="21048" xr:uid="{00000000-0005-0000-0000-00007C610000}"/>
    <cellStyle name="ItemTypeClass 2 28 3 3" xfId="21049" xr:uid="{00000000-0005-0000-0000-00007D610000}"/>
    <cellStyle name="ItemTypeClass 2 28 3 3 2" xfId="21050" xr:uid="{00000000-0005-0000-0000-00007E610000}"/>
    <cellStyle name="ItemTypeClass 2 28 3 4" xfId="21051" xr:uid="{00000000-0005-0000-0000-00007F610000}"/>
    <cellStyle name="ItemTypeClass 2 28 4" xfId="21052" xr:uid="{00000000-0005-0000-0000-000080610000}"/>
    <cellStyle name="ItemTypeClass 2 28 4 2" xfId="21053" xr:uid="{00000000-0005-0000-0000-000081610000}"/>
    <cellStyle name="ItemTypeClass 2 28 4 2 2" xfId="21054" xr:uid="{00000000-0005-0000-0000-000082610000}"/>
    <cellStyle name="ItemTypeClass 2 28 4 3" xfId="21055" xr:uid="{00000000-0005-0000-0000-000083610000}"/>
    <cellStyle name="ItemTypeClass 2 28 4 3 2" xfId="21056" xr:uid="{00000000-0005-0000-0000-000084610000}"/>
    <cellStyle name="ItemTypeClass 2 28 4 4" xfId="21057" xr:uid="{00000000-0005-0000-0000-000085610000}"/>
    <cellStyle name="ItemTypeClass 2 28 5" xfId="21058" xr:uid="{00000000-0005-0000-0000-000086610000}"/>
    <cellStyle name="ItemTypeClass 2 28 5 2" xfId="21059" xr:uid="{00000000-0005-0000-0000-000087610000}"/>
    <cellStyle name="ItemTypeClass 2 28 6" xfId="21060" xr:uid="{00000000-0005-0000-0000-000088610000}"/>
    <cellStyle name="ItemTypeClass 2 28 6 2" xfId="21061" xr:uid="{00000000-0005-0000-0000-000089610000}"/>
    <cellStyle name="ItemTypeClass 2 28 7" xfId="21062" xr:uid="{00000000-0005-0000-0000-00008A610000}"/>
    <cellStyle name="ItemTypeClass 2 29" xfId="21063" xr:uid="{00000000-0005-0000-0000-00008B610000}"/>
    <cellStyle name="ItemTypeClass 2 29 2" xfId="21064" xr:uid="{00000000-0005-0000-0000-00008C610000}"/>
    <cellStyle name="ItemTypeClass 2 29 2 2" xfId="21065" xr:uid="{00000000-0005-0000-0000-00008D610000}"/>
    <cellStyle name="ItemTypeClass 2 29 2 2 2" xfId="21066" xr:uid="{00000000-0005-0000-0000-00008E610000}"/>
    <cellStyle name="ItemTypeClass 2 29 2 3" xfId="21067" xr:uid="{00000000-0005-0000-0000-00008F610000}"/>
    <cellStyle name="ItemTypeClass 2 29 2 3 2" xfId="21068" xr:uid="{00000000-0005-0000-0000-000090610000}"/>
    <cellStyle name="ItemTypeClass 2 29 2 4" xfId="21069" xr:uid="{00000000-0005-0000-0000-000091610000}"/>
    <cellStyle name="ItemTypeClass 2 29 3" xfId="21070" xr:uid="{00000000-0005-0000-0000-000092610000}"/>
    <cellStyle name="ItemTypeClass 2 29 3 2" xfId="21071" xr:uid="{00000000-0005-0000-0000-000093610000}"/>
    <cellStyle name="ItemTypeClass 2 29 3 2 2" xfId="21072" xr:uid="{00000000-0005-0000-0000-000094610000}"/>
    <cellStyle name="ItemTypeClass 2 29 3 3" xfId="21073" xr:uid="{00000000-0005-0000-0000-000095610000}"/>
    <cellStyle name="ItemTypeClass 2 29 3 3 2" xfId="21074" xr:uid="{00000000-0005-0000-0000-000096610000}"/>
    <cellStyle name="ItemTypeClass 2 29 3 4" xfId="21075" xr:uid="{00000000-0005-0000-0000-000097610000}"/>
    <cellStyle name="ItemTypeClass 2 29 4" xfId="21076" xr:uid="{00000000-0005-0000-0000-000098610000}"/>
    <cellStyle name="ItemTypeClass 2 29 4 2" xfId="21077" xr:uid="{00000000-0005-0000-0000-000099610000}"/>
    <cellStyle name="ItemTypeClass 2 29 4 2 2" xfId="21078" xr:uid="{00000000-0005-0000-0000-00009A610000}"/>
    <cellStyle name="ItemTypeClass 2 29 4 3" xfId="21079" xr:uid="{00000000-0005-0000-0000-00009B610000}"/>
    <cellStyle name="ItemTypeClass 2 29 4 3 2" xfId="21080" xr:uid="{00000000-0005-0000-0000-00009C610000}"/>
    <cellStyle name="ItemTypeClass 2 29 4 4" xfId="21081" xr:uid="{00000000-0005-0000-0000-00009D610000}"/>
    <cellStyle name="ItemTypeClass 2 29 5" xfId="21082" xr:uid="{00000000-0005-0000-0000-00009E610000}"/>
    <cellStyle name="ItemTypeClass 2 29 5 2" xfId="21083" xr:uid="{00000000-0005-0000-0000-00009F610000}"/>
    <cellStyle name="ItemTypeClass 2 29 6" xfId="21084" xr:uid="{00000000-0005-0000-0000-0000A0610000}"/>
    <cellStyle name="ItemTypeClass 2 29 6 2" xfId="21085" xr:uid="{00000000-0005-0000-0000-0000A1610000}"/>
    <cellStyle name="ItemTypeClass 2 29 7" xfId="21086" xr:uid="{00000000-0005-0000-0000-0000A2610000}"/>
    <cellStyle name="ItemTypeClass 2 3" xfId="21087" xr:uid="{00000000-0005-0000-0000-0000A3610000}"/>
    <cellStyle name="ItemTypeClass 2 3 2" xfId="21088" xr:uid="{00000000-0005-0000-0000-0000A4610000}"/>
    <cellStyle name="ItemTypeClass 2 3 2 2" xfId="21089" xr:uid="{00000000-0005-0000-0000-0000A5610000}"/>
    <cellStyle name="ItemTypeClass 2 3 2 2 2" xfId="21090" xr:uid="{00000000-0005-0000-0000-0000A6610000}"/>
    <cellStyle name="ItemTypeClass 2 3 2 3" xfId="21091" xr:uid="{00000000-0005-0000-0000-0000A7610000}"/>
    <cellStyle name="ItemTypeClass 2 3 2 3 2" xfId="21092" xr:uid="{00000000-0005-0000-0000-0000A8610000}"/>
    <cellStyle name="ItemTypeClass 2 3 2 4" xfId="21093" xr:uid="{00000000-0005-0000-0000-0000A9610000}"/>
    <cellStyle name="ItemTypeClass 2 3 3" xfId="21094" xr:uid="{00000000-0005-0000-0000-0000AA610000}"/>
    <cellStyle name="ItemTypeClass 2 3 3 2" xfId="21095" xr:uid="{00000000-0005-0000-0000-0000AB610000}"/>
    <cellStyle name="ItemTypeClass 2 3 3 2 2" xfId="21096" xr:uid="{00000000-0005-0000-0000-0000AC610000}"/>
    <cellStyle name="ItemTypeClass 2 3 3 3" xfId="21097" xr:uid="{00000000-0005-0000-0000-0000AD610000}"/>
    <cellStyle name="ItemTypeClass 2 3 3 3 2" xfId="21098" xr:uid="{00000000-0005-0000-0000-0000AE610000}"/>
    <cellStyle name="ItemTypeClass 2 3 3 4" xfId="21099" xr:uid="{00000000-0005-0000-0000-0000AF610000}"/>
    <cellStyle name="ItemTypeClass 2 3 4" xfId="21100" xr:uid="{00000000-0005-0000-0000-0000B0610000}"/>
    <cellStyle name="ItemTypeClass 2 3 4 2" xfId="21101" xr:uid="{00000000-0005-0000-0000-0000B1610000}"/>
    <cellStyle name="ItemTypeClass 2 3 4 2 2" xfId="21102" xr:uid="{00000000-0005-0000-0000-0000B2610000}"/>
    <cellStyle name="ItemTypeClass 2 3 4 3" xfId="21103" xr:uid="{00000000-0005-0000-0000-0000B3610000}"/>
    <cellStyle name="ItemTypeClass 2 3 4 3 2" xfId="21104" xr:uid="{00000000-0005-0000-0000-0000B4610000}"/>
    <cellStyle name="ItemTypeClass 2 3 4 4" xfId="21105" xr:uid="{00000000-0005-0000-0000-0000B5610000}"/>
    <cellStyle name="ItemTypeClass 2 3 5" xfId="21106" xr:uid="{00000000-0005-0000-0000-0000B6610000}"/>
    <cellStyle name="ItemTypeClass 2 3 5 2" xfId="21107" xr:uid="{00000000-0005-0000-0000-0000B7610000}"/>
    <cellStyle name="ItemTypeClass 2 3 6" xfId="21108" xr:uid="{00000000-0005-0000-0000-0000B8610000}"/>
    <cellStyle name="ItemTypeClass 2 3 6 2" xfId="21109" xr:uid="{00000000-0005-0000-0000-0000B9610000}"/>
    <cellStyle name="ItemTypeClass 2 3 7" xfId="21110" xr:uid="{00000000-0005-0000-0000-0000BA610000}"/>
    <cellStyle name="ItemTypeClass 2 30" xfId="21111" xr:uid="{00000000-0005-0000-0000-0000BB610000}"/>
    <cellStyle name="ItemTypeClass 2 30 2" xfId="21112" xr:uid="{00000000-0005-0000-0000-0000BC610000}"/>
    <cellStyle name="ItemTypeClass 2 30 2 2" xfId="21113" xr:uid="{00000000-0005-0000-0000-0000BD610000}"/>
    <cellStyle name="ItemTypeClass 2 30 2 2 2" xfId="21114" xr:uid="{00000000-0005-0000-0000-0000BE610000}"/>
    <cellStyle name="ItemTypeClass 2 30 2 3" xfId="21115" xr:uid="{00000000-0005-0000-0000-0000BF610000}"/>
    <cellStyle name="ItemTypeClass 2 30 2 3 2" xfId="21116" xr:uid="{00000000-0005-0000-0000-0000C0610000}"/>
    <cellStyle name="ItemTypeClass 2 30 2 4" xfId="21117" xr:uid="{00000000-0005-0000-0000-0000C1610000}"/>
    <cellStyle name="ItemTypeClass 2 30 3" xfId="21118" xr:uid="{00000000-0005-0000-0000-0000C2610000}"/>
    <cellStyle name="ItemTypeClass 2 30 3 2" xfId="21119" xr:uid="{00000000-0005-0000-0000-0000C3610000}"/>
    <cellStyle name="ItemTypeClass 2 30 3 2 2" xfId="21120" xr:uid="{00000000-0005-0000-0000-0000C4610000}"/>
    <cellStyle name="ItemTypeClass 2 30 3 3" xfId="21121" xr:uid="{00000000-0005-0000-0000-0000C5610000}"/>
    <cellStyle name="ItemTypeClass 2 30 3 3 2" xfId="21122" xr:uid="{00000000-0005-0000-0000-0000C6610000}"/>
    <cellStyle name="ItemTypeClass 2 30 3 4" xfId="21123" xr:uid="{00000000-0005-0000-0000-0000C7610000}"/>
    <cellStyle name="ItemTypeClass 2 30 4" xfId="21124" xr:uid="{00000000-0005-0000-0000-0000C8610000}"/>
    <cellStyle name="ItemTypeClass 2 30 4 2" xfId="21125" xr:uid="{00000000-0005-0000-0000-0000C9610000}"/>
    <cellStyle name="ItemTypeClass 2 30 4 2 2" xfId="21126" xr:uid="{00000000-0005-0000-0000-0000CA610000}"/>
    <cellStyle name="ItemTypeClass 2 30 4 3" xfId="21127" xr:uid="{00000000-0005-0000-0000-0000CB610000}"/>
    <cellStyle name="ItemTypeClass 2 30 4 3 2" xfId="21128" xr:uid="{00000000-0005-0000-0000-0000CC610000}"/>
    <cellStyle name="ItemTypeClass 2 30 4 4" xfId="21129" xr:uid="{00000000-0005-0000-0000-0000CD610000}"/>
    <cellStyle name="ItemTypeClass 2 30 5" xfId="21130" xr:uid="{00000000-0005-0000-0000-0000CE610000}"/>
    <cellStyle name="ItemTypeClass 2 30 5 2" xfId="21131" xr:uid="{00000000-0005-0000-0000-0000CF610000}"/>
    <cellStyle name="ItemTypeClass 2 30 6" xfId="21132" xr:uid="{00000000-0005-0000-0000-0000D0610000}"/>
    <cellStyle name="ItemTypeClass 2 30 6 2" xfId="21133" xr:uid="{00000000-0005-0000-0000-0000D1610000}"/>
    <cellStyle name="ItemTypeClass 2 30 7" xfId="21134" xr:uid="{00000000-0005-0000-0000-0000D2610000}"/>
    <cellStyle name="ItemTypeClass 2 31" xfId="21135" xr:uid="{00000000-0005-0000-0000-0000D3610000}"/>
    <cellStyle name="ItemTypeClass 2 31 2" xfId="21136" xr:uid="{00000000-0005-0000-0000-0000D4610000}"/>
    <cellStyle name="ItemTypeClass 2 31 2 2" xfId="21137" xr:uid="{00000000-0005-0000-0000-0000D5610000}"/>
    <cellStyle name="ItemTypeClass 2 31 2 2 2" xfId="21138" xr:uid="{00000000-0005-0000-0000-0000D6610000}"/>
    <cellStyle name="ItemTypeClass 2 31 2 3" xfId="21139" xr:uid="{00000000-0005-0000-0000-0000D7610000}"/>
    <cellStyle name="ItemTypeClass 2 31 2 3 2" xfId="21140" xr:uid="{00000000-0005-0000-0000-0000D8610000}"/>
    <cellStyle name="ItemTypeClass 2 31 2 4" xfId="21141" xr:uid="{00000000-0005-0000-0000-0000D9610000}"/>
    <cellStyle name="ItemTypeClass 2 31 3" xfId="21142" xr:uid="{00000000-0005-0000-0000-0000DA610000}"/>
    <cellStyle name="ItemTypeClass 2 31 3 2" xfId="21143" xr:uid="{00000000-0005-0000-0000-0000DB610000}"/>
    <cellStyle name="ItemTypeClass 2 31 3 2 2" xfId="21144" xr:uid="{00000000-0005-0000-0000-0000DC610000}"/>
    <cellStyle name="ItemTypeClass 2 31 3 3" xfId="21145" xr:uid="{00000000-0005-0000-0000-0000DD610000}"/>
    <cellStyle name="ItemTypeClass 2 31 3 3 2" xfId="21146" xr:uid="{00000000-0005-0000-0000-0000DE610000}"/>
    <cellStyle name="ItemTypeClass 2 31 3 4" xfId="21147" xr:uid="{00000000-0005-0000-0000-0000DF610000}"/>
    <cellStyle name="ItemTypeClass 2 31 4" xfId="21148" xr:uid="{00000000-0005-0000-0000-0000E0610000}"/>
    <cellStyle name="ItemTypeClass 2 31 4 2" xfId="21149" xr:uid="{00000000-0005-0000-0000-0000E1610000}"/>
    <cellStyle name="ItemTypeClass 2 31 4 2 2" xfId="21150" xr:uid="{00000000-0005-0000-0000-0000E2610000}"/>
    <cellStyle name="ItemTypeClass 2 31 4 3" xfId="21151" xr:uid="{00000000-0005-0000-0000-0000E3610000}"/>
    <cellStyle name="ItemTypeClass 2 31 4 3 2" xfId="21152" xr:uid="{00000000-0005-0000-0000-0000E4610000}"/>
    <cellStyle name="ItemTypeClass 2 31 4 4" xfId="21153" xr:uid="{00000000-0005-0000-0000-0000E5610000}"/>
    <cellStyle name="ItemTypeClass 2 31 5" xfId="21154" xr:uid="{00000000-0005-0000-0000-0000E6610000}"/>
    <cellStyle name="ItemTypeClass 2 31 5 2" xfId="21155" xr:uid="{00000000-0005-0000-0000-0000E7610000}"/>
    <cellStyle name="ItemTypeClass 2 31 6" xfId="21156" xr:uid="{00000000-0005-0000-0000-0000E8610000}"/>
    <cellStyle name="ItemTypeClass 2 31 6 2" xfId="21157" xr:uid="{00000000-0005-0000-0000-0000E9610000}"/>
    <cellStyle name="ItemTypeClass 2 31 7" xfId="21158" xr:uid="{00000000-0005-0000-0000-0000EA610000}"/>
    <cellStyle name="ItemTypeClass 2 32" xfId="21159" xr:uid="{00000000-0005-0000-0000-0000EB610000}"/>
    <cellStyle name="ItemTypeClass 2 32 2" xfId="21160" xr:uid="{00000000-0005-0000-0000-0000EC610000}"/>
    <cellStyle name="ItemTypeClass 2 32 2 2" xfId="21161" xr:uid="{00000000-0005-0000-0000-0000ED610000}"/>
    <cellStyle name="ItemTypeClass 2 32 2 2 2" xfId="21162" xr:uid="{00000000-0005-0000-0000-0000EE610000}"/>
    <cellStyle name="ItemTypeClass 2 32 2 3" xfId="21163" xr:uid="{00000000-0005-0000-0000-0000EF610000}"/>
    <cellStyle name="ItemTypeClass 2 32 2 3 2" xfId="21164" xr:uid="{00000000-0005-0000-0000-0000F0610000}"/>
    <cellStyle name="ItemTypeClass 2 32 2 4" xfId="21165" xr:uid="{00000000-0005-0000-0000-0000F1610000}"/>
    <cellStyle name="ItemTypeClass 2 32 3" xfId="21166" xr:uid="{00000000-0005-0000-0000-0000F2610000}"/>
    <cellStyle name="ItemTypeClass 2 32 3 2" xfId="21167" xr:uid="{00000000-0005-0000-0000-0000F3610000}"/>
    <cellStyle name="ItemTypeClass 2 32 3 2 2" xfId="21168" xr:uid="{00000000-0005-0000-0000-0000F4610000}"/>
    <cellStyle name="ItemTypeClass 2 32 3 3" xfId="21169" xr:uid="{00000000-0005-0000-0000-0000F5610000}"/>
    <cellStyle name="ItemTypeClass 2 32 3 3 2" xfId="21170" xr:uid="{00000000-0005-0000-0000-0000F6610000}"/>
    <cellStyle name="ItemTypeClass 2 32 3 4" xfId="21171" xr:uid="{00000000-0005-0000-0000-0000F7610000}"/>
    <cellStyle name="ItemTypeClass 2 32 4" xfId="21172" xr:uid="{00000000-0005-0000-0000-0000F8610000}"/>
    <cellStyle name="ItemTypeClass 2 32 4 2" xfId="21173" xr:uid="{00000000-0005-0000-0000-0000F9610000}"/>
    <cellStyle name="ItemTypeClass 2 32 4 2 2" xfId="21174" xr:uid="{00000000-0005-0000-0000-0000FA610000}"/>
    <cellStyle name="ItemTypeClass 2 32 4 3" xfId="21175" xr:uid="{00000000-0005-0000-0000-0000FB610000}"/>
    <cellStyle name="ItemTypeClass 2 32 4 3 2" xfId="21176" xr:uid="{00000000-0005-0000-0000-0000FC610000}"/>
    <cellStyle name="ItemTypeClass 2 32 4 4" xfId="21177" xr:uid="{00000000-0005-0000-0000-0000FD610000}"/>
    <cellStyle name="ItemTypeClass 2 32 5" xfId="21178" xr:uid="{00000000-0005-0000-0000-0000FE610000}"/>
    <cellStyle name="ItemTypeClass 2 32 5 2" xfId="21179" xr:uid="{00000000-0005-0000-0000-0000FF610000}"/>
    <cellStyle name="ItemTypeClass 2 32 6" xfId="21180" xr:uid="{00000000-0005-0000-0000-000000620000}"/>
    <cellStyle name="ItemTypeClass 2 32 6 2" xfId="21181" xr:uid="{00000000-0005-0000-0000-000001620000}"/>
    <cellStyle name="ItemTypeClass 2 32 7" xfId="21182" xr:uid="{00000000-0005-0000-0000-000002620000}"/>
    <cellStyle name="ItemTypeClass 2 33" xfId="21183" xr:uid="{00000000-0005-0000-0000-000003620000}"/>
    <cellStyle name="ItemTypeClass 2 33 2" xfId="21184" xr:uid="{00000000-0005-0000-0000-000004620000}"/>
    <cellStyle name="ItemTypeClass 2 33 2 2" xfId="21185" xr:uid="{00000000-0005-0000-0000-000005620000}"/>
    <cellStyle name="ItemTypeClass 2 33 2 2 2" xfId="21186" xr:uid="{00000000-0005-0000-0000-000006620000}"/>
    <cellStyle name="ItemTypeClass 2 33 2 3" xfId="21187" xr:uid="{00000000-0005-0000-0000-000007620000}"/>
    <cellStyle name="ItemTypeClass 2 33 2 3 2" xfId="21188" xr:uid="{00000000-0005-0000-0000-000008620000}"/>
    <cellStyle name="ItemTypeClass 2 33 2 4" xfId="21189" xr:uid="{00000000-0005-0000-0000-000009620000}"/>
    <cellStyle name="ItemTypeClass 2 33 3" xfId="21190" xr:uid="{00000000-0005-0000-0000-00000A620000}"/>
    <cellStyle name="ItemTypeClass 2 33 3 2" xfId="21191" xr:uid="{00000000-0005-0000-0000-00000B620000}"/>
    <cellStyle name="ItemTypeClass 2 33 3 2 2" xfId="21192" xr:uid="{00000000-0005-0000-0000-00000C620000}"/>
    <cellStyle name="ItemTypeClass 2 33 3 3" xfId="21193" xr:uid="{00000000-0005-0000-0000-00000D620000}"/>
    <cellStyle name="ItemTypeClass 2 33 3 3 2" xfId="21194" xr:uid="{00000000-0005-0000-0000-00000E620000}"/>
    <cellStyle name="ItemTypeClass 2 33 3 4" xfId="21195" xr:uid="{00000000-0005-0000-0000-00000F620000}"/>
    <cellStyle name="ItemTypeClass 2 33 4" xfId="21196" xr:uid="{00000000-0005-0000-0000-000010620000}"/>
    <cellStyle name="ItemTypeClass 2 33 4 2" xfId="21197" xr:uid="{00000000-0005-0000-0000-000011620000}"/>
    <cellStyle name="ItemTypeClass 2 33 4 2 2" xfId="21198" xr:uid="{00000000-0005-0000-0000-000012620000}"/>
    <cellStyle name="ItemTypeClass 2 33 4 3" xfId="21199" xr:uid="{00000000-0005-0000-0000-000013620000}"/>
    <cellStyle name="ItemTypeClass 2 33 4 3 2" xfId="21200" xr:uid="{00000000-0005-0000-0000-000014620000}"/>
    <cellStyle name="ItemTypeClass 2 33 4 4" xfId="21201" xr:uid="{00000000-0005-0000-0000-000015620000}"/>
    <cellStyle name="ItemTypeClass 2 33 5" xfId="21202" xr:uid="{00000000-0005-0000-0000-000016620000}"/>
    <cellStyle name="ItemTypeClass 2 33 5 2" xfId="21203" xr:uid="{00000000-0005-0000-0000-000017620000}"/>
    <cellStyle name="ItemTypeClass 2 33 6" xfId="21204" xr:uid="{00000000-0005-0000-0000-000018620000}"/>
    <cellStyle name="ItemTypeClass 2 33 6 2" xfId="21205" xr:uid="{00000000-0005-0000-0000-000019620000}"/>
    <cellStyle name="ItemTypeClass 2 33 7" xfId="21206" xr:uid="{00000000-0005-0000-0000-00001A620000}"/>
    <cellStyle name="ItemTypeClass 2 34" xfId="21207" xr:uid="{00000000-0005-0000-0000-00001B620000}"/>
    <cellStyle name="ItemTypeClass 2 4" xfId="21208" xr:uid="{00000000-0005-0000-0000-00001C620000}"/>
    <cellStyle name="ItemTypeClass 2 4 2" xfId="21209" xr:uid="{00000000-0005-0000-0000-00001D620000}"/>
    <cellStyle name="ItemTypeClass 2 4 2 2" xfId="21210" xr:uid="{00000000-0005-0000-0000-00001E620000}"/>
    <cellStyle name="ItemTypeClass 2 4 2 2 2" xfId="21211" xr:uid="{00000000-0005-0000-0000-00001F620000}"/>
    <cellStyle name="ItemTypeClass 2 4 2 3" xfId="21212" xr:uid="{00000000-0005-0000-0000-000020620000}"/>
    <cellStyle name="ItemTypeClass 2 4 2 3 2" xfId="21213" xr:uid="{00000000-0005-0000-0000-000021620000}"/>
    <cellStyle name="ItemTypeClass 2 4 2 4" xfId="21214" xr:uid="{00000000-0005-0000-0000-000022620000}"/>
    <cellStyle name="ItemTypeClass 2 4 3" xfId="21215" xr:uid="{00000000-0005-0000-0000-000023620000}"/>
    <cellStyle name="ItemTypeClass 2 4 3 2" xfId="21216" xr:uid="{00000000-0005-0000-0000-000024620000}"/>
    <cellStyle name="ItemTypeClass 2 4 3 2 2" xfId="21217" xr:uid="{00000000-0005-0000-0000-000025620000}"/>
    <cellStyle name="ItemTypeClass 2 4 3 3" xfId="21218" xr:uid="{00000000-0005-0000-0000-000026620000}"/>
    <cellStyle name="ItemTypeClass 2 4 3 3 2" xfId="21219" xr:uid="{00000000-0005-0000-0000-000027620000}"/>
    <cellStyle name="ItemTypeClass 2 4 3 4" xfId="21220" xr:uid="{00000000-0005-0000-0000-000028620000}"/>
    <cellStyle name="ItemTypeClass 2 4 4" xfId="21221" xr:uid="{00000000-0005-0000-0000-000029620000}"/>
    <cellStyle name="ItemTypeClass 2 4 4 2" xfId="21222" xr:uid="{00000000-0005-0000-0000-00002A620000}"/>
    <cellStyle name="ItemTypeClass 2 4 4 2 2" xfId="21223" xr:uid="{00000000-0005-0000-0000-00002B620000}"/>
    <cellStyle name="ItemTypeClass 2 4 4 3" xfId="21224" xr:uid="{00000000-0005-0000-0000-00002C620000}"/>
    <cellStyle name="ItemTypeClass 2 4 4 3 2" xfId="21225" xr:uid="{00000000-0005-0000-0000-00002D620000}"/>
    <cellStyle name="ItemTypeClass 2 4 4 4" xfId="21226" xr:uid="{00000000-0005-0000-0000-00002E620000}"/>
    <cellStyle name="ItemTypeClass 2 4 5" xfId="21227" xr:uid="{00000000-0005-0000-0000-00002F620000}"/>
    <cellStyle name="ItemTypeClass 2 4 5 2" xfId="21228" xr:uid="{00000000-0005-0000-0000-000030620000}"/>
    <cellStyle name="ItemTypeClass 2 4 6" xfId="21229" xr:uid="{00000000-0005-0000-0000-000031620000}"/>
    <cellStyle name="ItemTypeClass 2 4 6 2" xfId="21230" xr:uid="{00000000-0005-0000-0000-000032620000}"/>
    <cellStyle name="ItemTypeClass 2 4 7" xfId="21231" xr:uid="{00000000-0005-0000-0000-000033620000}"/>
    <cellStyle name="ItemTypeClass 2 5" xfId="21232" xr:uid="{00000000-0005-0000-0000-000034620000}"/>
    <cellStyle name="ItemTypeClass 2 5 2" xfId="21233" xr:uid="{00000000-0005-0000-0000-000035620000}"/>
    <cellStyle name="ItemTypeClass 2 5 2 2" xfId="21234" xr:uid="{00000000-0005-0000-0000-000036620000}"/>
    <cellStyle name="ItemTypeClass 2 5 2 2 2" xfId="21235" xr:uid="{00000000-0005-0000-0000-000037620000}"/>
    <cellStyle name="ItemTypeClass 2 5 2 3" xfId="21236" xr:uid="{00000000-0005-0000-0000-000038620000}"/>
    <cellStyle name="ItemTypeClass 2 5 2 3 2" xfId="21237" xr:uid="{00000000-0005-0000-0000-000039620000}"/>
    <cellStyle name="ItemTypeClass 2 5 2 4" xfId="21238" xr:uid="{00000000-0005-0000-0000-00003A620000}"/>
    <cellStyle name="ItemTypeClass 2 5 3" xfId="21239" xr:uid="{00000000-0005-0000-0000-00003B620000}"/>
    <cellStyle name="ItemTypeClass 2 5 3 2" xfId="21240" xr:uid="{00000000-0005-0000-0000-00003C620000}"/>
    <cellStyle name="ItemTypeClass 2 5 3 2 2" xfId="21241" xr:uid="{00000000-0005-0000-0000-00003D620000}"/>
    <cellStyle name="ItemTypeClass 2 5 3 3" xfId="21242" xr:uid="{00000000-0005-0000-0000-00003E620000}"/>
    <cellStyle name="ItemTypeClass 2 5 3 3 2" xfId="21243" xr:uid="{00000000-0005-0000-0000-00003F620000}"/>
    <cellStyle name="ItemTypeClass 2 5 3 4" xfId="21244" xr:uid="{00000000-0005-0000-0000-000040620000}"/>
    <cellStyle name="ItemTypeClass 2 5 4" xfId="21245" xr:uid="{00000000-0005-0000-0000-000041620000}"/>
    <cellStyle name="ItemTypeClass 2 5 4 2" xfId="21246" xr:uid="{00000000-0005-0000-0000-000042620000}"/>
    <cellStyle name="ItemTypeClass 2 5 4 2 2" xfId="21247" xr:uid="{00000000-0005-0000-0000-000043620000}"/>
    <cellStyle name="ItemTypeClass 2 5 4 3" xfId="21248" xr:uid="{00000000-0005-0000-0000-000044620000}"/>
    <cellStyle name="ItemTypeClass 2 5 4 3 2" xfId="21249" xr:uid="{00000000-0005-0000-0000-000045620000}"/>
    <cellStyle name="ItemTypeClass 2 5 4 4" xfId="21250" xr:uid="{00000000-0005-0000-0000-000046620000}"/>
    <cellStyle name="ItemTypeClass 2 5 5" xfId="21251" xr:uid="{00000000-0005-0000-0000-000047620000}"/>
    <cellStyle name="ItemTypeClass 2 5 5 2" xfId="21252" xr:uid="{00000000-0005-0000-0000-000048620000}"/>
    <cellStyle name="ItemTypeClass 2 5 6" xfId="21253" xr:uid="{00000000-0005-0000-0000-000049620000}"/>
    <cellStyle name="ItemTypeClass 2 5 6 2" xfId="21254" xr:uid="{00000000-0005-0000-0000-00004A620000}"/>
    <cellStyle name="ItemTypeClass 2 5 7" xfId="21255" xr:uid="{00000000-0005-0000-0000-00004B620000}"/>
    <cellStyle name="ItemTypeClass 2 6" xfId="21256" xr:uid="{00000000-0005-0000-0000-00004C620000}"/>
    <cellStyle name="ItemTypeClass 2 6 2" xfId="21257" xr:uid="{00000000-0005-0000-0000-00004D620000}"/>
    <cellStyle name="ItemTypeClass 2 6 2 2" xfId="21258" xr:uid="{00000000-0005-0000-0000-00004E620000}"/>
    <cellStyle name="ItemTypeClass 2 6 2 2 2" xfId="21259" xr:uid="{00000000-0005-0000-0000-00004F620000}"/>
    <cellStyle name="ItemTypeClass 2 6 2 3" xfId="21260" xr:uid="{00000000-0005-0000-0000-000050620000}"/>
    <cellStyle name="ItemTypeClass 2 6 2 3 2" xfId="21261" xr:uid="{00000000-0005-0000-0000-000051620000}"/>
    <cellStyle name="ItemTypeClass 2 6 2 4" xfId="21262" xr:uid="{00000000-0005-0000-0000-000052620000}"/>
    <cellStyle name="ItemTypeClass 2 6 3" xfId="21263" xr:uid="{00000000-0005-0000-0000-000053620000}"/>
    <cellStyle name="ItemTypeClass 2 6 3 2" xfId="21264" xr:uid="{00000000-0005-0000-0000-000054620000}"/>
    <cellStyle name="ItemTypeClass 2 6 3 2 2" xfId="21265" xr:uid="{00000000-0005-0000-0000-000055620000}"/>
    <cellStyle name="ItemTypeClass 2 6 3 3" xfId="21266" xr:uid="{00000000-0005-0000-0000-000056620000}"/>
    <cellStyle name="ItemTypeClass 2 6 3 3 2" xfId="21267" xr:uid="{00000000-0005-0000-0000-000057620000}"/>
    <cellStyle name="ItemTypeClass 2 6 3 4" xfId="21268" xr:uid="{00000000-0005-0000-0000-000058620000}"/>
    <cellStyle name="ItemTypeClass 2 6 4" xfId="21269" xr:uid="{00000000-0005-0000-0000-000059620000}"/>
    <cellStyle name="ItemTypeClass 2 6 4 2" xfId="21270" xr:uid="{00000000-0005-0000-0000-00005A620000}"/>
    <cellStyle name="ItemTypeClass 2 6 4 2 2" xfId="21271" xr:uid="{00000000-0005-0000-0000-00005B620000}"/>
    <cellStyle name="ItemTypeClass 2 6 4 3" xfId="21272" xr:uid="{00000000-0005-0000-0000-00005C620000}"/>
    <cellStyle name="ItemTypeClass 2 6 4 3 2" xfId="21273" xr:uid="{00000000-0005-0000-0000-00005D620000}"/>
    <cellStyle name="ItemTypeClass 2 6 4 4" xfId="21274" xr:uid="{00000000-0005-0000-0000-00005E620000}"/>
    <cellStyle name="ItemTypeClass 2 6 5" xfId="21275" xr:uid="{00000000-0005-0000-0000-00005F620000}"/>
    <cellStyle name="ItemTypeClass 2 6 5 2" xfId="21276" xr:uid="{00000000-0005-0000-0000-000060620000}"/>
    <cellStyle name="ItemTypeClass 2 6 6" xfId="21277" xr:uid="{00000000-0005-0000-0000-000061620000}"/>
    <cellStyle name="ItemTypeClass 2 6 6 2" xfId="21278" xr:uid="{00000000-0005-0000-0000-000062620000}"/>
    <cellStyle name="ItemTypeClass 2 6 7" xfId="21279" xr:uid="{00000000-0005-0000-0000-000063620000}"/>
    <cellStyle name="ItemTypeClass 2 7" xfId="21280" xr:uid="{00000000-0005-0000-0000-000064620000}"/>
    <cellStyle name="ItemTypeClass 2 7 2" xfId="21281" xr:uid="{00000000-0005-0000-0000-000065620000}"/>
    <cellStyle name="ItemTypeClass 2 7 2 2" xfId="21282" xr:uid="{00000000-0005-0000-0000-000066620000}"/>
    <cellStyle name="ItemTypeClass 2 7 2 2 2" xfId="21283" xr:uid="{00000000-0005-0000-0000-000067620000}"/>
    <cellStyle name="ItemTypeClass 2 7 2 3" xfId="21284" xr:uid="{00000000-0005-0000-0000-000068620000}"/>
    <cellStyle name="ItemTypeClass 2 7 2 3 2" xfId="21285" xr:uid="{00000000-0005-0000-0000-000069620000}"/>
    <cellStyle name="ItemTypeClass 2 7 2 4" xfId="21286" xr:uid="{00000000-0005-0000-0000-00006A620000}"/>
    <cellStyle name="ItemTypeClass 2 7 3" xfId="21287" xr:uid="{00000000-0005-0000-0000-00006B620000}"/>
    <cellStyle name="ItemTypeClass 2 7 3 2" xfId="21288" xr:uid="{00000000-0005-0000-0000-00006C620000}"/>
    <cellStyle name="ItemTypeClass 2 7 3 2 2" xfId="21289" xr:uid="{00000000-0005-0000-0000-00006D620000}"/>
    <cellStyle name="ItemTypeClass 2 7 3 3" xfId="21290" xr:uid="{00000000-0005-0000-0000-00006E620000}"/>
    <cellStyle name="ItemTypeClass 2 7 3 3 2" xfId="21291" xr:uid="{00000000-0005-0000-0000-00006F620000}"/>
    <cellStyle name="ItemTypeClass 2 7 3 4" xfId="21292" xr:uid="{00000000-0005-0000-0000-000070620000}"/>
    <cellStyle name="ItemTypeClass 2 7 4" xfId="21293" xr:uid="{00000000-0005-0000-0000-000071620000}"/>
    <cellStyle name="ItemTypeClass 2 7 4 2" xfId="21294" xr:uid="{00000000-0005-0000-0000-000072620000}"/>
    <cellStyle name="ItemTypeClass 2 7 4 2 2" xfId="21295" xr:uid="{00000000-0005-0000-0000-000073620000}"/>
    <cellStyle name="ItemTypeClass 2 7 4 3" xfId="21296" xr:uid="{00000000-0005-0000-0000-000074620000}"/>
    <cellStyle name="ItemTypeClass 2 7 4 3 2" xfId="21297" xr:uid="{00000000-0005-0000-0000-000075620000}"/>
    <cellStyle name="ItemTypeClass 2 7 4 4" xfId="21298" xr:uid="{00000000-0005-0000-0000-000076620000}"/>
    <cellStyle name="ItemTypeClass 2 7 5" xfId="21299" xr:uid="{00000000-0005-0000-0000-000077620000}"/>
    <cellStyle name="ItemTypeClass 2 7 5 2" xfId="21300" xr:uid="{00000000-0005-0000-0000-000078620000}"/>
    <cellStyle name="ItemTypeClass 2 7 6" xfId="21301" xr:uid="{00000000-0005-0000-0000-000079620000}"/>
    <cellStyle name="ItemTypeClass 2 7 6 2" xfId="21302" xr:uid="{00000000-0005-0000-0000-00007A620000}"/>
    <cellStyle name="ItemTypeClass 2 7 7" xfId="21303" xr:uid="{00000000-0005-0000-0000-00007B620000}"/>
    <cellStyle name="ItemTypeClass 2 8" xfId="21304" xr:uid="{00000000-0005-0000-0000-00007C620000}"/>
    <cellStyle name="ItemTypeClass 2 8 2" xfId="21305" xr:uid="{00000000-0005-0000-0000-00007D620000}"/>
    <cellStyle name="ItemTypeClass 2 8 2 2" xfId="21306" xr:uid="{00000000-0005-0000-0000-00007E620000}"/>
    <cellStyle name="ItemTypeClass 2 8 2 2 2" xfId="21307" xr:uid="{00000000-0005-0000-0000-00007F620000}"/>
    <cellStyle name="ItemTypeClass 2 8 2 3" xfId="21308" xr:uid="{00000000-0005-0000-0000-000080620000}"/>
    <cellStyle name="ItemTypeClass 2 8 2 3 2" xfId="21309" xr:uid="{00000000-0005-0000-0000-000081620000}"/>
    <cellStyle name="ItemTypeClass 2 8 2 4" xfId="21310" xr:uid="{00000000-0005-0000-0000-000082620000}"/>
    <cellStyle name="ItemTypeClass 2 8 3" xfId="21311" xr:uid="{00000000-0005-0000-0000-000083620000}"/>
    <cellStyle name="ItemTypeClass 2 8 3 2" xfId="21312" xr:uid="{00000000-0005-0000-0000-000084620000}"/>
    <cellStyle name="ItemTypeClass 2 8 3 2 2" xfId="21313" xr:uid="{00000000-0005-0000-0000-000085620000}"/>
    <cellStyle name="ItemTypeClass 2 8 3 3" xfId="21314" xr:uid="{00000000-0005-0000-0000-000086620000}"/>
    <cellStyle name="ItemTypeClass 2 8 3 3 2" xfId="21315" xr:uid="{00000000-0005-0000-0000-000087620000}"/>
    <cellStyle name="ItemTypeClass 2 8 3 4" xfId="21316" xr:uid="{00000000-0005-0000-0000-000088620000}"/>
    <cellStyle name="ItemTypeClass 2 8 4" xfId="21317" xr:uid="{00000000-0005-0000-0000-000089620000}"/>
    <cellStyle name="ItemTypeClass 2 8 4 2" xfId="21318" xr:uid="{00000000-0005-0000-0000-00008A620000}"/>
    <cellStyle name="ItemTypeClass 2 8 4 2 2" xfId="21319" xr:uid="{00000000-0005-0000-0000-00008B620000}"/>
    <cellStyle name="ItemTypeClass 2 8 4 3" xfId="21320" xr:uid="{00000000-0005-0000-0000-00008C620000}"/>
    <cellStyle name="ItemTypeClass 2 8 4 3 2" xfId="21321" xr:uid="{00000000-0005-0000-0000-00008D620000}"/>
    <cellStyle name="ItemTypeClass 2 8 4 4" xfId="21322" xr:uid="{00000000-0005-0000-0000-00008E620000}"/>
    <cellStyle name="ItemTypeClass 2 8 5" xfId="21323" xr:uid="{00000000-0005-0000-0000-00008F620000}"/>
    <cellStyle name="ItemTypeClass 2 8 5 2" xfId="21324" xr:uid="{00000000-0005-0000-0000-000090620000}"/>
    <cellStyle name="ItemTypeClass 2 8 6" xfId="21325" xr:uid="{00000000-0005-0000-0000-000091620000}"/>
    <cellStyle name="ItemTypeClass 2 8 6 2" xfId="21326" xr:uid="{00000000-0005-0000-0000-000092620000}"/>
    <cellStyle name="ItemTypeClass 2 8 7" xfId="21327" xr:uid="{00000000-0005-0000-0000-000093620000}"/>
    <cellStyle name="ItemTypeClass 2 9" xfId="21328" xr:uid="{00000000-0005-0000-0000-000094620000}"/>
    <cellStyle name="ItemTypeClass 2 9 2" xfId="21329" xr:uid="{00000000-0005-0000-0000-000095620000}"/>
    <cellStyle name="ItemTypeClass 2 9 2 2" xfId="21330" xr:uid="{00000000-0005-0000-0000-000096620000}"/>
    <cellStyle name="ItemTypeClass 2 9 2 2 2" xfId="21331" xr:uid="{00000000-0005-0000-0000-000097620000}"/>
    <cellStyle name="ItemTypeClass 2 9 2 3" xfId="21332" xr:uid="{00000000-0005-0000-0000-000098620000}"/>
    <cellStyle name="ItemTypeClass 2 9 2 3 2" xfId="21333" xr:uid="{00000000-0005-0000-0000-000099620000}"/>
    <cellStyle name="ItemTypeClass 2 9 2 4" xfId="21334" xr:uid="{00000000-0005-0000-0000-00009A620000}"/>
    <cellStyle name="ItemTypeClass 2 9 3" xfId="21335" xr:uid="{00000000-0005-0000-0000-00009B620000}"/>
    <cellStyle name="ItemTypeClass 2 9 3 2" xfId="21336" xr:uid="{00000000-0005-0000-0000-00009C620000}"/>
    <cellStyle name="ItemTypeClass 2 9 3 2 2" xfId="21337" xr:uid="{00000000-0005-0000-0000-00009D620000}"/>
    <cellStyle name="ItemTypeClass 2 9 3 3" xfId="21338" xr:uid="{00000000-0005-0000-0000-00009E620000}"/>
    <cellStyle name="ItemTypeClass 2 9 3 3 2" xfId="21339" xr:uid="{00000000-0005-0000-0000-00009F620000}"/>
    <cellStyle name="ItemTypeClass 2 9 3 4" xfId="21340" xr:uid="{00000000-0005-0000-0000-0000A0620000}"/>
    <cellStyle name="ItemTypeClass 2 9 4" xfId="21341" xr:uid="{00000000-0005-0000-0000-0000A1620000}"/>
    <cellStyle name="ItemTypeClass 2 9 4 2" xfId="21342" xr:uid="{00000000-0005-0000-0000-0000A2620000}"/>
    <cellStyle name="ItemTypeClass 2 9 4 2 2" xfId="21343" xr:uid="{00000000-0005-0000-0000-0000A3620000}"/>
    <cellStyle name="ItemTypeClass 2 9 4 3" xfId="21344" xr:uid="{00000000-0005-0000-0000-0000A4620000}"/>
    <cellStyle name="ItemTypeClass 2 9 4 3 2" xfId="21345" xr:uid="{00000000-0005-0000-0000-0000A5620000}"/>
    <cellStyle name="ItemTypeClass 2 9 4 4" xfId="21346" xr:uid="{00000000-0005-0000-0000-0000A6620000}"/>
    <cellStyle name="ItemTypeClass 2 9 5" xfId="21347" xr:uid="{00000000-0005-0000-0000-0000A7620000}"/>
    <cellStyle name="ItemTypeClass 2 9 5 2" xfId="21348" xr:uid="{00000000-0005-0000-0000-0000A8620000}"/>
    <cellStyle name="ItemTypeClass 2 9 6" xfId="21349" xr:uid="{00000000-0005-0000-0000-0000A9620000}"/>
    <cellStyle name="ItemTypeClass 2 9 6 2" xfId="21350" xr:uid="{00000000-0005-0000-0000-0000AA620000}"/>
    <cellStyle name="ItemTypeClass 2 9 7" xfId="21351" xr:uid="{00000000-0005-0000-0000-0000AB620000}"/>
    <cellStyle name="ItemTypeClass 20" xfId="21352" xr:uid="{00000000-0005-0000-0000-0000AC620000}"/>
    <cellStyle name="ItemTypeClass 20 2" xfId="21353" xr:uid="{00000000-0005-0000-0000-0000AD620000}"/>
    <cellStyle name="ItemTypeClass 20 2 2" xfId="21354" xr:uid="{00000000-0005-0000-0000-0000AE620000}"/>
    <cellStyle name="ItemTypeClass 20 2 2 2" xfId="21355" xr:uid="{00000000-0005-0000-0000-0000AF620000}"/>
    <cellStyle name="ItemTypeClass 20 2 3" xfId="21356" xr:uid="{00000000-0005-0000-0000-0000B0620000}"/>
    <cellStyle name="ItemTypeClass 20 2 3 2" xfId="21357" xr:uid="{00000000-0005-0000-0000-0000B1620000}"/>
    <cellStyle name="ItemTypeClass 20 2 4" xfId="21358" xr:uid="{00000000-0005-0000-0000-0000B2620000}"/>
    <cellStyle name="ItemTypeClass 20 3" xfId="21359" xr:uid="{00000000-0005-0000-0000-0000B3620000}"/>
    <cellStyle name="ItemTypeClass 20 3 2" xfId="21360" xr:uid="{00000000-0005-0000-0000-0000B4620000}"/>
    <cellStyle name="ItemTypeClass 20 3 2 2" xfId="21361" xr:uid="{00000000-0005-0000-0000-0000B5620000}"/>
    <cellStyle name="ItemTypeClass 20 3 3" xfId="21362" xr:uid="{00000000-0005-0000-0000-0000B6620000}"/>
    <cellStyle name="ItemTypeClass 20 3 3 2" xfId="21363" xr:uid="{00000000-0005-0000-0000-0000B7620000}"/>
    <cellStyle name="ItemTypeClass 20 3 4" xfId="21364" xr:uid="{00000000-0005-0000-0000-0000B8620000}"/>
    <cellStyle name="ItemTypeClass 20 4" xfId="21365" xr:uid="{00000000-0005-0000-0000-0000B9620000}"/>
    <cellStyle name="ItemTypeClass 20 4 2" xfId="21366" xr:uid="{00000000-0005-0000-0000-0000BA620000}"/>
    <cellStyle name="ItemTypeClass 20 4 2 2" xfId="21367" xr:uid="{00000000-0005-0000-0000-0000BB620000}"/>
    <cellStyle name="ItemTypeClass 20 4 3" xfId="21368" xr:uid="{00000000-0005-0000-0000-0000BC620000}"/>
    <cellStyle name="ItemTypeClass 20 4 3 2" xfId="21369" xr:uid="{00000000-0005-0000-0000-0000BD620000}"/>
    <cellStyle name="ItemTypeClass 20 4 4" xfId="21370" xr:uid="{00000000-0005-0000-0000-0000BE620000}"/>
    <cellStyle name="ItemTypeClass 20 5" xfId="21371" xr:uid="{00000000-0005-0000-0000-0000BF620000}"/>
    <cellStyle name="ItemTypeClass 20 5 2" xfId="21372" xr:uid="{00000000-0005-0000-0000-0000C0620000}"/>
    <cellStyle name="ItemTypeClass 20 6" xfId="21373" xr:uid="{00000000-0005-0000-0000-0000C1620000}"/>
    <cellStyle name="ItemTypeClass 20 6 2" xfId="21374" xr:uid="{00000000-0005-0000-0000-0000C2620000}"/>
    <cellStyle name="ItemTypeClass 20 7" xfId="21375" xr:uid="{00000000-0005-0000-0000-0000C3620000}"/>
    <cellStyle name="ItemTypeClass 21" xfId="21376" xr:uid="{00000000-0005-0000-0000-0000C4620000}"/>
    <cellStyle name="ItemTypeClass 21 2" xfId="21377" xr:uid="{00000000-0005-0000-0000-0000C5620000}"/>
    <cellStyle name="ItemTypeClass 21 2 2" xfId="21378" xr:uid="{00000000-0005-0000-0000-0000C6620000}"/>
    <cellStyle name="ItemTypeClass 21 2 2 2" xfId="21379" xr:uid="{00000000-0005-0000-0000-0000C7620000}"/>
    <cellStyle name="ItemTypeClass 21 2 3" xfId="21380" xr:uid="{00000000-0005-0000-0000-0000C8620000}"/>
    <cellStyle name="ItemTypeClass 21 2 3 2" xfId="21381" xr:uid="{00000000-0005-0000-0000-0000C9620000}"/>
    <cellStyle name="ItemTypeClass 21 2 4" xfId="21382" xr:uid="{00000000-0005-0000-0000-0000CA620000}"/>
    <cellStyle name="ItemTypeClass 21 3" xfId="21383" xr:uid="{00000000-0005-0000-0000-0000CB620000}"/>
    <cellStyle name="ItemTypeClass 21 3 2" xfId="21384" xr:uid="{00000000-0005-0000-0000-0000CC620000}"/>
    <cellStyle name="ItemTypeClass 21 3 2 2" xfId="21385" xr:uid="{00000000-0005-0000-0000-0000CD620000}"/>
    <cellStyle name="ItemTypeClass 21 3 3" xfId="21386" xr:uid="{00000000-0005-0000-0000-0000CE620000}"/>
    <cellStyle name="ItemTypeClass 21 3 3 2" xfId="21387" xr:uid="{00000000-0005-0000-0000-0000CF620000}"/>
    <cellStyle name="ItemTypeClass 21 3 4" xfId="21388" xr:uid="{00000000-0005-0000-0000-0000D0620000}"/>
    <cellStyle name="ItemTypeClass 21 4" xfId="21389" xr:uid="{00000000-0005-0000-0000-0000D1620000}"/>
    <cellStyle name="ItemTypeClass 21 4 2" xfId="21390" xr:uid="{00000000-0005-0000-0000-0000D2620000}"/>
    <cellStyle name="ItemTypeClass 21 4 2 2" xfId="21391" xr:uid="{00000000-0005-0000-0000-0000D3620000}"/>
    <cellStyle name="ItemTypeClass 21 4 3" xfId="21392" xr:uid="{00000000-0005-0000-0000-0000D4620000}"/>
    <cellStyle name="ItemTypeClass 21 4 3 2" xfId="21393" xr:uid="{00000000-0005-0000-0000-0000D5620000}"/>
    <cellStyle name="ItemTypeClass 21 4 4" xfId="21394" xr:uid="{00000000-0005-0000-0000-0000D6620000}"/>
    <cellStyle name="ItemTypeClass 21 5" xfId="21395" xr:uid="{00000000-0005-0000-0000-0000D7620000}"/>
    <cellStyle name="ItemTypeClass 21 5 2" xfId="21396" xr:uid="{00000000-0005-0000-0000-0000D8620000}"/>
    <cellStyle name="ItemTypeClass 21 6" xfId="21397" xr:uid="{00000000-0005-0000-0000-0000D9620000}"/>
    <cellStyle name="ItemTypeClass 21 6 2" xfId="21398" xr:uid="{00000000-0005-0000-0000-0000DA620000}"/>
    <cellStyle name="ItemTypeClass 21 7" xfId="21399" xr:uid="{00000000-0005-0000-0000-0000DB620000}"/>
    <cellStyle name="ItemTypeClass 22" xfId="21400" xr:uid="{00000000-0005-0000-0000-0000DC620000}"/>
    <cellStyle name="ItemTypeClass 22 2" xfId="21401" xr:uid="{00000000-0005-0000-0000-0000DD620000}"/>
    <cellStyle name="ItemTypeClass 22 2 2" xfId="21402" xr:uid="{00000000-0005-0000-0000-0000DE620000}"/>
    <cellStyle name="ItemTypeClass 22 2 2 2" xfId="21403" xr:uid="{00000000-0005-0000-0000-0000DF620000}"/>
    <cellStyle name="ItemTypeClass 22 2 3" xfId="21404" xr:uid="{00000000-0005-0000-0000-0000E0620000}"/>
    <cellStyle name="ItemTypeClass 22 2 3 2" xfId="21405" xr:uid="{00000000-0005-0000-0000-0000E1620000}"/>
    <cellStyle name="ItemTypeClass 22 2 4" xfId="21406" xr:uid="{00000000-0005-0000-0000-0000E2620000}"/>
    <cellStyle name="ItemTypeClass 22 3" xfId="21407" xr:uid="{00000000-0005-0000-0000-0000E3620000}"/>
    <cellStyle name="ItemTypeClass 22 3 2" xfId="21408" xr:uid="{00000000-0005-0000-0000-0000E4620000}"/>
    <cellStyle name="ItemTypeClass 22 3 2 2" xfId="21409" xr:uid="{00000000-0005-0000-0000-0000E5620000}"/>
    <cellStyle name="ItemTypeClass 22 3 3" xfId="21410" xr:uid="{00000000-0005-0000-0000-0000E6620000}"/>
    <cellStyle name="ItemTypeClass 22 3 3 2" xfId="21411" xr:uid="{00000000-0005-0000-0000-0000E7620000}"/>
    <cellStyle name="ItemTypeClass 22 3 4" xfId="21412" xr:uid="{00000000-0005-0000-0000-0000E8620000}"/>
    <cellStyle name="ItemTypeClass 22 4" xfId="21413" xr:uid="{00000000-0005-0000-0000-0000E9620000}"/>
    <cellStyle name="ItemTypeClass 22 4 2" xfId="21414" xr:uid="{00000000-0005-0000-0000-0000EA620000}"/>
    <cellStyle name="ItemTypeClass 22 4 2 2" xfId="21415" xr:uid="{00000000-0005-0000-0000-0000EB620000}"/>
    <cellStyle name="ItemTypeClass 22 4 3" xfId="21416" xr:uid="{00000000-0005-0000-0000-0000EC620000}"/>
    <cellStyle name="ItemTypeClass 22 4 3 2" xfId="21417" xr:uid="{00000000-0005-0000-0000-0000ED620000}"/>
    <cellStyle name="ItemTypeClass 22 4 4" xfId="21418" xr:uid="{00000000-0005-0000-0000-0000EE620000}"/>
    <cellStyle name="ItemTypeClass 22 5" xfId="21419" xr:uid="{00000000-0005-0000-0000-0000EF620000}"/>
    <cellStyle name="ItemTypeClass 22 5 2" xfId="21420" xr:uid="{00000000-0005-0000-0000-0000F0620000}"/>
    <cellStyle name="ItemTypeClass 22 6" xfId="21421" xr:uid="{00000000-0005-0000-0000-0000F1620000}"/>
    <cellStyle name="ItemTypeClass 22 6 2" xfId="21422" xr:uid="{00000000-0005-0000-0000-0000F2620000}"/>
    <cellStyle name="ItemTypeClass 22 7" xfId="21423" xr:uid="{00000000-0005-0000-0000-0000F3620000}"/>
    <cellStyle name="ItemTypeClass 23" xfId="21424" xr:uid="{00000000-0005-0000-0000-0000F4620000}"/>
    <cellStyle name="ItemTypeClass 23 2" xfId="21425" xr:uid="{00000000-0005-0000-0000-0000F5620000}"/>
    <cellStyle name="ItemTypeClass 23 2 2" xfId="21426" xr:uid="{00000000-0005-0000-0000-0000F6620000}"/>
    <cellStyle name="ItemTypeClass 23 2 2 2" xfId="21427" xr:uid="{00000000-0005-0000-0000-0000F7620000}"/>
    <cellStyle name="ItemTypeClass 23 2 3" xfId="21428" xr:uid="{00000000-0005-0000-0000-0000F8620000}"/>
    <cellStyle name="ItemTypeClass 23 2 3 2" xfId="21429" xr:uid="{00000000-0005-0000-0000-0000F9620000}"/>
    <cellStyle name="ItemTypeClass 23 2 4" xfId="21430" xr:uid="{00000000-0005-0000-0000-0000FA620000}"/>
    <cellStyle name="ItemTypeClass 23 3" xfId="21431" xr:uid="{00000000-0005-0000-0000-0000FB620000}"/>
    <cellStyle name="ItemTypeClass 23 3 2" xfId="21432" xr:uid="{00000000-0005-0000-0000-0000FC620000}"/>
    <cellStyle name="ItemTypeClass 23 3 2 2" xfId="21433" xr:uid="{00000000-0005-0000-0000-0000FD620000}"/>
    <cellStyle name="ItemTypeClass 23 3 3" xfId="21434" xr:uid="{00000000-0005-0000-0000-0000FE620000}"/>
    <cellStyle name="ItemTypeClass 23 3 3 2" xfId="21435" xr:uid="{00000000-0005-0000-0000-0000FF620000}"/>
    <cellStyle name="ItemTypeClass 23 3 4" xfId="21436" xr:uid="{00000000-0005-0000-0000-000000630000}"/>
    <cellStyle name="ItemTypeClass 23 4" xfId="21437" xr:uid="{00000000-0005-0000-0000-000001630000}"/>
    <cellStyle name="ItemTypeClass 23 4 2" xfId="21438" xr:uid="{00000000-0005-0000-0000-000002630000}"/>
    <cellStyle name="ItemTypeClass 23 4 2 2" xfId="21439" xr:uid="{00000000-0005-0000-0000-000003630000}"/>
    <cellStyle name="ItemTypeClass 23 4 3" xfId="21440" xr:uid="{00000000-0005-0000-0000-000004630000}"/>
    <cellStyle name="ItemTypeClass 23 4 3 2" xfId="21441" xr:uid="{00000000-0005-0000-0000-000005630000}"/>
    <cellStyle name="ItemTypeClass 23 4 4" xfId="21442" xr:uid="{00000000-0005-0000-0000-000006630000}"/>
    <cellStyle name="ItemTypeClass 23 5" xfId="21443" xr:uid="{00000000-0005-0000-0000-000007630000}"/>
    <cellStyle name="ItemTypeClass 23 5 2" xfId="21444" xr:uid="{00000000-0005-0000-0000-000008630000}"/>
    <cellStyle name="ItemTypeClass 23 6" xfId="21445" xr:uid="{00000000-0005-0000-0000-000009630000}"/>
    <cellStyle name="ItemTypeClass 23 6 2" xfId="21446" xr:uid="{00000000-0005-0000-0000-00000A630000}"/>
    <cellStyle name="ItemTypeClass 23 7" xfId="21447" xr:uid="{00000000-0005-0000-0000-00000B630000}"/>
    <cellStyle name="ItemTypeClass 24" xfId="21448" xr:uid="{00000000-0005-0000-0000-00000C630000}"/>
    <cellStyle name="ItemTypeClass 24 2" xfId="21449" xr:uid="{00000000-0005-0000-0000-00000D630000}"/>
    <cellStyle name="ItemTypeClass 24 2 2" xfId="21450" xr:uid="{00000000-0005-0000-0000-00000E630000}"/>
    <cellStyle name="ItemTypeClass 24 2 2 2" xfId="21451" xr:uid="{00000000-0005-0000-0000-00000F630000}"/>
    <cellStyle name="ItemTypeClass 24 2 3" xfId="21452" xr:uid="{00000000-0005-0000-0000-000010630000}"/>
    <cellStyle name="ItemTypeClass 24 2 3 2" xfId="21453" xr:uid="{00000000-0005-0000-0000-000011630000}"/>
    <cellStyle name="ItemTypeClass 24 2 4" xfId="21454" xr:uid="{00000000-0005-0000-0000-000012630000}"/>
    <cellStyle name="ItemTypeClass 24 3" xfId="21455" xr:uid="{00000000-0005-0000-0000-000013630000}"/>
    <cellStyle name="ItemTypeClass 24 3 2" xfId="21456" xr:uid="{00000000-0005-0000-0000-000014630000}"/>
    <cellStyle name="ItemTypeClass 24 3 2 2" xfId="21457" xr:uid="{00000000-0005-0000-0000-000015630000}"/>
    <cellStyle name="ItemTypeClass 24 3 3" xfId="21458" xr:uid="{00000000-0005-0000-0000-000016630000}"/>
    <cellStyle name="ItemTypeClass 24 3 3 2" xfId="21459" xr:uid="{00000000-0005-0000-0000-000017630000}"/>
    <cellStyle name="ItemTypeClass 24 3 4" xfId="21460" xr:uid="{00000000-0005-0000-0000-000018630000}"/>
    <cellStyle name="ItemTypeClass 24 4" xfId="21461" xr:uid="{00000000-0005-0000-0000-000019630000}"/>
    <cellStyle name="ItemTypeClass 24 4 2" xfId="21462" xr:uid="{00000000-0005-0000-0000-00001A630000}"/>
    <cellStyle name="ItemTypeClass 24 4 2 2" xfId="21463" xr:uid="{00000000-0005-0000-0000-00001B630000}"/>
    <cellStyle name="ItemTypeClass 24 4 3" xfId="21464" xr:uid="{00000000-0005-0000-0000-00001C630000}"/>
    <cellStyle name="ItemTypeClass 24 4 3 2" xfId="21465" xr:uid="{00000000-0005-0000-0000-00001D630000}"/>
    <cellStyle name="ItemTypeClass 24 4 4" xfId="21466" xr:uid="{00000000-0005-0000-0000-00001E630000}"/>
    <cellStyle name="ItemTypeClass 24 5" xfId="21467" xr:uid="{00000000-0005-0000-0000-00001F630000}"/>
    <cellStyle name="ItemTypeClass 24 5 2" xfId="21468" xr:uid="{00000000-0005-0000-0000-000020630000}"/>
    <cellStyle name="ItemTypeClass 24 6" xfId="21469" xr:uid="{00000000-0005-0000-0000-000021630000}"/>
    <cellStyle name="ItemTypeClass 24 6 2" xfId="21470" xr:uid="{00000000-0005-0000-0000-000022630000}"/>
    <cellStyle name="ItemTypeClass 24 7" xfId="21471" xr:uid="{00000000-0005-0000-0000-000023630000}"/>
    <cellStyle name="ItemTypeClass 25" xfId="21472" xr:uid="{00000000-0005-0000-0000-000024630000}"/>
    <cellStyle name="ItemTypeClass 25 2" xfId="21473" xr:uid="{00000000-0005-0000-0000-000025630000}"/>
    <cellStyle name="ItemTypeClass 25 2 2" xfId="21474" xr:uid="{00000000-0005-0000-0000-000026630000}"/>
    <cellStyle name="ItemTypeClass 25 2 2 2" xfId="21475" xr:uid="{00000000-0005-0000-0000-000027630000}"/>
    <cellStyle name="ItemTypeClass 25 2 3" xfId="21476" xr:uid="{00000000-0005-0000-0000-000028630000}"/>
    <cellStyle name="ItemTypeClass 25 2 3 2" xfId="21477" xr:uid="{00000000-0005-0000-0000-000029630000}"/>
    <cellStyle name="ItemTypeClass 25 2 4" xfId="21478" xr:uid="{00000000-0005-0000-0000-00002A630000}"/>
    <cellStyle name="ItemTypeClass 25 3" xfId="21479" xr:uid="{00000000-0005-0000-0000-00002B630000}"/>
    <cellStyle name="ItemTypeClass 25 3 2" xfId="21480" xr:uid="{00000000-0005-0000-0000-00002C630000}"/>
    <cellStyle name="ItemTypeClass 25 3 2 2" xfId="21481" xr:uid="{00000000-0005-0000-0000-00002D630000}"/>
    <cellStyle name="ItemTypeClass 25 3 3" xfId="21482" xr:uid="{00000000-0005-0000-0000-00002E630000}"/>
    <cellStyle name="ItemTypeClass 25 3 3 2" xfId="21483" xr:uid="{00000000-0005-0000-0000-00002F630000}"/>
    <cellStyle name="ItemTypeClass 25 3 4" xfId="21484" xr:uid="{00000000-0005-0000-0000-000030630000}"/>
    <cellStyle name="ItemTypeClass 25 4" xfId="21485" xr:uid="{00000000-0005-0000-0000-000031630000}"/>
    <cellStyle name="ItemTypeClass 25 4 2" xfId="21486" xr:uid="{00000000-0005-0000-0000-000032630000}"/>
    <cellStyle name="ItemTypeClass 25 4 2 2" xfId="21487" xr:uid="{00000000-0005-0000-0000-000033630000}"/>
    <cellStyle name="ItemTypeClass 25 4 3" xfId="21488" xr:uid="{00000000-0005-0000-0000-000034630000}"/>
    <cellStyle name="ItemTypeClass 25 4 3 2" xfId="21489" xr:uid="{00000000-0005-0000-0000-000035630000}"/>
    <cellStyle name="ItemTypeClass 25 4 4" xfId="21490" xr:uid="{00000000-0005-0000-0000-000036630000}"/>
    <cellStyle name="ItemTypeClass 25 5" xfId="21491" xr:uid="{00000000-0005-0000-0000-000037630000}"/>
    <cellStyle name="ItemTypeClass 25 5 2" xfId="21492" xr:uid="{00000000-0005-0000-0000-000038630000}"/>
    <cellStyle name="ItemTypeClass 25 6" xfId="21493" xr:uid="{00000000-0005-0000-0000-000039630000}"/>
    <cellStyle name="ItemTypeClass 25 6 2" xfId="21494" xr:uid="{00000000-0005-0000-0000-00003A630000}"/>
    <cellStyle name="ItemTypeClass 25 7" xfId="21495" xr:uid="{00000000-0005-0000-0000-00003B630000}"/>
    <cellStyle name="ItemTypeClass 26" xfId="21496" xr:uid="{00000000-0005-0000-0000-00003C630000}"/>
    <cellStyle name="ItemTypeClass 26 2" xfId="21497" xr:uid="{00000000-0005-0000-0000-00003D630000}"/>
    <cellStyle name="ItemTypeClass 26 2 2" xfId="21498" xr:uid="{00000000-0005-0000-0000-00003E630000}"/>
    <cellStyle name="ItemTypeClass 26 2 2 2" xfId="21499" xr:uid="{00000000-0005-0000-0000-00003F630000}"/>
    <cellStyle name="ItemTypeClass 26 2 3" xfId="21500" xr:uid="{00000000-0005-0000-0000-000040630000}"/>
    <cellStyle name="ItemTypeClass 26 2 3 2" xfId="21501" xr:uid="{00000000-0005-0000-0000-000041630000}"/>
    <cellStyle name="ItemTypeClass 26 2 4" xfId="21502" xr:uid="{00000000-0005-0000-0000-000042630000}"/>
    <cellStyle name="ItemTypeClass 26 3" xfId="21503" xr:uid="{00000000-0005-0000-0000-000043630000}"/>
    <cellStyle name="ItemTypeClass 26 3 2" xfId="21504" xr:uid="{00000000-0005-0000-0000-000044630000}"/>
    <cellStyle name="ItemTypeClass 26 3 2 2" xfId="21505" xr:uid="{00000000-0005-0000-0000-000045630000}"/>
    <cellStyle name="ItemTypeClass 26 3 3" xfId="21506" xr:uid="{00000000-0005-0000-0000-000046630000}"/>
    <cellStyle name="ItemTypeClass 26 3 3 2" xfId="21507" xr:uid="{00000000-0005-0000-0000-000047630000}"/>
    <cellStyle name="ItemTypeClass 26 3 4" xfId="21508" xr:uid="{00000000-0005-0000-0000-000048630000}"/>
    <cellStyle name="ItemTypeClass 26 4" xfId="21509" xr:uid="{00000000-0005-0000-0000-000049630000}"/>
    <cellStyle name="ItemTypeClass 26 4 2" xfId="21510" xr:uid="{00000000-0005-0000-0000-00004A630000}"/>
    <cellStyle name="ItemTypeClass 26 4 2 2" xfId="21511" xr:uid="{00000000-0005-0000-0000-00004B630000}"/>
    <cellStyle name="ItemTypeClass 26 4 3" xfId="21512" xr:uid="{00000000-0005-0000-0000-00004C630000}"/>
    <cellStyle name="ItemTypeClass 26 4 3 2" xfId="21513" xr:uid="{00000000-0005-0000-0000-00004D630000}"/>
    <cellStyle name="ItemTypeClass 26 4 4" xfId="21514" xr:uid="{00000000-0005-0000-0000-00004E630000}"/>
    <cellStyle name="ItemTypeClass 26 5" xfId="21515" xr:uid="{00000000-0005-0000-0000-00004F630000}"/>
    <cellStyle name="ItemTypeClass 26 5 2" xfId="21516" xr:uid="{00000000-0005-0000-0000-000050630000}"/>
    <cellStyle name="ItemTypeClass 26 6" xfId="21517" xr:uid="{00000000-0005-0000-0000-000051630000}"/>
    <cellStyle name="ItemTypeClass 26 6 2" xfId="21518" xr:uid="{00000000-0005-0000-0000-000052630000}"/>
    <cellStyle name="ItemTypeClass 26 7" xfId="21519" xr:uid="{00000000-0005-0000-0000-000053630000}"/>
    <cellStyle name="ItemTypeClass 27" xfId="21520" xr:uid="{00000000-0005-0000-0000-000054630000}"/>
    <cellStyle name="ItemTypeClass 27 2" xfId="21521" xr:uid="{00000000-0005-0000-0000-000055630000}"/>
    <cellStyle name="ItemTypeClass 27 2 2" xfId="21522" xr:uid="{00000000-0005-0000-0000-000056630000}"/>
    <cellStyle name="ItemTypeClass 27 2 2 2" xfId="21523" xr:uid="{00000000-0005-0000-0000-000057630000}"/>
    <cellStyle name="ItemTypeClass 27 2 3" xfId="21524" xr:uid="{00000000-0005-0000-0000-000058630000}"/>
    <cellStyle name="ItemTypeClass 27 2 3 2" xfId="21525" xr:uid="{00000000-0005-0000-0000-000059630000}"/>
    <cellStyle name="ItemTypeClass 27 2 4" xfId="21526" xr:uid="{00000000-0005-0000-0000-00005A630000}"/>
    <cellStyle name="ItemTypeClass 27 3" xfId="21527" xr:uid="{00000000-0005-0000-0000-00005B630000}"/>
    <cellStyle name="ItemTypeClass 27 3 2" xfId="21528" xr:uid="{00000000-0005-0000-0000-00005C630000}"/>
    <cellStyle name="ItemTypeClass 27 3 2 2" xfId="21529" xr:uid="{00000000-0005-0000-0000-00005D630000}"/>
    <cellStyle name="ItemTypeClass 27 3 3" xfId="21530" xr:uid="{00000000-0005-0000-0000-00005E630000}"/>
    <cellStyle name="ItemTypeClass 27 3 3 2" xfId="21531" xr:uid="{00000000-0005-0000-0000-00005F630000}"/>
    <cellStyle name="ItemTypeClass 27 3 4" xfId="21532" xr:uid="{00000000-0005-0000-0000-000060630000}"/>
    <cellStyle name="ItemTypeClass 27 4" xfId="21533" xr:uid="{00000000-0005-0000-0000-000061630000}"/>
    <cellStyle name="ItemTypeClass 27 4 2" xfId="21534" xr:uid="{00000000-0005-0000-0000-000062630000}"/>
    <cellStyle name="ItemTypeClass 27 4 2 2" xfId="21535" xr:uid="{00000000-0005-0000-0000-000063630000}"/>
    <cellStyle name="ItemTypeClass 27 4 3" xfId="21536" xr:uid="{00000000-0005-0000-0000-000064630000}"/>
    <cellStyle name="ItemTypeClass 27 4 3 2" xfId="21537" xr:uid="{00000000-0005-0000-0000-000065630000}"/>
    <cellStyle name="ItemTypeClass 27 4 4" xfId="21538" xr:uid="{00000000-0005-0000-0000-000066630000}"/>
    <cellStyle name="ItemTypeClass 27 5" xfId="21539" xr:uid="{00000000-0005-0000-0000-000067630000}"/>
    <cellStyle name="ItemTypeClass 27 5 2" xfId="21540" xr:uid="{00000000-0005-0000-0000-000068630000}"/>
    <cellStyle name="ItemTypeClass 27 6" xfId="21541" xr:uid="{00000000-0005-0000-0000-000069630000}"/>
    <cellStyle name="ItemTypeClass 27 6 2" xfId="21542" xr:uid="{00000000-0005-0000-0000-00006A630000}"/>
    <cellStyle name="ItemTypeClass 27 7" xfId="21543" xr:uid="{00000000-0005-0000-0000-00006B630000}"/>
    <cellStyle name="ItemTypeClass 28" xfId="21544" xr:uid="{00000000-0005-0000-0000-00006C630000}"/>
    <cellStyle name="ItemTypeClass 28 2" xfId="21545" xr:uid="{00000000-0005-0000-0000-00006D630000}"/>
    <cellStyle name="ItemTypeClass 28 2 2" xfId="21546" xr:uid="{00000000-0005-0000-0000-00006E630000}"/>
    <cellStyle name="ItemTypeClass 28 2 2 2" xfId="21547" xr:uid="{00000000-0005-0000-0000-00006F630000}"/>
    <cellStyle name="ItemTypeClass 28 2 3" xfId="21548" xr:uid="{00000000-0005-0000-0000-000070630000}"/>
    <cellStyle name="ItemTypeClass 28 2 3 2" xfId="21549" xr:uid="{00000000-0005-0000-0000-000071630000}"/>
    <cellStyle name="ItemTypeClass 28 2 4" xfId="21550" xr:uid="{00000000-0005-0000-0000-000072630000}"/>
    <cellStyle name="ItemTypeClass 28 3" xfId="21551" xr:uid="{00000000-0005-0000-0000-000073630000}"/>
    <cellStyle name="ItemTypeClass 28 3 2" xfId="21552" xr:uid="{00000000-0005-0000-0000-000074630000}"/>
    <cellStyle name="ItemTypeClass 28 3 2 2" xfId="21553" xr:uid="{00000000-0005-0000-0000-000075630000}"/>
    <cellStyle name="ItemTypeClass 28 3 3" xfId="21554" xr:uid="{00000000-0005-0000-0000-000076630000}"/>
    <cellStyle name="ItemTypeClass 28 3 3 2" xfId="21555" xr:uid="{00000000-0005-0000-0000-000077630000}"/>
    <cellStyle name="ItemTypeClass 28 3 4" xfId="21556" xr:uid="{00000000-0005-0000-0000-000078630000}"/>
    <cellStyle name="ItemTypeClass 28 4" xfId="21557" xr:uid="{00000000-0005-0000-0000-000079630000}"/>
    <cellStyle name="ItemTypeClass 28 4 2" xfId="21558" xr:uid="{00000000-0005-0000-0000-00007A630000}"/>
    <cellStyle name="ItemTypeClass 28 4 2 2" xfId="21559" xr:uid="{00000000-0005-0000-0000-00007B630000}"/>
    <cellStyle name="ItemTypeClass 28 4 3" xfId="21560" xr:uid="{00000000-0005-0000-0000-00007C630000}"/>
    <cellStyle name="ItemTypeClass 28 4 3 2" xfId="21561" xr:uid="{00000000-0005-0000-0000-00007D630000}"/>
    <cellStyle name="ItemTypeClass 28 4 4" xfId="21562" xr:uid="{00000000-0005-0000-0000-00007E630000}"/>
    <cellStyle name="ItemTypeClass 28 5" xfId="21563" xr:uid="{00000000-0005-0000-0000-00007F630000}"/>
    <cellStyle name="ItemTypeClass 28 5 2" xfId="21564" xr:uid="{00000000-0005-0000-0000-000080630000}"/>
    <cellStyle name="ItemTypeClass 28 6" xfId="21565" xr:uid="{00000000-0005-0000-0000-000081630000}"/>
    <cellStyle name="ItemTypeClass 28 6 2" xfId="21566" xr:uid="{00000000-0005-0000-0000-000082630000}"/>
    <cellStyle name="ItemTypeClass 28 7" xfId="21567" xr:uid="{00000000-0005-0000-0000-000083630000}"/>
    <cellStyle name="ItemTypeClass 29" xfId="21568" xr:uid="{00000000-0005-0000-0000-000084630000}"/>
    <cellStyle name="ItemTypeClass 29 2" xfId="21569" xr:uid="{00000000-0005-0000-0000-000085630000}"/>
    <cellStyle name="ItemTypeClass 29 2 2" xfId="21570" xr:uid="{00000000-0005-0000-0000-000086630000}"/>
    <cellStyle name="ItemTypeClass 29 2 2 2" xfId="21571" xr:uid="{00000000-0005-0000-0000-000087630000}"/>
    <cellStyle name="ItemTypeClass 29 2 3" xfId="21572" xr:uid="{00000000-0005-0000-0000-000088630000}"/>
    <cellStyle name="ItemTypeClass 29 2 3 2" xfId="21573" xr:uid="{00000000-0005-0000-0000-000089630000}"/>
    <cellStyle name="ItemTypeClass 29 2 4" xfId="21574" xr:uid="{00000000-0005-0000-0000-00008A630000}"/>
    <cellStyle name="ItemTypeClass 29 3" xfId="21575" xr:uid="{00000000-0005-0000-0000-00008B630000}"/>
    <cellStyle name="ItemTypeClass 29 3 2" xfId="21576" xr:uid="{00000000-0005-0000-0000-00008C630000}"/>
    <cellStyle name="ItemTypeClass 29 3 2 2" xfId="21577" xr:uid="{00000000-0005-0000-0000-00008D630000}"/>
    <cellStyle name="ItemTypeClass 29 3 3" xfId="21578" xr:uid="{00000000-0005-0000-0000-00008E630000}"/>
    <cellStyle name="ItemTypeClass 29 3 3 2" xfId="21579" xr:uid="{00000000-0005-0000-0000-00008F630000}"/>
    <cellStyle name="ItemTypeClass 29 3 4" xfId="21580" xr:uid="{00000000-0005-0000-0000-000090630000}"/>
    <cellStyle name="ItemTypeClass 29 4" xfId="21581" xr:uid="{00000000-0005-0000-0000-000091630000}"/>
    <cellStyle name="ItemTypeClass 29 4 2" xfId="21582" xr:uid="{00000000-0005-0000-0000-000092630000}"/>
    <cellStyle name="ItemTypeClass 29 4 2 2" xfId="21583" xr:uid="{00000000-0005-0000-0000-000093630000}"/>
    <cellStyle name="ItemTypeClass 29 4 3" xfId="21584" xr:uid="{00000000-0005-0000-0000-000094630000}"/>
    <cellStyle name="ItemTypeClass 29 4 3 2" xfId="21585" xr:uid="{00000000-0005-0000-0000-000095630000}"/>
    <cellStyle name="ItemTypeClass 29 4 4" xfId="21586" xr:uid="{00000000-0005-0000-0000-000096630000}"/>
    <cellStyle name="ItemTypeClass 29 5" xfId="21587" xr:uid="{00000000-0005-0000-0000-000097630000}"/>
    <cellStyle name="ItemTypeClass 29 5 2" xfId="21588" xr:uid="{00000000-0005-0000-0000-000098630000}"/>
    <cellStyle name="ItemTypeClass 29 6" xfId="21589" xr:uid="{00000000-0005-0000-0000-000099630000}"/>
    <cellStyle name="ItemTypeClass 29 6 2" xfId="21590" xr:uid="{00000000-0005-0000-0000-00009A630000}"/>
    <cellStyle name="ItemTypeClass 29 7" xfId="21591" xr:uid="{00000000-0005-0000-0000-00009B630000}"/>
    <cellStyle name="ItemTypeClass 3" xfId="3069" xr:uid="{00000000-0005-0000-0000-00009C630000}"/>
    <cellStyle name="ItemTypeClass 3 2" xfId="21592" xr:uid="{00000000-0005-0000-0000-00009D630000}"/>
    <cellStyle name="ItemTypeClass 3 2 2" xfId="21593" xr:uid="{00000000-0005-0000-0000-00009E630000}"/>
    <cellStyle name="ItemTypeClass 3 2 2 2" xfId="21594" xr:uid="{00000000-0005-0000-0000-00009F630000}"/>
    <cellStyle name="ItemTypeClass 3 2 3" xfId="21595" xr:uid="{00000000-0005-0000-0000-0000A0630000}"/>
    <cellStyle name="ItemTypeClass 3 2 3 2" xfId="21596" xr:uid="{00000000-0005-0000-0000-0000A1630000}"/>
    <cellStyle name="ItemTypeClass 3 2 4" xfId="21597" xr:uid="{00000000-0005-0000-0000-0000A2630000}"/>
    <cellStyle name="ItemTypeClass 3 3" xfId="21598" xr:uid="{00000000-0005-0000-0000-0000A3630000}"/>
    <cellStyle name="ItemTypeClass 3 3 2" xfId="21599" xr:uid="{00000000-0005-0000-0000-0000A4630000}"/>
    <cellStyle name="ItemTypeClass 3 3 2 2" xfId="21600" xr:uid="{00000000-0005-0000-0000-0000A5630000}"/>
    <cellStyle name="ItemTypeClass 3 3 3" xfId="21601" xr:uid="{00000000-0005-0000-0000-0000A6630000}"/>
    <cellStyle name="ItemTypeClass 3 3 3 2" xfId="21602" xr:uid="{00000000-0005-0000-0000-0000A7630000}"/>
    <cellStyle name="ItemTypeClass 3 3 4" xfId="21603" xr:uid="{00000000-0005-0000-0000-0000A8630000}"/>
    <cellStyle name="ItemTypeClass 3 4" xfId="21604" xr:uid="{00000000-0005-0000-0000-0000A9630000}"/>
    <cellStyle name="ItemTypeClass 3 4 2" xfId="21605" xr:uid="{00000000-0005-0000-0000-0000AA630000}"/>
    <cellStyle name="ItemTypeClass 3 4 2 2" xfId="21606" xr:uid="{00000000-0005-0000-0000-0000AB630000}"/>
    <cellStyle name="ItemTypeClass 3 4 3" xfId="21607" xr:uid="{00000000-0005-0000-0000-0000AC630000}"/>
    <cellStyle name="ItemTypeClass 3 4 3 2" xfId="21608" xr:uid="{00000000-0005-0000-0000-0000AD630000}"/>
    <cellStyle name="ItemTypeClass 3 4 4" xfId="21609" xr:uid="{00000000-0005-0000-0000-0000AE630000}"/>
    <cellStyle name="ItemTypeClass 3 5" xfId="21610" xr:uid="{00000000-0005-0000-0000-0000AF630000}"/>
    <cellStyle name="ItemTypeClass 3 5 2" xfId="21611" xr:uid="{00000000-0005-0000-0000-0000B0630000}"/>
    <cellStyle name="ItemTypeClass 3 6" xfId="21612" xr:uid="{00000000-0005-0000-0000-0000B1630000}"/>
    <cellStyle name="ItemTypeClass 3 6 2" xfId="21613" xr:uid="{00000000-0005-0000-0000-0000B2630000}"/>
    <cellStyle name="ItemTypeClass 3 7" xfId="21614" xr:uid="{00000000-0005-0000-0000-0000B3630000}"/>
    <cellStyle name="ItemTypeClass 30" xfId="21615" xr:uid="{00000000-0005-0000-0000-0000B4630000}"/>
    <cellStyle name="ItemTypeClass 30 2" xfId="21616" xr:uid="{00000000-0005-0000-0000-0000B5630000}"/>
    <cellStyle name="ItemTypeClass 30 2 2" xfId="21617" xr:uid="{00000000-0005-0000-0000-0000B6630000}"/>
    <cellStyle name="ItemTypeClass 30 2 2 2" xfId="21618" xr:uid="{00000000-0005-0000-0000-0000B7630000}"/>
    <cellStyle name="ItemTypeClass 30 2 3" xfId="21619" xr:uid="{00000000-0005-0000-0000-0000B8630000}"/>
    <cellStyle name="ItemTypeClass 30 2 3 2" xfId="21620" xr:uid="{00000000-0005-0000-0000-0000B9630000}"/>
    <cellStyle name="ItemTypeClass 30 2 4" xfId="21621" xr:uid="{00000000-0005-0000-0000-0000BA630000}"/>
    <cellStyle name="ItemTypeClass 30 3" xfId="21622" xr:uid="{00000000-0005-0000-0000-0000BB630000}"/>
    <cellStyle name="ItemTypeClass 30 3 2" xfId="21623" xr:uid="{00000000-0005-0000-0000-0000BC630000}"/>
    <cellStyle name="ItemTypeClass 30 3 2 2" xfId="21624" xr:uid="{00000000-0005-0000-0000-0000BD630000}"/>
    <cellStyle name="ItemTypeClass 30 3 3" xfId="21625" xr:uid="{00000000-0005-0000-0000-0000BE630000}"/>
    <cellStyle name="ItemTypeClass 30 3 3 2" xfId="21626" xr:uid="{00000000-0005-0000-0000-0000BF630000}"/>
    <cellStyle name="ItemTypeClass 30 3 4" xfId="21627" xr:uid="{00000000-0005-0000-0000-0000C0630000}"/>
    <cellStyle name="ItemTypeClass 30 4" xfId="21628" xr:uid="{00000000-0005-0000-0000-0000C1630000}"/>
    <cellStyle name="ItemTypeClass 30 4 2" xfId="21629" xr:uid="{00000000-0005-0000-0000-0000C2630000}"/>
    <cellStyle name="ItemTypeClass 30 4 2 2" xfId="21630" xr:uid="{00000000-0005-0000-0000-0000C3630000}"/>
    <cellStyle name="ItemTypeClass 30 4 3" xfId="21631" xr:uid="{00000000-0005-0000-0000-0000C4630000}"/>
    <cellStyle name="ItemTypeClass 30 4 3 2" xfId="21632" xr:uid="{00000000-0005-0000-0000-0000C5630000}"/>
    <cellStyle name="ItemTypeClass 30 4 4" xfId="21633" xr:uid="{00000000-0005-0000-0000-0000C6630000}"/>
    <cellStyle name="ItemTypeClass 30 5" xfId="21634" xr:uid="{00000000-0005-0000-0000-0000C7630000}"/>
    <cellStyle name="ItemTypeClass 30 5 2" xfId="21635" xr:uid="{00000000-0005-0000-0000-0000C8630000}"/>
    <cellStyle name="ItemTypeClass 30 6" xfId="21636" xr:uid="{00000000-0005-0000-0000-0000C9630000}"/>
    <cellStyle name="ItemTypeClass 30 6 2" xfId="21637" xr:uid="{00000000-0005-0000-0000-0000CA630000}"/>
    <cellStyle name="ItemTypeClass 30 7" xfId="21638" xr:uid="{00000000-0005-0000-0000-0000CB630000}"/>
    <cellStyle name="ItemTypeClass 31" xfId="21639" xr:uid="{00000000-0005-0000-0000-0000CC630000}"/>
    <cellStyle name="ItemTypeClass 31 2" xfId="21640" xr:uid="{00000000-0005-0000-0000-0000CD630000}"/>
    <cellStyle name="ItemTypeClass 31 2 2" xfId="21641" xr:uid="{00000000-0005-0000-0000-0000CE630000}"/>
    <cellStyle name="ItemTypeClass 31 2 2 2" xfId="21642" xr:uid="{00000000-0005-0000-0000-0000CF630000}"/>
    <cellStyle name="ItemTypeClass 31 2 3" xfId="21643" xr:uid="{00000000-0005-0000-0000-0000D0630000}"/>
    <cellStyle name="ItemTypeClass 31 2 3 2" xfId="21644" xr:uid="{00000000-0005-0000-0000-0000D1630000}"/>
    <cellStyle name="ItemTypeClass 31 2 4" xfId="21645" xr:uid="{00000000-0005-0000-0000-0000D2630000}"/>
    <cellStyle name="ItemTypeClass 31 3" xfId="21646" xr:uid="{00000000-0005-0000-0000-0000D3630000}"/>
    <cellStyle name="ItemTypeClass 31 3 2" xfId="21647" xr:uid="{00000000-0005-0000-0000-0000D4630000}"/>
    <cellStyle name="ItemTypeClass 31 3 2 2" xfId="21648" xr:uid="{00000000-0005-0000-0000-0000D5630000}"/>
    <cellStyle name="ItemTypeClass 31 3 3" xfId="21649" xr:uid="{00000000-0005-0000-0000-0000D6630000}"/>
    <cellStyle name="ItemTypeClass 31 3 3 2" xfId="21650" xr:uid="{00000000-0005-0000-0000-0000D7630000}"/>
    <cellStyle name="ItemTypeClass 31 3 4" xfId="21651" xr:uid="{00000000-0005-0000-0000-0000D8630000}"/>
    <cellStyle name="ItemTypeClass 31 4" xfId="21652" xr:uid="{00000000-0005-0000-0000-0000D9630000}"/>
    <cellStyle name="ItemTypeClass 31 4 2" xfId="21653" xr:uid="{00000000-0005-0000-0000-0000DA630000}"/>
    <cellStyle name="ItemTypeClass 31 4 2 2" xfId="21654" xr:uid="{00000000-0005-0000-0000-0000DB630000}"/>
    <cellStyle name="ItemTypeClass 31 4 3" xfId="21655" xr:uid="{00000000-0005-0000-0000-0000DC630000}"/>
    <cellStyle name="ItemTypeClass 31 4 3 2" xfId="21656" xr:uid="{00000000-0005-0000-0000-0000DD630000}"/>
    <cellStyle name="ItemTypeClass 31 4 4" xfId="21657" xr:uid="{00000000-0005-0000-0000-0000DE630000}"/>
    <cellStyle name="ItemTypeClass 31 5" xfId="21658" xr:uid="{00000000-0005-0000-0000-0000DF630000}"/>
    <cellStyle name="ItemTypeClass 31 5 2" xfId="21659" xr:uid="{00000000-0005-0000-0000-0000E0630000}"/>
    <cellStyle name="ItemTypeClass 31 6" xfId="21660" xr:uid="{00000000-0005-0000-0000-0000E1630000}"/>
    <cellStyle name="ItemTypeClass 31 6 2" xfId="21661" xr:uid="{00000000-0005-0000-0000-0000E2630000}"/>
    <cellStyle name="ItemTypeClass 31 7" xfId="21662" xr:uid="{00000000-0005-0000-0000-0000E3630000}"/>
    <cellStyle name="ItemTypeClass 32" xfId="21663" xr:uid="{00000000-0005-0000-0000-0000E4630000}"/>
    <cellStyle name="ItemTypeClass 32 2" xfId="21664" xr:uid="{00000000-0005-0000-0000-0000E5630000}"/>
    <cellStyle name="ItemTypeClass 32 2 2" xfId="21665" xr:uid="{00000000-0005-0000-0000-0000E6630000}"/>
    <cellStyle name="ItemTypeClass 32 2 2 2" xfId="21666" xr:uid="{00000000-0005-0000-0000-0000E7630000}"/>
    <cellStyle name="ItemTypeClass 32 2 3" xfId="21667" xr:uid="{00000000-0005-0000-0000-0000E8630000}"/>
    <cellStyle name="ItemTypeClass 32 2 3 2" xfId="21668" xr:uid="{00000000-0005-0000-0000-0000E9630000}"/>
    <cellStyle name="ItemTypeClass 32 2 4" xfId="21669" xr:uid="{00000000-0005-0000-0000-0000EA630000}"/>
    <cellStyle name="ItemTypeClass 32 3" xfId="21670" xr:uid="{00000000-0005-0000-0000-0000EB630000}"/>
    <cellStyle name="ItemTypeClass 32 3 2" xfId="21671" xr:uid="{00000000-0005-0000-0000-0000EC630000}"/>
    <cellStyle name="ItemTypeClass 32 3 2 2" xfId="21672" xr:uid="{00000000-0005-0000-0000-0000ED630000}"/>
    <cellStyle name="ItemTypeClass 32 3 3" xfId="21673" xr:uid="{00000000-0005-0000-0000-0000EE630000}"/>
    <cellStyle name="ItemTypeClass 32 3 3 2" xfId="21674" xr:uid="{00000000-0005-0000-0000-0000EF630000}"/>
    <cellStyle name="ItemTypeClass 32 3 4" xfId="21675" xr:uid="{00000000-0005-0000-0000-0000F0630000}"/>
    <cellStyle name="ItemTypeClass 32 4" xfId="21676" xr:uid="{00000000-0005-0000-0000-0000F1630000}"/>
    <cellStyle name="ItemTypeClass 32 4 2" xfId="21677" xr:uid="{00000000-0005-0000-0000-0000F2630000}"/>
    <cellStyle name="ItemTypeClass 32 4 2 2" xfId="21678" xr:uid="{00000000-0005-0000-0000-0000F3630000}"/>
    <cellStyle name="ItemTypeClass 32 4 3" xfId="21679" xr:uid="{00000000-0005-0000-0000-0000F4630000}"/>
    <cellStyle name="ItemTypeClass 32 4 3 2" xfId="21680" xr:uid="{00000000-0005-0000-0000-0000F5630000}"/>
    <cellStyle name="ItemTypeClass 32 4 4" xfId="21681" xr:uid="{00000000-0005-0000-0000-0000F6630000}"/>
    <cellStyle name="ItemTypeClass 32 5" xfId="21682" xr:uid="{00000000-0005-0000-0000-0000F7630000}"/>
    <cellStyle name="ItemTypeClass 32 5 2" xfId="21683" xr:uid="{00000000-0005-0000-0000-0000F8630000}"/>
    <cellStyle name="ItemTypeClass 32 6" xfId="21684" xr:uid="{00000000-0005-0000-0000-0000F9630000}"/>
    <cellStyle name="ItemTypeClass 32 6 2" xfId="21685" xr:uid="{00000000-0005-0000-0000-0000FA630000}"/>
    <cellStyle name="ItemTypeClass 32 7" xfId="21686" xr:uid="{00000000-0005-0000-0000-0000FB630000}"/>
    <cellStyle name="ItemTypeClass 33" xfId="21687" xr:uid="{00000000-0005-0000-0000-0000FC630000}"/>
    <cellStyle name="ItemTypeClass 33 2" xfId="21688" xr:uid="{00000000-0005-0000-0000-0000FD630000}"/>
    <cellStyle name="ItemTypeClass 33 2 2" xfId="21689" xr:uid="{00000000-0005-0000-0000-0000FE630000}"/>
    <cellStyle name="ItemTypeClass 33 2 2 2" xfId="21690" xr:uid="{00000000-0005-0000-0000-0000FF630000}"/>
    <cellStyle name="ItemTypeClass 33 2 3" xfId="21691" xr:uid="{00000000-0005-0000-0000-000000640000}"/>
    <cellStyle name="ItemTypeClass 33 2 3 2" xfId="21692" xr:uid="{00000000-0005-0000-0000-000001640000}"/>
    <cellStyle name="ItemTypeClass 33 2 4" xfId="21693" xr:uid="{00000000-0005-0000-0000-000002640000}"/>
    <cellStyle name="ItemTypeClass 33 3" xfId="21694" xr:uid="{00000000-0005-0000-0000-000003640000}"/>
    <cellStyle name="ItemTypeClass 33 3 2" xfId="21695" xr:uid="{00000000-0005-0000-0000-000004640000}"/>
    <cellStyle name="ItemTypeClass 33 3 2 2" xfId="21696" xr:uid="{00000000-0005-0000-0000-000005640000}"/>
    <cellStyle name="ItemTypeClass 33 3 3" xfId="21697" xr:uid="{00000000-0005-0000-0000-000006640000}"/>
    <cellStyle name="ItemTypeClass 33 3 3 2" xfId="21698" xr:uid="{00000000-0005-0000-0000-000007640000}"/>
    <cellStyle name="ItemTypeClass 33 3 4" xfId="21699" xr:uid="{00000000-0005-0000-0000-000008640000}"/>
    <cellStyle name="ItemTypeClass 33 4" xfId="21700" xr:uid="{00000000-0005-0000-0000-000009640000}"/>
    <cellStyle name="ItemTypeClass 33 4 2" xfId="21701" xr:uid="{00000000-0005-0000-0000-00000A640000}"/>
    <cellStyle name="ItemTypeClass 33 4 2 2" xfId="21702" xr:uid="{00000000-0005-0000-0000-00000B640000}"/>
    <cellStyle name="ItemTypeClass 33 4 3" xfId="21703" xr:uid="{00000000-0005-0000-0000-00000C640000}"/>
    <cellStyle name="ItemTypeClass 33 4 3 2" xfId="21704" xr:uid="{00000000-0005-0000-0000-00000D640000}"/>
    <cellStyle name="ItemTypeClass 33 4 4" xfId="21705" xr:uid="{00000000-0005-0000-0000-00000E640000}"/>
    <cellStyle name="ItemTypeClass 33 5" xfId="21706" xr:uid="{00000000-0005-0000-0000-00000F640000}"/>
    <cellStyle name="ItemTypeClass 33 5 2" xfId="21707" xr:uid="{00000000-0005-0000-0000-000010640000}"/>
    <cellStyle name="ItemTypeClass 33 6" xfId="21708" xr:uid="{00000000-0005-0000-0000-000011640000}"/>
    <cellStyle name="ItemTypeClass 33 6 2" xfId="21709" xr:uid="{00000000-0005-0000-0000-000012640000}"/>
    <cellStyle name="ItemTypeClass 33 7" xfId="21710" xr:uid="{00000000-0005-0000-0000-000013640000}"/>
    <cellStyle name="ItemTypeClass 34" xfId="21711" xr:uid="{00000000-0005-0000-0000-000014640000}"/>
    <cellStyle name="ItemTypeClass 34 2" xfId="21712" xr:uid="{00000000-0005-0000-0000-000015640000}"/>
    <cellStyle name="ItemTypeClass 34 2 2" xfId="21713" xr:uid="{00000000-0005-0000-0000-000016640000}"/>
    <cellStyle name="ItemTypeClass 34 2 2 2" xfId="21714" xr:uid="{00000000-0005-0000-0000-000017640000}"/>
    <cellStyle name="ItemTypeClass 34 2 3" xfId="21715" xr:uid="{00000000-0005-0000-0000-000018640000}"/>
    <cellStyle name="ItemTypeClass 34 2 3 2" xfId="21716" xr:uid="{00000000-0005-0000-0000-000019640000}"/>
    <cellStyle name="ItemTypeClass 34 2 4" xfId="21717" xr:uid="{00000000-0005-0000-0000-00001A640000}"/>
    <cellStyle name="ItemTypeClass 34 3" xfId="21718" xr:uid="{00000000-0005-0000-0000-00001B640000}"/>
    <cellStyle name="ItemTypeClass 34 3 2" xfId="21719" xr:uid="{00000000-0005-0000-0000-00001C640000}"/>
    <cellStyle name="ItemTypeClass 34 3 2 2" xfId="21720" xr:uid="{00000000-0005-0000-0000-00001D640000}"/>
    <cellStyle name="ItemTypeClass 34 3 3" xfId="21721" xr:uid="{00000000-0005-0000-0000-00001E640000}"/>
    <cellStyle name="ItemTypeClass 34 3 3 2" xfId="21722" xr:uid="{00000000-0005-0000-0000-00001F640000}"/>
    <cellStyle name="ItemTypeClass 34 3 4" xfId="21723" xr:uid="{00000000-0005-0000-0000-000020640000}"/>
    <cellStyle name="ItemTypeClass 34 4" xfId="21724" xr:uid="{00000000-0005-0000-0000-000021640000}"/>
    <cellStyle name="ItemTypeClass 34 4 2" xfId="21725" xr:uid="{00000000-0005-0000-0000-000022640000}"/>
    <cellStyle name="ItemTypeClass 34 4 2 2" xfId="21726" xr:uid="{00000000-0005-0000-0000-000023640000}"/>
    <cellStyle name="ItemTypeClass 34 4 3" xfId="21727" xr:uid="{00000000-0005-0000-0000-000024640000}"/>
    <cellStyle name="ItemTypeClass 34 4 3 2" xfId="21728" xr:uid="{00000000-0005-0000-0000-000025640000}"/>
    <cellStyle name="ItemTypeClass 34 4 4" xfId="21729" xr:uid="{00000000-0005-0000-0000-000026640000}"/>
    <cellStyle name="ItemTypeClass 34 5" xfId="21730" xr:uid="{00000000-0005-0000-0000-000027640000}"/>
    <cellStyle name="ItemTypeClass 34 5 2" xfId="21731" xr:uid="{00000000-0005-0000-0000-000028640000}"/>
    <cellStyle name="ItemTypeClass 34 6" xfId="21732" xr:uid="{00000000-0005-0000-0000-000029640000}"/>
    <cellStyle name="ItemTypeClass 34 6 2" xfId="21733" xr:uid="{00000000-0005-0000-0000-00002A640000}"/>
    <cellStyle name="ItemTypeClass 34 7" xfId="21734" xr:uid="{00000000-0005-0000-0000-00002B640000}"/>
    <cellStyle name="ItemTypeClass 35" xfId="21735" xr:uid="{00000000-0005-0000-0000-00002C640000}"/>
    <cellStyle name="ItemTypeClass 4" xfId="21736" xr:uid="{00000000-0005-0000-0000-00002D640000}"/>
    <cellStyle name="ItemTypeClass 4 2" xfId="21737" xr:uid="{00000000-0005-0000-0000-00002E640000}"/>
    <cellStyle name="ItemTypeClass 4 2 2" xfId="21738" xr:uid="{00000000-0005-0000-0000-00002F640000}"/>
    <cellStyle name="ItemTypeClass 4 2 2 2" xfId="21739" xr:uid="{00000000-0005-0000-0000-000030640000}"/>
    <cellStyle name="ItemTypeClass 4 2 3" xfId="21740" xr:uid="{00000000-0005-0000-0000-000031640000}"/>
    <cellStyle name="ItemTypeClass 4 2 3 2" xfId="21741" xr:uid="{00000000-0005-0000-0000-000032640000}"/>
    <cellStyle name="ItemTypeClass 4 2 4" xfId="21742" xr:uid="{00000000-0005-0000-0000-000033640000}"/>
    <cellStyle name="ItemTypeClass 4 3" xfId="21743" xr:uid="{00000000-0005-0000-0000-000034640000}"/>
    <cellStyle name="ItemTypeClass 4 3 2" xfId="21744" xr:uid="{00000000-0005-0000-0000-000035640000}"/>
    <cellStyle name="ItemTypeClass 4 3 2 2" xfId="21745" xr:uid="{00000000-0005-0000-0000-000036640000}"/>
    <cellStyle name="ItemTypeClass 4 3 3" xfId="21746" xr:uid="{00000000-0005-0000-0000-000037640000}"/>
    <cellStyle name="ItemTypeClass 4 3 3 2" xfId="21747" xr:uid="{00000000-0005-0000-0000-000038640000}"/>
    <cellStyle name="ItemTypeClass 4 3 4" xfId="21748" xr:uid="{00000000-0005-0000-0000-000039640000}"/>
    <cellStyle name="ItemTypeClass 4 4" xfId="21749" xr:uid="{00000000-0005-0000-0000-00003A640000}"/>
    <cellStyle name="ItemTypeClass 4 4 2" xfId="21750" xr:uid="{00000000-0005-0000-0000-00003B640000}"/>
    <cellStyle name="ItemTypeClass 4 4 2 2" xfId="21751" xr:uid="{00000000-0005-0000-0000-00003C640000}"/>
    <cellStyle name="ItemTypeClass 4 4 3" xfId="21752" xr:uid="{00000000-0005-0000-0000-00003D640000}"/>
    <cellStyle name="ItemTypeClass 4 4 3 2" xfId="21753" xr:uid="{00000000-0005-0000-0000-00003E640000}"/>
    <cellStyle name="ItemTypeClass 4 4 4" xfId="21754" xr:uid="{00000000-0005-0000-0000-00003F640000}"/>
    <cellStyle name="ItemTypeClass 4 5" xfId="21755" xr:uid="{00000000-0005-0000-0000-000040640000}"/>
    <cellStyle name="ItemTypeClass 4 5 2" xfId="21756" xr:uid="{00000000-0005-0000-0000-000041640000}"/>
    <cellStyle name="ItemTypeClass 4 6" xfId="21757" xr:uid="{00000000-0005-0000-0000-000042640000}"/>
    <cellStyle name="ItemTypeClass 4 6 2" xfId="21758" xr:uid="{00000000-0005-0000-0000-000043640000}"/>
    <cellStyle name="ItemTypeClass 4 7" xfId="21759" xr:uid="{00000000-0005-0000-0000-000044640000}"/>
    <cellStyle name="ItemTypeClass 5" xfId="21760" xr:uid="{00000000-0005-0000-0000-000045640000}"/>
    <cellStyle name="ItemTypeClass 5 2" xfId="21761" xr:uid="{00000000-0005-0000-0000-000046640000}"/>
    <cellStyle name="ItemTypeClass 5 2 2" xfId="21762" xr:uid="{00000000-0005-0000-0000-000047640000}"/>
    <cellStyle name="ItemTypeClass 5 2 2 2" xfId="21763" xr:uid="{00000000-0005-0000-0000-000048640000}"/>
    <cellStyle name="ItemTypeClass 5 2 3" xfId="21764" xr:uid="{00000000-0005-0000-0000-000049640000}"/>
    <cellStyle name="ItemTypeClass 5 2 3 2" xfId="21765" xr:uid="{00000000-0005-0000-0000-00004A640000}"/>
    <cellStyle name="ItemTypeClass 5 2 4" xfId="21766" xr:uid="{00000000-0005-0000-0000-00004B640000}"/>
    <cellStyle name="ItemTypeClass 5 3" xfId="21767" xr:uid="{00000000-0005-0000-0000-00004C640000}"/>
    <cellStyle name="ItemTypeClass 5 3 2" xfId="21768" xr:uid="{00000000-0005-0000-0000-00004D640000}"/>
    <cellStyle name="ItemTypeClass 5 3 2 2" xfId="21769" xr:uid="{00000000-0005-0000-0000-00004E640000}"/>
    <cellStyle name="ItemTypeClass 5 3 3" xfId="21770" xr:uid="{00000000-0005-0000-0000-00004F640000}"/>
    <cellStyle name="ItemTypeClass 5 3 3 2" xfId="21771" xr:uid="{00000000-0005-0000-0000-000050640000}"/>
    <cellStyle name="ItemTypeClass 5 3 4" xfId="21772" xr:uid="{00000000-0005-0000-0000-000051640000}"/>
    <cellStyle name="ItemTypeClass 5 4" xfId="21773" xr:uid="{00000000-0005-0000-0000-000052640000}"/>
    <cellStyle name="ItemTypeClass 5 4 2" xfId="21774" xr:uid="{00000000-0005-0000-0000-000053640000}"/>
    <cellStyle name="ItemTypeClass 5 4 2 2" xfId="21775" xr:uid="{00000000-0005-0000-0000-000054640000}"/>
    <cellStyle name="ItemTypeClass 5 4 3" xfId="21776" xr:uid="{00000000-0005-0000-0000-000055640000}"/>
    <cellStyle name="ItemTypeClass 5 4 3 2" xfId="21777" xr:uid="{00000000-0005-0000-0000-000056640000}"/>
    <cellStyle name="ItemTypeClass 5 4 4" xfId="21778" xr:uid="{00000000-0005-0000-0000-000057640000}"/>
    <cellStyle name="ItemTypeClass 5 5" xfId="21779" xr:uid="{00000000-0005-0000-0000-000058640000}"/>
    <cellStyle name="ItemTypeClass 5 5 2" xfId="21780" xr:uid="{00000000-0005-0000-0000-000059640000}"/>
    <cellStyle name="ItemTypeClass 5 6" xfId="21781" xr:uid="{00000000-0005-0000-0000-00005A640000}"/>
    <cellStyle name="ItemTypeClass 5 6 2" xfId="21782" xr:uid="{00000000-0005-0000-0000-00005B640000}"/>
    <cellStyle name="ItemTypeClass 5 7" xfId="21783" xr:uid="{00000000-0005-0000-0000-00005C640000}"/>
    <cellStyle name="ItemTypeClass 6" xfId="21784" xr:uid="{00000000-0005-0000-0000-00005D640000}"/>
    <cellStyle name="ItemTypeClass 6 2" xfId="21785" xr:uid="{00000000-0005-0000-0000-00005E640000}"/>
    <cellStyle name="ItemTypeClass 6 2 2" xfId="21786" xr:uid="{00000000-0005-0000-0000-00005F640000}"/>
    <cellStyle name="ItemTypeClass 6 2 2 2" xfId="21787" xr:uid="{00000000-0005-0000-0000-000060640000}"/>
    <cellStyle name="ItemTypeClass 6 2 3" xfId="21788" xr:uid="{00000000-0005-0000-0000-000061640000}"/>
    <cellStyle name="ItemTypeClass 6 2 3 2" xfId="21789" xr:uid="{00000000-0005-0000-0000-000062640000}"/>
    <cellStyle name="ItemTypeClass 6 2 4" xfId="21790" xr:uid="{00000000-0005-0000-0000-000063640000}"/>
    <cellStyle name="ItemTypeClass 6 3" xfId="21791" xr:uid="{00000000-0005-0000-0000-000064640000}"/>
    <cellStyle name="ItemTypeClass 6 3 2" xfId="21792" xr:uid="{00000000-0005-0000-0000-000065640000}"/>
    <cellStyle name="ItemTypeClass 6 3 2 2" xfId="21793" xr:uid="{00000000-0005-0000-0000-000066640000}"/>
    <cellStyle name="ItemTypeClass 6 3 3" xfId="21794" xr:uid="{00000000-0005-0000-0000-000067640000}"/>
    <cellStyle name="ItemTypeClass 6 3 3 2" xfId="21795" xr:uid="{00000000-0005-0000-0000-000068640000}"/>
    <cellStyle name="ItemTypeClass 6 3 4" xfId="21796" xr:uid="{00000000-0005-0000-0000-000069640000}"/>
    <cellStyle name="ItemTypeClass 6 4" xfId="21797" xr:uid="{00000000-0005-0000-0000-00006A640000}"/>
    <cellStyle name="ItemTypeClass 6 4 2" xfId="21798" xr:uid="{00000000-0005-0000-0000-00006B640000}"/>
    <cellStyle name="ItemTypeClass 6 4 2 2" xfId="21799" xr:uid="{00000000-0005-0000-0000-00006C640000}"/>
    <cellStyle name="ItemTypeClass 6 4 3" xfId="21800" xr:uid="{00000000-0005-0000-0000-00006D640000}"/>
    <cellStyle name="ItemTypeClass 6 4 3 2" xfId="21801" xr:uid="{00000000-0005-0000-0000-00006E640000}"/>
    <cellStyle name="ItemTypeClass 6 4 4" xfId="21802" xr:uid="{00000000-0005-0000-0000-00006F640000}"/>
    <cellStyle name="ItemTypeClass 6 5" xfId="21803" xr:uid="{00000000-0005-0000-0000-000070640000}"/>
    <cellStyle name="ItemTypeClass 6 5 2" xfId="21804" xr:uid="{00000000-0005-0000-0000-000071640000}"/>
    <cellStyle name="ItemTypeClass 6 6" xfId="21805" xr:uid="{00000000-0005-0000-0000-000072640000}"/>
    <cellStyle name="ItemTypeClass 6 6 2" xfId="21806" xr:uid="{00000000-0005-0000-0000-000073640000}"/>
    <cellStyle name="ItemTypeClass 6 7" xfId="21807" xr:uid="{00000000-0005-0000-0000-000074640000}"/>
    <cellStyle name="ItemTypeClass 7" xfId="21808" xr:uid="{00000000-0005-0000-0000-000075640000}"/>
    <cellStyle name="ItemTypeClass 7 2" xfId="21809" xr:uid="{00000000-0005-0000-0000-000076640000}"/>
    <cellStyle name="ItemTypeClass 7 2 2" xfId="21810" xr:uid="{00000000-0005-0000-0000-000077640000}"/>
    <cellStyle name="ItemTypeClass 7 2 2 2" xfId="21811" xr:uid="{00000000-0005-0000-0000-000078640000}"/>
    <cellStyle name="ItemTypeClass 7 2 3" xfId="21812" xr:uid="{00000000-0005-0000-0000-000079640000}"/>
    <cellStyle name="ItemTypeClass 7 2 3 2" xfId="21813" xr:uid="{00000000-0005-0000-0000-00007A640000}"/>
    <cellStyle name="ItemTypeClass 7 2 4" xfId="21814" xr:uid="{00000000-0005-0000-0000-00007B640000}"/>
    <cellStyle name="ItemTypeClass 7 3" xfId="21815" xr:uid="{00000000-0005-0000-0000-00007C640000}"/>
    <cellStyle name="ItemTypeClass 7 3 2" xfId="21816" xr:uid="{00000000-0005-0000-0000-00007D640000}"/>
    <cellStyle name="ItemTypeClass 7 3 2 2" xfId="21817" xr:uid="{00000000-0005-0000-0000-00007E640000}"/>
    <cellStyle name="ItemTypeClass 7 3 3" xfId="21818" xr:uid="{00000000-0005-0000-0000-00007F640000}"/>
    <cellStyle name="ItemTypeClass 7 3 3 2" xfId="21819" xr:uid="{00000000-0005-0000-0000-000080640000}"/>
    <cellStyle name="ItemTypeClass 7 3 4" xfId="21820" xr:uid="{00000000-0005-0000-0000-000081640000}"/>
    <cellStyle name="ItemTypeClass 7 4" xfId="21821" xr:uid="{00000000-0005-0000-0000-000082640000}"/>
    <cellStyle name="ItemTypeClass 7 4 2" xfId="21822" xr:uid="{00000000-0005-0000-0000-000083640000}"/>
    <cellStyle name="ItemTypeClass 7 4 2 2" xfId="21823" xr:uid="{00000000-0005-0000-0000-000084640000}"/>
    <cellStyle name="ItemTypeClass 7 4 3" xfId="21824" xr:uid="{00000000-0005-0000-0000-000085640000}"/>
    <cellStyle name="ItemTypeClass 7 4 3 2" xfId="21825" xr:uid="{00000000-0005-0000-0000-000086640000}"/>
    <cellStyle name="ItemTypeClass 7 4 4" xfId="21826" xr:uid="{00000000-0005-0000-0000-000087640000}"/>
    <cellStyle name="ItemTypeClass 7 5" xfId="21827" xr:uid="{00000000-0005-0000-0000-000088640000}"/>
    <cellStyle name="ItemTypeClass 7 5 2" xfId="21828" xr:uid="{00000000-0005-0000-0000-000089640000}"/>
    <cellStyle name="ItemTypeClass 7 6" xfId="21829" xr:uid="{00000000-0005-0000-0000-00008A640000}"/>
    <cellStyle name="ItemTypeClass 7 6 2" xfId="21830" xr:uid="{00000000-0005-0000-0000-00008B640000}"/>
    <cellStyle name="ItemTypeClass 7 7" xfId="21831" xr:uid="{00000000-0005-0000-0000-00008C640000}"/>
    <cellStyle name="ItemTypeClass 8" xfId="21832" xr:uid="{00000000-0005-0000-0000-00008D640000}"/>
    <cellStyle name="ItemTypeClass 8 2" xfId="21833" xr:uid="{00000000-0005-0000-0000-00008E640000}"/>
    <cellStyle name="ItemTypeClass 8 2 2" xfId="21834" xr:uid="{00000000-0005-0000-0000-00008F640000}"/>
    <cellStyle name="ItemTypeClass 8 2 2 2" xfId="21835" xr:uid="{00000000-0005-0000-0000-000090640000}"/>
    <cellStyle name="ItemTypeClass 8 2 3" xfId="21836" xr:uid="{00000000-0005-0000-0000-000091640000}"/>
    <cellStyle name="ItemTypeClass 8 2 3 2" xfId="21837" xr:uid="{00000000-0005-0000-0000-000092640000}"/>
    <cellStyle name="ItemTypeClass 8 2 4" xfId="21838" xr:uid="{00000000-0005-0000-0000-000093640000}"/>
    <cellStyle name="ItemTypeClass 8 3" xfId="21839" xr:uid="{00000000-0005-0000-0000-000094640000}"/>
    <cellStyle name="ItemTypeClass 8 3 2" xfId="21840" xr:uid="{00000000-0005-0000-0000-000095640000}"/>
    <cellStyle name="ItemTypeClass 8 3 2 2" xfId="21841" xr:uid="{00000000-0005-0000-0000-000096640000}"/>
    <cellStyle name="ItemTypeClass 8 3 3" xfId="21842" xr:uid="{00000000-0005-0000-0000-000097640000}"/>
    <cellStyle name="ItemTypeClass 8 3 3 2" xfId="21843" xr:uid="{00000000-0005-0000-0000-000098640000}"/>
    <cellStyle name="ItemTypeClass 8 3 4" xfId="21844" xr:uid="{00000000-0005-0000-0000-000099640000}"/>
    <cellStyle name="ItemTypeClass 8 4" xfId="21845" xr:uid="{00000000-0005-0000-0000-00009A640000}"/>
    <cellStyle name="ItemTypeClass 8 4 2" xfId="21846" xr:uid="{00000000-0005-0000-0000-00009B640000}"/>
    <cellStyle name="ItemTypeClass 8 4 2 2" xfId="21847" xr:uid="{00000000-0005-0000-0000-00009C640000}"/>
    <cellStyle name="ItemTypeClass 8 4 3" xfId="21848" xr:uid="{00000000-0005-0000-0000-00009D640000}"/>
    <cellStyle name="ItemTypeClass 8 4 3 2" xfId="21849" xr:uid="{00000000-0005-0000-0000-00009E640000}"/>
    <cellStyle name="ItemTypeClass 8 4 4" xfId="21850" xr:uid="{00000000-0005-0000-0000-00009F640000}"/>
    <cellStyle name="ItemTypeClass 8 5" xfId="21851" xr:uid="{00000000-0005-0000-0000-0000A0640000}"/>
    <cellStyle name="ItemTypeClass 8 5 2" xfId="21852" xr:uid="{00000000-0005-0000-0000-0000A1640000}"/>
    <cellStyle name="ItemTypeClass 8 6" xfId="21853" xr:uid="{00000000-0005-0000-0000-0000A2640000}"/>
    <cellStyle name="ItemTypeClass 8 6 2" xfId="21854" xr:uid="{00000000-0005-0000-0000-0000A3640000}"/>
    <cellStyle name="ItemTypeClass 8 7" xfId="21855" xr:uid="{00000000-0005-0000-0000-0000A4640000}"/>
    <cellStyle name="ItemTypeClass 9" xfId="21856" xr:uid="{00000000-0005-0000-0000-0000A5640000}"/>
    <cellStyle name="ItemTypeClass 9 2" xfId="21857" xr:uid="{00000000-0005-0000-0000-0000A6640000}"/>
    <cellStyle name="ItemTypeClass 9 2 2" xfId="21858" xr:uid="{00000000-0005-0000-0000-0000A7640000}"/>
    <cellStyle name="ItemTypeClass 9 2 2 2" xfId="21859" xr:uid="{00000000-0005-0000-0000-0000A8640000}"/>
    <cellStyle name="ItemTypeClass 9 2 3" xfId="21860" xr:uid="{00000000-0005-0000-0000-0000A9640000}"/>
    <cellStyle name="ItemTypeClass 9 2 3 2" xfId="21861" xr:uid="{00000000-0005-0000-0000-0000AA640000}"/>
    <cellStyle name="ItemTypeClass 9 2 4" xfId="21862" xr:uid="{00000000-0005-0000-0000-0000AB640000}"/>
    <cellStyle name="ItemTypeClass 9 3" xfId="21863" xr:uid="{00000000-0005-0000-0000-0000AC640000}"/>
    <cellStyle name="ItemTypeClass 9 3 2" xfId="21864" xr:uid="{00000000-0005-0000-0000-0000AD640000}"/>
    <cellStyle name="ItemTypeClass 9 3 2 2" xfId="21865" xr:uid="{00000000-0005-0000-0000-0000AE640000}"/>
    <cellStyle name="ItemTypeClass 9 3 3" xfId="21866" xr:uid="{00000000-0005-0000-0000-0000AF640000}"/>
    <cellStyle name="ItemTypeClass 9 3 3 2" xfId="21867" xr:uid="{00000000-0005-0000-0000-0000B0640000}"/>
    <cellStyle name="ItemTypeClass 9 3 4" xfId="21868" xr:uid="{00000000-0005-0000-0000-0000B1640000}"/>
    <cellStyle name="ItemTypeClass 9 4" xfId="21869" xr:uid="{00000000-0005-0000-0000-0000B2640000}"/>
    <cellStyle name="ItemTypeClass 9 4 2" xfId="21870" xr:uid="{00000000-0005-0000-0000-0000B3640000}"/>
    <cellStyle name="ItemTypeClass 9 4 2 2" xfId="21871" xr:uid="{00000000-0005-0000-0000-0000B4640000}"/>
    <cellStyle name="ItemTypeClass 9 4 3" xfId="21872" xr:uid="{00000000-0005-0000-0000-0000B5640000}"/>
    <cellStyle name="ItemTypeClass 9 4 3 2" xfId="21873" xr:uid="{00000000-0005-0000-0000-0000B6640000}"/>
    <cellStyle name="ItemTypeClass 9 4 4" xfId="21874" xr:uid="{00000000-0005-0000-0000-0000B7640000}"/>
    <cellStyle name="ItemTypeClass 9 5" xfId="21875" xr:uid="{00000000-0005-0000-0000-0000B8640000}"/>
    <cellStyle name="ItemTypeClass 9 5 2" xfId="21876" xr:uid="{00000000-0005-0000-0000-0000B9640000}"/>
    <cellStyle name="ItemTypeClass 9 6" xfId="21877" xr:uid="{00000000-0005-0000-0000-0000BA640000}"/>
    <cellStyle name="ItemTypeClass 9 6 2" xfId="21878" xr:uid="{00000000-0005-0000-0000-0000BB640000}"/>
    <cellStyle name="ItemTypeClass 9 7" xfId="21879" xr:uid="{00000000-0005-0000-0000-0000BC640000}"/>
    <cellStyle name="itn -InpTopTextNoWrap" xfId="42714" xr:uid="{00000000-0005-0000-0000-0000BD640000}"/>
    <cellStyle name="itw -InpTopTextWrap" xfId="42715" xr:uid="{00000000-0005-0000-0000-0000BE640000}"/>
    <cellStyle name="jon" xfId="3070" xr:uid="{00000000-0005-0000-0000-0000BF640000}"/>
    <cellStyle name="Label" xfId="52" xr:uid="{00000000-0005-0000-0000-000033000000}"/>
    <cellStyle name="Label 1" xfId="42717" xr:uid="{00000000-0005-0000-0000-0000C1640000}"/>
    <cellStyle name="Label 1 2" xfId="42718" xr:uid="{00000000-0005-0000-0000-0000C2640000}"/>
    <cellStyle name="Label 2" xfId="42716" xr:uid="{00000000-0005-0000-0000-0000C0640000}"/>
    <cellStyle name="Label 2a" xfId="42719" xr:uid="{00000000-0005-0000-0000-0000C3640000}"/>
    <cellStyle name="Label 2a 2" xfId="42720" xr:uid="{00000000-0005-0000-0000-0000C4640000}"/>
    <cellStyle name="Label 2a centre" xfId="42721" xr:uid="{00000000-0005-0000-0000-0000C5640000}"/>
    <cellStyle name="Label 2a centre 2" xfId="42722" xr:uid="{00000000-0005-0000-0000-0000C6640000}"/>
    <cellStyle name="Label 2a centre 2 2" xfId="42723" xr:uid="{00000000-0005-0000-0000-0000C7640000}"/>
    <cellStyle name="Label 2a centre 2 3" xfId="42724" xr:uid="{00000000-0005-0000-0000-0000C8640000}"/>
    <cellStyle name="Label 2a centre 3" xfId="42725" xr:uid="{00000000-0005-0000-0000-0000C9640000}"/>
    <cellStyle name="Label 2a centre 4" xfId="42726" xr:uid="{00000000-0005-0000-0000-0000CA640000}"/>
    <cellStyle name="Label 2a merge" xfId="42727" xr:uid="{00000000-0005-0000-0000-0000CB640000}"/>
    <cellStyle name="Label 2a merge 2" xfId="42728" xr:uid="{00000000-0005-0000-0000-0000CC640000}"/>
    <cellStyle name="Label 2a merge 3" xfId="42729" xr:uid="{00000000-0005-0000-0000-0000CD640000}"/>
    <cellStyle name="Label 2b" xfId="42730" xr:uid="{00000000-0005-0000-0000-0000CE640000}"/>
    <cellStyle name="Label 2b merged" xfId="42731" xr:uid="{00000000-0005-0000-0000-0000CF640000}"/>
    <cellStyle name="LABEL Normal" xfId="3071" xr:uid="{00000000-0005-0000-0000-0000D0640000}"/>
    <cellStyle name="LABEL Normal 2" xfId="3072" xr:uid="{00000000-0005-0000-0000-0000D1640000}"/>
    <cellStyle name="LABEL Note" xfId="3073" xr:uid="{00000000-0005-0000-0000-0000D2640000}"/>
    <cellStyle name="LABEL Units" xfId="3074" xr:uid="{00000000-0005-0000-0000-0000D3640000}"/>
    <cellStyle name="Label2a Merge Centred" xfId="42732" xr:uid="{00000000-0005-0000-0000-0000D4640000}"/>
    <cellStyle name="Line rows" xfId="3075" xr:uid="{00000000-0005-0000-0000-0000D5640000}"/>
    <cellStyle name="Line rows 2" xfId="3076" xr:uid="{00000000-0005-0000-0000-0000D6640000}"/>
    <cellStyle name="Line rows 2 2" xfId="3077" xr:uid="{00000000-0005-0000-0000-0000D7640000}"/>
    <cellStyle name="Line rows 3" xfId="3078" xr:uid="{00000000-0005-0000-0000-0000D8640000}"/>
    <cellStyle name="Line rows 3 2" xfId="3079" xr:uid="{00000000-0005-0000-0000-0000D9640000}"/>
    <cellStyle name="Line rows 4" xfId="5401" xr:uid="{00000000-0005-0000-0000-0000DA640000}"/>
    <cellStyle name="Line rows 4 2" xfId="5402" xr:uid="{00000000-0005-0000-0000-0000DB640000}"/>
    <cellStyle name="Line rows 5" xfId="5403" xr:uid="{00000000-0005-0000-0000-0000DC640000}"/>
    <cellStyle name="Line rows 5 2" xfId="5404" xr:uid="{00000000-0005-0000-0000-0000DD640000}"/>
    <cellStyle name="Lines" xfId="21880" xr:uid="{00000000-0005-0000-0000-0000DE640000}"/>
    <cellStyle name="Link" xfId="51" xr:uid="{00000000-0005-0000-0000-000034000000}"/>
    <cellStyle name="Link 2" xfId="42733" xr:uid="{00000000-0005-0000-0000-0000E0640000}"/>
    <cellStyle name="Link 2 2" xfId="42734" xr:uid="{00000000-0005-0000-0000-0000E1640000}"/>
    <cellStyle name="Link 2 3" xfId="42735" xr:uid="{00000000-0005-0000-0000-0000E2640000}"/>
    <cellStyle name="Link 2 4" xfId="42736" xr:uid="{00000000-0005-0000-0000-0000E3640000}"/>
    <cellStyle name="Link 2 5" xfId="42737" xr:uid="{00000000-0005-0000-0000-0000E4640000}"/>
    <cellStyle name="Link 3" xfId="42738" xr:uid="{00000000-0005-0000-0000-0000E5640000}"/>
    <cellStyle name="Link 4" xfId="42739" xr:uid="{00000000-0005-0000-0000-0000E6640000}"/>
    <cellStyle name="Link 5" xfId="42740" xr:uid="{00000000-0005-0000-0000-0000E7640000}"/>
    <cellStyle name="Link 6" xfId="42741" xr:uid="{00000000-0005-0000-0000-0000E8640000}"/>
    <cellStyle name="Link 7" xfId="42742" xr:uid="{00000000-0005-0000-0000-0000E9640000}"/>
    <cellStyle name="Link 8" xfId="3080" xr:uid="{00000000-0005-0000-0000-0000DF640000}"/>
    <cellStyle name="Linked Cell" xfId="16" builtinId="24" hidden="1"/>
    <cellStyle name="Linked Cell 2" xfId="3081" xr:uid="{00000000-0005-0000-0000-0000EA640000}"/>
    <cellStyle name="Linked Cell 2 2" xfId="3082" xr:uid="{00000000-0005-0000-0000-0000EB640000}"/>
    <cellStyle name="Linked Cell 2 2 2" xfId="21881" xr:uid="{00000000-0005-0000-0000-0000EC640000}"/>
    <cellStyle name="Linked Cell 2 2 2 2" xfId="42743" xr:uid="{00000000-0005-0000-0000-0000ED640000}"/>
    <cellStyle name="Linked Cell 2 2 2 3" xfId="42744" xr:uid="{00000000-0005-0000-0000-0000EE640000}"/>
    <cellStyle name="Linked Cell 2 2 3" xfId="42745" xr:uid="{00000000-0005-0000-0000-0000EF640000}"/>
    <cellStyle name="Linked Cell 2 2 3 2" xfId="42746" xr:uid="{00000000-0005-0000-0000-0000F0640000}"/>
    <cellStyle name="Linked Cell 2 2 3 3" xfId="42747" xr:uid="{00000000-0005-0000-0000-0000F1640000}"/>
    <cellStyle name="Linked Cell 2 2 3 3 2" xfId="42748" xr:uid="{00000000-0005-0000-0000-0000F2640000}"/>
    <cellStyle name="Linked Cell 2 2 3 3 3" xfId="42749" xr:uid="{00000000-0005-0000-0000-0000F3640000}"/>
    <cellStyle name="Linked Cell 2 2 3 4" xfId="42750" xr:uid="{00000000-0005-0000-0000-0000F4640000}"/>
    <cellStyle name="Linked Cell 2 2 3 5" xfId="42751" xr:uid="{00000000-0005-0000-0000-0000F5640000}"/>
    <cellStyle name="Linked Cell 2 2 3 6" xfId="42752" xr:uid="{00000000-0005-0000-0000-0000F6640000}"/>
    <cellStyle name="Linked Cell 2 2 4" xfId="42753" xr:uid="{00000000-0005-0000-0000-0000F7640000}"/>
    <cellStyle name="Linked Cell 2 2 4 2" xfId="42754" xr:uid="{00000000-0005-0000-0000-0000F8640000}"/>
    <cellStyle name="Linked Cell 2 2 4 3" xfId="42755" xr:uid="{00000000-0005-0000-0000-0000F9640000}"/>
    <cellStyle name="Linked Cell 2 2 4 4" xfId="42756" xr:uid="{00000000-0005-0000-0000-0000FA640000}"/>
    <cellStyle name="Linked Cell 2 2 5" xfId="42757" xr:uid="{00000000-0005-0000-0000-0000FB640000}"/>
    <cellStyle name="Linked Cell 2 3" xfId="3083" xr:uid="{00000000-0005-0000-0000-0000FC640000}"/>
    <cellStyle name="Linked Cell 2 3 2" xfId="42758" xr:uid="{00000000-0005-0000-0000-0000FD640000}"/>
    <cellStyle name="Linked Cell 2 3 3" xfId="42759" xr:uid="{00000000-0005-0000-0000-0000FE640000}"/>
    <cellStyle name="Linked Cell 2 3 4" xfId="42760" xr:uid="{00000000-0005-0000-0000-0000FF640000}"/>
    <cellStyle name="Linked Cell 2 4" xfId="42761" xr:uid="{00000000-0005-0000-0000-000000650000}"/>
    <cellStyle name="Linked Cell 2 4 2" xfId="42762" xr:uid="{00000000-0005-0000-0000-000001650000}"/>
    <cellStyle name="Linked Cell 2 4 3" xfId="42763" xr:uid="{00000000-0005-0000-0000-000002650000}"/>
    <cellStyle name="Linked Cell 2 4 4" xfId="42764" xr:uid="{00000000-0005-0000-0000-000003650000}"/>
    <cellStyle name="Linked Cell 2 5" xfId="42765" xr:uid="{00000000-0005-0000-0000-000004650000}"/>
    <cellStyle name="Linked Cell 3" xfId="3084" xr:uid="{00000000-0005-0000-0000-000005650000}"/>
    <cellStyle name="Linked Cell 3 2" xfId="42766" xr:uid="{00000000-0005-0000-0000-000006650000}"/>
    <cellStyle name="Linked Cell 3 2 2" xfId="42767" xr:uid="{00000000-0005-0000-0000-000007650000}"/>
    <cellStyle name="Linked Cell 3 2 3" xfId="42768" xr:uid="{00000000-0005-0000-0000-000008650000}"/>
    <cellStyle name="Linked Cell 3 2 4" xfId="42769" xr:uid="{00000000-0005-0000-0000-000009650000}"/>
    <cellStyle name="Linked Cell 3 3" xfId="42770" xr:uid="{00000000-0005-0000-0000-00000A650000}"/>
    <cellStyle name="Linked Cell 4" xfId="21882" xr:uid="{00000000-0005-0000-0000-00000B650000}"/>
    <cellStyle name="Linked Cell 4 2" xfId="42771" xr:uid="{00000000-0005-0000-0000-00000C650000}"/>
    <cellStyle name="Linked Cell 4 3" xfId="42772" xr:uid="{00000000-0005-0000-0000-00000D650000}"/>
    <cellStyle name="Linked Cell 5" xfId="42773" xr:uid="{00000000-0005-0000-0000-00000E650000}"/>
    <cellStyle name="Linked Cell 6" xfId="42774" xr:uid="{00000000-0005-0000-0000-00000F650000}"/>
    <cellStyle name="LongDate" xfId="3085" xr:uid="{00000000-0005-0000-0000-000010650000}"/>
    <cellStyle name="LTM Cell Column Heading" xfId="3086" xr:uid="{00000000-0005-0000-0000-000011650000}"/>
    <cellStyle name="ltn -TableTextNoWrap" xfId="42775" xr:uid="{00000000-0005-0000-0000-000012650000}"/>
    <cellStyle name="ltn -TableTextNoWrap 2" xfId="42776" xr:uid="{00000000-0005-0000-0000-000013650000}"/>
    <cellStyle name="ltw -TableTextWrap" xfId="42777" xr:uid="{00000000-0005-0000-0000-000014650000}"/>
    <cellStyle name="ltw -TableTextWrap 2" xfId="42778" xr:uid="{00000000-0005-0000-0000-000015650000}"/>
    <cellStyle name="ltw -TableTextWrap 2 2" xfId="42779" xr:uid="{00000000-0005-0000-0000-000016650000}"/>
    <cellStyle name="ltw -TableTextWrap 2 3" xfId="42780" xr:uid="{00000000-0005-0000-0000-000017650000}"/>
    <cellStyle name="ltw -TableTextWrap 3" xfId="42781" xr:uid="{00000000-0005-0000-0000-000018650000}"/>
    <cellStyle name="ltw -TableTextWrap 4" xfId="42782" xr:uid="{00000000-0005-0000-0000-000019650000}"/>
    <cellStyle name="m" xfId="3087" xr:uid="{00000000-0005-0000-0000-00001A650000}"/>
    <cellStyle name="maj-title" xfId="3088" xr:uid="{00000000-0005-0000-0000-00001B650000}"/>
    <cellStyle name="Milliers_graphs (2)" xfId="3089" xr:uid="{00000000-0005-0000-0000-00001C650000}"/>
    <cellStyle name="mmm" xfId="42783" xr:uid="{00000000-0005-0000-0000-00001D650000}"/>
    <cellStyle name="Monétaire_graphs (2)" xfId="3090" xr:uid="{00000000-0005-0000-0000-00001E650000}"/>
    <cellStyle name="Mult" xfId="3091" xr:uid="{00000000-0005-0000-0000-00001F650000}"/>
    <cellStyle name="Multiple" xfId="3092" xr:uid="{00000000-0005-0000-0000-000020650000}"/>
    <cellStyle name="Multiple Cell Column Heading" xfId="3093" xr:uid="{00000000-0005-0000-0000-000021650000}"/>
    <cellStyle name="Neutral" xfId="12" builtinId="28" hidden="1"/>
    <cellStyle name="Neutral 2" xfId="3094" xr:uid="{00000000-0005-0000-0000-000022650000}"/>
    <cellStyle name="Neutral 2 2" xfId="3095" xr:uid="{00000000-0005-0000-0000-000023650000}"/>
    <cellStyle name="Neutral 2 2 2" xfId="21883" xr:uid="{00000000-0005-0000-0000-000024650000}"/>
    <cellStyle name="Neutral 2 2 2 2" xfId="42784" xr:uid="{00000000-0005-0000-0000-000025650000}"/>
    <cellStyle name="Neutral 2 2 2 3" xfId="42785" xr:uid="{00000000-0005-0000-0000-000026650000}"/>
    <cellStyle name="Neutral 2 2 2 3 2" xfId="42786" xr:uid="{00000000-0005-0000-0000-000027650000}"/>
    <cellStyle name="Neutral 2 2 2 3 3" xfId="42787" xr:uid="{00000000-0005-0000-0000-000028650000}"/>
    <cellStyle name="Neutral 2 2 2 4" xfId="42788" xr:uid="{00000000-0005-0000-0000-000029650000}"/>
    <cellStyle name="Neutral 2 2 2 5" xfId="42789" xr:uid="{00000000-0005-0000-0000-00002A650000}"/>
    <cellStyle name="Neutral 2 2 2 6" xfId="42790" xr:uid="{00000000-0005-0000-0000-00002B650000}"/>
    <cellStyle name="Neutral 2 2 3" xfId="42791" xr:uid="{00000000-0005-0000-0000-00002C650000}"/>
    <cellStyle name="Neutral 2 2 3 2" xfId="42792" xr:uid="{00000000-0005-0000-0000-00002D650000}"/>
    <cellStyle name="Neutral 2 2 3 3" xfId="42793" xr:uid="{00000000-0005-0000-0000-00002E650000}"/>
    <cellStyle name="Neutral 2 2 3 4" xfId="42794" xr:uid="{00000000-0005-0000-0000-00002F650000}"/>
    <cellStyle name="Neutral 2 2 4" xfId="42795" xr:uid="{00000000-0005-0000-0000-000030650000}"/>
    <cellStyle name="Neutral 2 3" xfId="3096" xr:uid="{00000000-0005-0000-0000-000031650000}"/>
    <cellStyle name="Neutral 2 3 2" xfId="42796" xr:uid="{00000000-0005-0000-0000-000032650000}"/>
    <cellStyle name="Neutral 2 3 3" xfId="42797" xr:uid="{00000000-0005-0000-0000-000033650000}"/>
    <cellStyle name="Neutral 2 4" xfId="42798" xr:uid="{00000000-0005-0000-0000-000034650000}"/>
    <cellStyle name="Neutral 2 4 2" xfId="42799" xr:uid="{00000000-0005-0000-0000-000035650000}"/>
    <cellStyle name="Neutral 2 4 3" xfId="42800" xr:uid="{00000000-0005-0000-0000-000036650000}"/>
    <cellStyle name="Neutral 2 5" xfId="42801" xr:uid="{00000000-0005-0000-0000-000037650000}"/>
    <cellStyle name="Neutral 2 5 2" xfId="42802" xr:uid="{00000000-0005-0000-0000-000038650000}"/>
    <cellStyle name="Neutral 2 5 3" xfId="42803" xr:uid="{00000000-0005-0000-0000-000039650000}"/>
    <cellStyle name="Neutral 2 6" xfId="42804" xr:uid="{00000000-0005-0000-0000-00003A650000}"/>
    <cellStyle name="Neutral 2 6 2" xfId="42805" xr:uid="{00000000-0005-0000-0000-00003B650000}"/>
    <cellStyle name="Neutral 2 6 3" xfId="42806" xr:uid="{00000000-0005-0000-0000-00003C650000}"/>
    <cellStyle name="Neutral 2 6 4" xfId="42807" xr:uid="{00000000-0005-0000-0000-00003D650000}"/>
    <cellStyle name="Neutral 2 7" xfId="42808" xr:uid="{00000000-0005-0000-0000-00003E650000}"/>
    <cellStyle name="Neutral 3" xfId="3097" xr:uid="{00000000-0005-0000-0000-00003F650000}"/>
    <cellStyle name="Neutral 3 2" xfId="42809" xr:uid="{00000000-0005-0000-0000-000040650000}"/>
    <cellStyle name="Neutral 3 2 2" xfId="42810" xr:uid="{00000000-0005-0000-0000-000041650000}"/>
    <cellStyle name="Neutral 3 2 3" xfId="42811" xr:uid="{00000000-0005-0000-0000-000042650000}"/>
    <cellStyle name="Neutral 3 2 4" xfId="42812" xr:uid="{00000000-0005-0000-0000-000043650000}"/>
    <cellStyle name="Neutral 3 3" xfId="42813" xr:uid="{00000000-0005-0000-0000-000044650000}"/>
    <cellStyle name="Neutral 4" xfId="21884" xr:uid="{00000000-0005-0000-0000-000045650000}"/>
    <cellStyle name="Neutral 4 2" xfId="42814" xr:uid="{00000000-0005-0000-0000-000046650000}"/>
    <cellStyle name="Neutral 4 3" xfId="42815" xr:uid="{00000000-0005-0000-0000-000047650000}"/>
    <cellStyle name="Neutral 5" xfId="42816" xr:uid="{00000000-0005-0000-0000-000048650000}"/>
    <cellStyle name="Neutral 6" xfId="42817" xr:uid="{00000000-0005-0000-0000-000049650000}"/>
    <cellStyle name="Normal" xfId="0" builtinId="0" customBuiltin="1"/>
    <cellStyle name="Normal - Style1" xfId="3098" xr:uid="{00000000-0005-0000-0000-00004B650000}"/>
    <cellStyle name="Normal - Style1 2" xfId="42818" xr:uid="{00000000-0005-0000-0000-00004C650000}"/>
    <cellStyle name="Normal - Style1 3" xfId="42819" xr:uid="{00000000-0005-0000-0000-00004D650000}"/>
    <cellStyle name="Normal 10" xfId="3099" xr:uid="{00000000-0005-0000-0000-00004E650000}"/>
    <cellStyle name="Normal 10 2" xfId="3100" xr:uid="{00000000-0005-0000-0000-00004F650000}"/>
    <cellStyle name="Normal 10 2 2" xfId="3101" xr:uid="{00000000-0005-0000-0000-000050650000}"/>
    <cellStyle name="Normal 10 2 2 2" xfId="3102" xr:uid="{00000000-0005-0000-0000-000051650000}"/>
    <cellStyle name="Normal 10 2 2 2 2" xfId="3103" xr:uid="{00000000-0005-0000-0000-000052650000}"/>
    <cellStyle name="Normal 10 2 2 2 2 2" xfId="21885" xr:uid="{00000000-0005-0000-0000-000053650000}"/>
    <cellStyle name="Normal 10 2 2 2 2 2 2" xfId="21886" xr:uid="{00000000-0005-0000-0000-000054650000}"/>
    <cellStyle name="Normal 10 2 2 2 2 3" xfId="21887" xr:uid="{00000000-0005-0000-0000-000055650000}"/>
    <cellStyle name="Normal 10 2 2 2 3" xfId="21888" xr:uid="{00000000-0005-0000-0000-000056650000}"/>
    <cellStyle name="Normal 10 2 2 2 3 2" xfId="21889" xr:uid="{00000000-0005-0000-0000-000057650000}"/>
    <cellStyle name="Normal 10 2 2 2 4" xfId="21890" xr:uid="{00000000-0005-0000-0000-000058650000}"/>
    <cellStyle name="Normal 10 2 2 3" xfId="3104" xr:uid="{00000000-0005-0000-0000-000059650000}"/>
    <cellStyle name="Normal 10 2 2 3 2" xfId="21891" xr:uid="{00000000-0005-0000-0000-00005A650000}"/>
    <cellStyle name="Normal 10 2 2 3 2 2" xfId="21892" xr:uid="{00000000-0005-0000-0000-00005B650000}"/>
    <cellStyle name="Normal 10 2 2 3 3" xfId="21893" xr:uid="{00000000-0005-0000-0000-00005C650000}"/>
    <cellStyle name="Normal 10 2 2 4" xfId="21894" xr:uid="{00000000-0005-0000-0000-00005D650000}"/>
    <cellStyle name="Normal 10 2 2 4 2" xfId="21895" xr:uid="{00000000-0005-0000-0000-00005E650000}"/>
    <cellStyle name="Normal 10 2 2 4 2 2" xfId="21896" xr:uid="{00000000-0005-0000-0000-00005F650000}"/>
    <cellStyle name="Normal 10 2 2 4 3" xfId="21897" xr:uid="{00000000-0005-0000-0000-000060650000}"/>
    <cellStyle name="Normal 10 2 2 4 3 2" xfId="21898" xr:uid="{00000000-0005-0000-0000-000061650000}"/>
    <cellStyle name="Normal 10 2 2 4 4" xfId="21899" xr:uid="{00000000-0005-0000-0000-000062650000}"/>
    <cellStyle name="Normal 10 2 2 5" xfId="21900" xr:uid="{00000000-0005-0000-0000-000063650000}"/>
    <cellStyle name="Normal 10 2 2 5 2" xfId="21901" xr:uid="{00000000-0005-0000-0000-000064650000}"/>
    <cellStyle name="Normal 10 2 2 5 3" xfId="21902" xr:uid="{00000000-0005-0000-0000-000065650000}"/>
    <cellStyle name="Normal 10 2 2 6" xfId="21903" xr:uid="{00000000-0005-0000-0000-000066650000}"/>
    <cellStyle name="Normal 10 2 2 6 2" xfId="21904" xr:uid="{00000000-0005-0000-0000-000067650000}"/>
    <cellStyle name="Normal 10 2 2 7" xfId="21905" xr:uid="{00000000-0005-0000-0000-000068650000}"/>
    <cellStyle name="Normal 10 2 3" xfId="3105" xr:uid="{00000000-0005-0000-0000-000069650000}"/>
    <cellStyle name="Normal 10 2 3 2" xfId="3106" xr:uid="{00000000-0005-0000-0000-00006A650000}"/>
    <cellStyle name="Normal 10 2 3 2 2" xfId="3107" xr:uid="{00000000-0005-0000-0000-00006B650000}"/>
    <cellStyle name="Normal 10 2 3 2 2 2" xfId="21906" xr:uid="{00000000-0005-0000-0000-00006C650000}"/>
    <cellStyle name="Normal 10 2 3 2 3" xfId="21907" xr:uid="{00000000-0005-0000-0000-00006D650000}"/>
    <cellStyle name="Normal 10 2 3 3" xfId="3108" xr:uid="{00000000-0005-0000-0000-00006E650000}"/>
    <cellStyle name="Normal 10 2 3 3 2" xfId="21908" xr:uid="{00000000-0005-0000-0000-00006F650000}"/>
    <cellStyle name="Normal 10 2 3 4" xfId="21909" xr:uid="{00000000-0005-0000-0000-000070650000}"/>
    <cellStyle name="Normal 10 2 4" xfId="3109" xr:uid="{00000000-0005-0000-0000-000071650000}"/>
    <cellStyle name="Normal 10 2 4 2" xfId="3110" xr:uid="{00000000-0005-0000-0000-000072650000}"/>
    <cellStyle name="Normal 10 2 4 2 2" xfId="21910" xr:uid="{00000000-0005-0000-0000-000073650000}"/>
    <cellStyle name="Normal 10 2 4 3" xfId="21911" xr:uid="{00000000-0005-0000-0000-000074650000}"/>
    <cellStyle name="Normal 10 2 5" xfId="3111" xr:uid="{00000000-0005-0000-0000-000075650000}"/>
    <cellStyle name="Normal 10 2 5 2" xfId="21912" xr:uid="{00000000-0005-0000-0000-000076650000}"/>
    <cellStyle name="Normal 10 2 5 3" xfId="42820" xr:uid="{00000000-0005-0000-0000-000077650000}"/>
    <cellStyle name="Normal 10 2 5 3 2" xfId="42821" xr:uid="{00000000-0005-0000-0000-000078650000}"/>
    <cellStyle name="Normal 10 2 5 4" xfId="42822" xr:uid="{00000000-0005-0000-0000-000079650000}"/>
    <cellStyle name="Normal 10 2 5 4 2" xfId="42823" xr:uid="{00000000-0005-0000-0000-00007A650000}"/>
    <cellStyle name="Normal 10 2 6" xfId="3112" xr:uid="{00000000-0005-0000-0000-00007B650000}"/>
    <cellStyle name="Normal 10 2 7" xfId="21913" xr:uid="{00000000-0005-0000-0000-00007C650000}"/>
    <cellStyle name="Normal 10 3" xfId="3113" xr:uid="{00000000-0005-0000-0000-00007D650000}"/>
    <cellStyle name="Normal 10 3 2" xfId="3114" xr:uid="{00000000-0005-0000-0000-00007E650000}"/>
    <cellStyle name="Normal 10 3 2 2" xfId="3115" xr:uid="{00000000-0005-0000-0000-00007F650000}"/>
    <cellStyle name="Normal 10 3 2 2 2" xfId="21914" xr:uid="{00000000-0005-0000-0000-000080650000}"/>
    <cellStyle name="Normal 10 3 2 2 2 2" xfId="21915" xr:uid="{00000000-0005-0000-0000-000081650000}"/>
    <cellStyle name="Normal 10 3 2 2 3" xfId="21916" xr:uid="{00000000-0005-0000-0000-000082650000}"/>
    <cellStyle name="Normal 10 3 2 3" xfId="21917" xr:uid="{00000000-0005-0000-0000-000083650000}"/>
    <cellStyle name="Normal 10 3 2 3 2" xfId="21918" xr:uid="{00000000-0005-0000-0000-000084650000}"/>
    <cellStyle name="Normal 10 3 2 4" xfId="21919" xr:uid="{00000000-0005-0000-0000-000085650000}"/>
    <cellStyle name="Normal 10 3 3" xfId="3116" xr:uid="{00000000-0005-0000-0000-000086650000}"/>
    <cellStyle name="Normal 10 3 3 2" xfId="21920" xr:uid="{00000000-0005-0000-0000-000087650000}"/>
    <cellStyle name="Normal 10 3 3 2 2" xfId="21921" xr:uid="{00000000-0005-0000-0000-000088650000}"/>
    <cellStyle name="Normal 10 3 3 2 3" xfId="42824" xr:uid="{00000000-0005-0000-0000-000089650000}"/>
    <cellStyle name="Normal 10 3 3 3" xfId="21922" xr:uid="{00000000-0005-0000-0000-00008A650000}"/>
    <cellStyle name="Normal 10 3 3 3 2" xfId="42825" xr:uid="{00000000-0005-0000-0000-00008B650000}"/>
    <cellStyle name="Normal 10 3 3 3 3" xfId="42826" xr:uid="{00000000-0005-0000-0000-00008C650000}"/>
    <cellStyle name="Normal 10 3 3 3 4" xfId="42827" xr:uid="{00000000-0005-0000-0000-00008D650000}"/>
    <cellStyle name="Normal 10 3 3 4" xfId="42828" xr:uid="{00000000-0005-0000-0000-00008E650000}"/>
    <cellStyle name="Normal 10 3 3 5" xfId="42829" xr:uid="{00000000-0005-0000-0000-00008F650000}"/>
    <cellStyle name="Normal 10 3 3 6" xfId="42830" xr:uid="{00000000-0005-0000-0000-000090650000}"/>
    <cellStyle name="Normal 10 3 4" xfId="21923" xr:uid="{00000000-0005-0000-0000-000091650000}"/>
    <cellStyle name="Normal 10 3 4 2" xfId="21924" xr:uid="{00000000-0005-0000-0000-000092650000}"/>
    <cellStyle name="Normal 10 3 5" xfId="21925" xr:uid="{00000000-0005-0000-0000-000093650000}"/>
    <cellStyle name="Normal 10 4" xfId="3117" xr:uid="{00000000-0005-0000-0000-000094650000}"/>
    <cellStyle name="Normal 10 4 2" xfId="3118" xr:uid="{00000000-0005-0000-0000-000095650000}"/>
    <cellStyle name="Normal 10 4 2 2" xfId="3119" xr:uid="{00000000-0005-0000-0000-000096650000}"/>
    <cellStyle name="Normal 10 4 2 2 2" xfId="21926" xr:uid="{00000000-0005-0000-0000-000097650000}"/>
    <cellStyle name="Normal 10 4 2 3" xfId="21927" xr:uid="{00000000-0005-0000-0000-000098650000}"/>
    <cellStyle name="Normal 10 4 3" xfId="3120" xr:uid="{00000000-0005-0000-0000-000099650000}"/>
    <cellStyle name="Normal 10 4 3 2" xfId="21928" xr:uid="{00000000-0005-0000-0000-00009A650000}"/>
    <cellStyle name="Normal 10 4 3 3" xfId="42831" xr:uid="{00000000-0005-0000-0000-00009B650000}"/>
    <cellStyle name="Normal 10 4 3 4" xfId="42832" xr:uid="{00000000-0005-0000-0000-00009C650000}"/>
    <cellStyle name="Normal 10 4 4" xfId="21929" xr:uid="{00000000-0005-0000-0000-00009D650000}"/>
    <cellStyle name="Normal 10 4 4 2" xfId="42833" xr:uid="{00000000-0005-0000-0000-00009E650000}"/>
    <cellStyle name="Normal 10 4 4 3" xfId="42834" xr:uid="{00000000-0005-0000-0000-00009F650000}"/>
    <cellStyle name="Normal 10 4 4 4" xfId="42835" xr:uid="{00000000-0005-0000-0000-0000A0650000}"/>
    <cellStyle name="Normal 10 4 4 5" xfId="42836" xr:uid="{00000000-0005-0000-0000-0000A1650000}"/>
    <cellStyle name="Normal 10 4 5" xfId="42837" xr:uid="{00000000-0005-0000-0000-0000A2650000}"/>
    <cellStyle name="Normal 10 4 5 2" xfId="42838" xr:uid="{00000000-0005-0000-0000-0000A3650000}"/>
    <cellStyle name="Normal 10 4 5 3" xfId="42839" xr:uid="{00000000-0005-0000-0000-0000A4650000}"/>
    <cellStyle name="Normal 10 4 6" xfId="42840" xr:uid="{00000000-0005-0000-0000-0000A5650000}"/>
    <cellStyle name="Normal 10 5" xfId="3121" xr:uid="{00000000-0005-0000-0000-0000A6650000}"/>
    <cellStyle name="Normal 10 5 2" xfId="3122" xr:uid="{00000000-0005-0000-0000-0000A7650000}"/>
    <cellStyle name="Normal 10 5 2 2" xfId="21930" xr:uid="{00000000-0005-0000-0000-0000A8650000}"/>
    <cellStyle name="Normal 10 5 2 3" xfId="42841" xr:uid="{00000000-0005-0000-0000-0000A9650000}"/>
    <cellStyle name="Normal 10 5 3" xfId="21931" xr:uid="{00000000-0005-0000-0000-0000AA650000}"/>
    <cellStyle name="Normal 10 5 4" xfId="42842" xr:uid="{00000000-0005-0000-0000-0000AB650000}"/>
    <cellStyle name="Normal 10 6" xfId="3123" xr:uid="{00000000-0005-0000-0000-0000AC650000}"/>
    <cellStyle name="Normal 10 6 2" xfId="21932" xr:uid="{00000000-0005-0000-0000-0000AD650000}"/>
    <cellStyle name="Normal 10 6 2 2" xfId="21933" xr:uid="{00000000-0005-0000-0000-0000AE650000}"/>
    <cellStyle name="Normal 10 6 3" xfId="21934" xr:uid="{00000000-0005-0000-0000-0000AF650000}"/>
    <cellStyle name="Normal 10 6 4" xfId="42843" xr:uid="{00000000-0005-0000-0000-0000B0650000}"/>
    <cellStyle name="Normal 10 6 4 2" xfId="42844" xr:uid="{00000000-0005-0000-0000-0000B1650000}"/>
    <cellStyle name="Normal 10 6 5" xfId="42845" xr:uid="{00000000-0005-0000-0000-0000B2650000}"/>
    <cellStyle name="Normal 10 6 5 2" xfId="42846" xr:uid="{00000000-0005-0000-0000-0000B3650000}"/>
    <cellStyle name="Normal 10 7" xfId="3124" xr:uid="{00000000-0005-0000-0000-0000B4650000}"/>
    <cellStyle name="Normal 10 7 2" xfId="21935" xr:uid="{00000000-0005-0000-0000-0000B5650000}"/>
    <cellStyle name="Normal 10 7 3" xfId="42847" xr:uid="{00000000-0005-0000-0000-0000B6650000}"/>
    <cellStyle name="Normal 10 8" xfId="21936" xr:uid="{00000000-0005-0000-0000-0000B7650000}"/>
    <cellStyle name="Normal 10 8 2" xfId="21937" xr:uid="{00000000-0005-0000-0000-0000B8650000}"/>
    <cellStyle name="Normal 10 9" xfId="21938" xr:uid="{00000000-0005-0000-0000-0000B9650000}"/>
    <cellStyle name="Normal 10_CPI 2009" xfId="42848" xr:uid="{00000000-0005-0000-0000-0000BA650000}"/>
    <cellStyle name="Normal 101" xfId="42849" xr:uid="{00000000-0005-0000-0000-0000BB650000}"/>
    <cellStyle name="Normal 11" xfId="3125" xr:uid="{00000000-0005-0000-0000-0000BC650000}"/>
    <cellStyle name="Normal 11 2" xfId="3126" xr:uid="{00000000-0005-0000-0000-0000BD650000}"/>
    <cellStyle name="Normal 11 2 2" xfId="3127" xr:uid="{00000000-0005-0000-0000-0000BE650000}"/>
    <cellStyle name="Normal 11 2 2 2" xfId="3128" xr:uid="{00000000-0005-0000-0000-0000BF650000}"/>
    <cellStyle name="Normal 11 2 2 2 2" xfId="3129" xr:uid="{00000000-0005-0000-0000-0000C0650000}"/>
    <cellStyle name="Normal 11 2 2 2 2 2" xfId="21939" xr:uid="{00000000-0005-0000-0000-0000C1650000}"/>
    <cellStyle name="Normal 11 2 2 2 3" xfId="21940" xr:uid="{00000000-0005-0000-0000-0000C2650000}"/>
    <cellStyle name="Normal 11 2 2 3" xfId="3130" xr:uid="{00000000-0005-0000-0000-0000C3650000}"/>
    <cellStyle name="Normal 11 2 2 3 2" xfId="21941" xr:uid="{00000000-0005-0000-0000-0000C4650000}"/>
    <cellStyle name="Normal 11 2 2 4" xfId="21942" xr:uid="{00000000-0005-0000-0000-0000C5650000}"/>
    <cellStyle name="Normal 11 2 3" xfId="3131" xr:uid="{00000000-0005-0000-0000-0000C6650000}"/>
    <cellStyle name="Normal 11 2 3 2" xfId="3132" xr:uid="{00000000-0005-0000-0000-0000C7650000}"/>
    <cellStyle name="Normal 11 2 3 2 2" xfId="3133" xr:uid="{00000000-0005-0000-0000-0000C8650000}"/>
    <cellStyle name="Normal 11 2 3 2 2 2" xfId="21943" xr:uid="{00000000-0005-0000-0000-0000C9650000}"/>
    <cellStyle name="Normal 11 2 3 2 3" xfId="21944" xr:uid="{00000000-0005-0000-0000-0000CA650000}"/>
    <cellStyle name="Normal 11 2 3 3" xfId="3134" xr:uid="{00000000-0005-0000-0000-0000CB650000}"/>
    <cellStyle name="Normal 11 2 3 3 2" xfId="21945" xr:uid="{00000000-0005-0000-0000-0000CC650000}"/>
    <cellStyle name="Normal 11 2 3 4" xfId="21946" xr:uid="{00000000-0005-0000-0000-0000CD650000}"/>
    <cellStyle name="Normal 11 2 4" xfId="3135" xr:uid="{00000000-0005-0000-0000-0000CE650000}"/>
    <cellStyle name="Normal 11 2 4 2" xfId="3136" xr:uid="{00000000-0005-0000-0000-0000CF650000}"/>
    <cellStyle name="Normal 11 2 4 2 2" xfId="21947" xr:uid="{00000000-0005-0000-0000-0000D0650000}"/>
    <cellStyle name="Normal 11 2 4 3" xfId="21948" xr:uid="{00000000-0005-0000-0000-0000D1650000}"/>
    <cellStyle name="Normal 11 2 5" xfId="3137" xr:uid="{00000000-0005-0000-0000-0000D2650000}"/>
    <cellStyle name="Normal 11 2 5 2" xfId="21949" xr:uid="{00000000-0005-0000-0000-0000D3650000}"/>
    <cellStyle name="Normal 11 2 6" xfId="3138" xr:uid="{00000000-0005-0000-0000-0000D4650000}"/>
    <cellStyle name="Normal 11 2 6 2" xfId="36390" xr:uid="{00000000-0005-0000-0000-0000D5650000}"/>
    <cellStyle name="Normal 11 2 7" xfId="21950" xr:uid="{00000000-0005-0000-0000-0000D6650000}"/>
    <cellStyle name="Normal 11 3" xfId="3139" xr:uid="{00000000-0005-0000-0000-0000D7650000}"/>
    <cellStyle name="Normal 11 3 2" xfId="3140" xr:uid="{00000000-0005-0000-0000-0000D8650000}"/>
    <cellStyle name="Normal 11 3 2 2" xfId="3141" xr:uid="{00000000-0005-0000-0000-0000D9650000}"/>
    <cellStyle name="Normal 11 3 2 2 2" xfId="21951" xr:uid="{00000000-0005-0000-0000-0000DA650000}"/>
    <cellStyle name="Normal 11 3 2 3" xfId="21952" xr:uid="{00000000-0005-0000-0000-0000DB650000}"/>
    <cellStyle name="Normal 11 3 3" xfId="3142" xr:uid="{00000000-0005-0000-0000-0000DC650000}"/>
    <cellStyle name="Normal 11 3 3 2" xfId="21953" xr:uid="{00000000-0005-0000-0000-0000DD650000}"/>
    <cellStyle name="Normal 11 3 4" xfId="3143" xr:uid="{00000000-0005-0000-0000-0000DE650000}"/>
    <cellStyle name="Normal 11 4" xfId="3144" xr:uid="{00000000-0005-0000-0000-0000DF650000}"/>
    <cellStyle name="Normal 11 4 2" xfId="3145" xr:uid="{00000000-0005-0000-0000-0000E0650000}"/>
    <cellStyle name="Normal 11 4 2 2" xfId="3146" xr:uid="{00000000-0005-0000-0000-0000E1650000}"/>
    <cellStyle name="Normal 11 4 2 2 2" xfId="21954" xr:uid="{00000000-0005-0000-0000-0000E2650000}"/>
    <cellStyle name="Normal 11 4 2 3" xfId="21955" xr:uid="{00000000-0005-0000-0000-0000E3650000}"/>
    <cellStyle name="Normal 11 4 3" xfId="3147" xr:uid="{00000000-0005-0000-0000-0000E4650000}"/>
    <cellStyle name="Normal 11 4 3 2" xfId="21956" xr:uid="{00000000-0005-0000-0000-0000E5650000}"/>
    <cellStyle name="Normal 11 4 3 2 2" xfId="42850" xr:uid="{00000000-0005-0000-0000-0000E6650000}"/>
    <cellStyle name="Normal 11 4 3 2 3" xfId="42851" xr:uid="{00000000-0005-0000-0000-0000E7650000}"/>
    <cellStyle name="Normal 11 4 3 3" xfId="42852" xr:uid="{00000000-0005-0000-0000-0000E8650000}"/>
    <cellStyle name="Normal 11 4 4" xfId="21957" xr:uid="{00000000-0005-0000-0000-0000E9650000}"/>
    <cellStyle name="Normal 11 4 4 2" xfId="42853" xr:uid="{00000000-0005-0000-0000-0000EA650000}"/>
    <cellStyle name="Normal 11 4 4 3" xfId="42854" xr:uid="{00000000-0005-0000-0000-0000EB650000}"/>
    <cellStyle name="Normal 11 4 4 4" xfId="42855" xr:uid="{00000000-0005-0000-0000-0000EC650000}"/>
    <cellStyle name="Normal 11 4 5" xfId="42856" xr:uid="{00000000-0005-0000-0000-0000ED650000}"/>
    <cellStyle name="Normal 11 5" xfId="3148" xr:uid="{00000000-0005-0000-0000-0000EE650000}"/>
    <cellStyle name="Normal 11 5 2" xfId="3149" xr:uid="{00000000-0005-0000-0000-0000EF650000}"/>
    <cellStyle name="Normal 11 5 2 2" xfId="21958" xr:uid="{00000000-0005-0000-0000-0000F0650000}"/>
    <cellStyle name="Normal 11 5 3" xfId="21959" xr:uid="{00000000-0005-0000-0000-0000F1650000}"/>
    <cellStyle name="Normal 11 6" xfId="3150" xr:uid="{00000000-0005-0000-0000-0000F2650000}"/>
    <cellStyle name="Normal 11 6 2" xfId="21960" xr:uid="{00000000-0005-0000-0000-0000F3650000}"/>
    <cellStyle name="Normal 11 6 3" xfId="42857" xr:uid="{00000000-0005-0000-0000-0000F4650000}"/>
    <cellStyle name="Normal 11 6 3 2" xfId="42858" xr:uid="{00000000-0005-0000-0000-0000F5650000}"/>
    <cellStyle name="Normal 11 6 4" xfId="42859" xr:uid="{00000000-0005-0000-0000-0000F6650000}"/>
    <cellStyle name="Normal 11 6 4 2" xfId="42860" xr:uid="{00000000-0005-0000-0000-0000F7650000}"/>
    <cellStyle name="Normal 11 7" xfId="3151" xr:uid="{00000000-0005-0000-0000-0000F8650000}"/>
    <cellStyle name="Normal 11 8" xfId="21961" xr:uid="{00000000-0005-0000-0000-0000F9650000}"/>
    <cellStyle name="Normal 11 9" xfId="21962" xr:uid="{00000000-0005-0000-0000-0000FA650000}"/>
    <cellStyle name="Normal 11_CPI 2009" xfId="42861" xr:uid="{00000000-0005-0000-0000-0000FB650000}"/>
    <cellStyle name="Normal 12" xfId="3152" xr:uid="{00000000-0005-0000-0000-0000FC650000}"/>
    <cellStyle name="Normal 12 2" xfId="3153" xr:uid="{00000000-0005-0000-0000-0000FD650000}"/>
    <cellStyle name="Normal 12 2 2" xfId="3154" xr:uid="{00000000-0005-0000-0000-0000FE650000}"/>
    <cellStyle name="Normal 12 2 2 2" xfId="3155" xr:uid="{00000000-0005-0000-0000-0000FF650000}"/>
    <cellStyle name="Normal 12 2 2 2 2" xfId="3156" xr:uid="{00000000-0005-0000-0000-000000660000}"/>
    <cellStyle name="Normal 12 2 2 2 2 2" xfId="21963" xr:uid="{00000000-0005-0000-0000-000001660000}"/>
    <cellStyle name="Normal 12 2 2 2 3" xfId="21964" xr:uid="{00000000-0005-0000-0000-000002660000}"/>
    <cellStyle name="Normal 12 2 2 3" xfId="3157" xr:uid="{00000000-0005-0000-0000-000003660000}"/>
    <cellStyle name="Normal 12 2 2 3 2" xfId="21965" xr:uid="{00000000-0005-0000-0000-000004660000}"/>
    <cellStyle name="Normal 12 2 2 4" xfId="21966" xr:uid="{00000000-0005-0000-0000-000005660000}"/>
    <cellStyle name="Normal 12 2 3" xfId="3158" xr:uid="{00000000-0005-0000-0000-000006660000}"/>
    <cellStyle name="Normal 12 2 3 2" xfId="3159" xr:uid="{00000000-0005-0000-0000-000007660000}"/>
    <cellStyle name="Normal 12 2 3 2 2" xfId="3160" xr:uid="{00000000-0005-0000-0000-000008660000}"/>
    <cellStyle name="Normal 12 2 3 2 2 2" xfId="21967" xr:uid="{00000000-0005-0000-0000-000009660000}"/>
    <cellStyle name="Normal 12 2 3 2 3" xfId="21968" xr:uid="{00000000-0005-0000-0000-00000A660000}"/>
    <cellStyle name="Normal 12 2 3 3" xfId="3161" xr:uid="{00000000-0005-0000-0000-00000B660000}"/>
    <cellStyle name="Normal 12 2 3 3 2" xfId="21969" xr:uid="{00000000-0005-0000-0000-00000C660000}"/>
    <cellStyle name="Normal 12 2 3 4" xfId="21970" xr:uid="{00000000-0005-0000-0000-00000D660000}"/>
    <cellStyle name="Normal 12 2 4" xfId="3162" xr:uid="{00000000-0005-0000-0000-00000E660000}"/>
    <cellStyle name="Normal 12 2 4 2" xfId="3163" xr:uid="{00000000-0005-0000-0000-00000F660000}"/>
    <cellStyle name="Normal 12 2 4 2 2" xfId="21971" xr:uid="{00000000-0005-0000-0000-000010660000}"/>
    <cellStyle name="Normal 12 2 4 3" xfId="21972" xr:uid="{00000000-0005-0000-0000-000011660000}"/>
    <cellStyle name="Normal 12 2 5" xfId="3164" xr:uid="{00000000-0005-0000-0000-000012660000}"/>
    <cellStyle name="Normal 12 2 5 2" xfId="21973" xr:uid="{00000000-0005-0000-0000-000013660000}"/>
    <cellStyle name="Normal 12 2 6" xfId="3165" xr:uid="{00000000-0005-0000-0000-000014660000}"/>
    <cellStyle name="Normal 12 2 7" xfId="5429" xr:uid="{00000000-0005-0000-0000-000015660000}"/>
    <cellStyle name="Normal 12 3" xfId="3166" xr:uid="{00000000-0005-0000-0000-000016660000}"/>
    <cellStyle name="Normal 12 3 2" xfId="3167" xr:uid="{00000000-0005-0000-0000-000017660000}"/>
    <cellStyle name="Normal 12 3 2 2" xfId="3168" xr:uid="{00000000-0005-0000-0000-000018660000}"/>
    <cellStyle name="Normal 12 3 2 2 2" xfId="21974" xr:uid="{00000000-0005-0000-0000-000019660000}"/>
    <cellStyle name="Normal 12 3 2 3" xfId="21975" xr:uid="{00000000-0005-0000-0000-00001A660000}"/>
    <cellStyle name="Normal 12 3 3" xfId="3169" xr:uid="{00000000-0005-0000-0000-00001B660000}"/>
    <cellStyle name="Normal 12 3 3 2" xfId="21976" xr:uid="{00000000-0005-0000-0000-00001C660000}"/>
    <cellStyle name="Normal 12 3 4" xfId="3170" xr:uid="{00000000-0005-0000-0000-00001D660000}"/>
    <cellStyle name="Normal 12 4" xfId="3171" xr:uid="{00000000-0005-0000-0000-00001E660000}"/>
    <cellStyle name="Normal 12 4 2" xfId="3172" xr:uid="{00000000-0005-0000-0000-00001F660000}"/>
    <cellStyle name="Normal 12 4 2 2" xfId="3173" xr:uid="{00000000-0005-0000-0000-000020660000}"/>
    <cellStyle name="Normal 12 4 2 2 2" xfId="21977" xr:uid="{00000000-0005-0000-0000-000021660000}"/>
    <cellStyle name="Normal 12 4 2 3" xfId="21978" xr:uid="{00000000-0005-0000-0000-000022660000}"/>
    <cellStyle name="Normal 12 4 3" xfId="3174" xr:uid="{00000000-0005-0000-0000-000023660000}"/>
    <cellStyle name="Normal 12 4 3 2" xfId="21979" xr:uid="{00000000-0005-0000-0000-000024660000}"/>
    <cellStyle name="Normal 12 4 3 3" xfId="42862" xr:uid="{00000000-0005-0000-0000-000025660000}"/>
    <cellStyle name="Normal 12 4 4" xfId="21980" xr:uid="{00000000-0005-0000-0000-000026660000}"/>
    <cellStyle name="Normal 12 4 4 2" xfId="42863" xr:uid="{00000000-0005-0000-0000-000027660000}"/>
    <cellStyle name="Normal 12 4 5" xfId="42864" xr:uid="{00000000-0005-0000-0000-000028660000}"/>
    <cellStyle name="Normal 12 5" xfId="3175" xr:uid="{00000000-0005-0000-0000-000029660000}"/>
    <cellStyle name="Normal 12 5 2" xfId="3176" xr:uid="{00000000-0005-0000-0000-00002A660000}"/>
    <cellStyle name="Normal 12 5 2 2" xfId="21981" xr:uid="{00000000-0005-0000-0000-00002B660000}"/>
    <cellStyle name="Normal 12 5 3" xfId="21982" xr:uid="{00000000-0005-0000-0000-00002C660000}"/>
    <cellStyle name="Normal 12 6" xfId="3177" xr:uid="{00000000-0005-0000-0000-00002D660000}"/>
    <cellStyle name="Normal 12 6 2" xfId="21983" xr:uid="{00000000-0005-0000-0000-00002E660000}"/>
    <cellStyle name="Normal 12 6 3" xfId="42865" xr:uid="{00000000-0005-0000-0000-00002F660000}"/>
    <cellStyle name="Normal 12 6 3 2" xfId="42866" xr:uid="{00000000-0005-0000-0000-000030660000}"/>
    <cellStyle name="Normal 12 6 4" xfId="42867" xr:uid="{00000000-0005-0000-0000-000031660000}"/>
    <cellStyle name="Normal 12 6 4 2" xfId="42868" xr:uid="{00000000-0005-0000-0000-000032660000}"/>
    <cellStyle name="Normal 12 7" xfId="3178" xr:uid="{00000000-0005-0000-0000-000033660000}"/>
    <cellStyle name="Normal 12 8" xfId="5428" xr:uid="{00000000-0005-0000-0000-000034660000}"/>
    <cellStyle name="Normal 12 9" xfId="21984" xr:uid="{00000000-0005-0000-0000-000035660000}"/>
    <cellStyle name="Normal 12_CPI 2009" xfId="42869" xr:uid="{00000000-0005-0000-0000-000036660000}"/>
    <cellStyle name="Normal 13" xfId="73" xr:uid="{00000000-0005-0000-0000-000037660000}"/>
    <cellStyle name="Normal 13 2" xfId="3179" xr:uid="{00000000-0005-0000-0000-000038660000}"/>
    <cellStyle name="Normal 13 2 2" xfId="3180" xr:uid="{00000000-0005-0000-0000-000039660000}"/>
    <cellStyle name="Normal 13 2 2 2" xfId="3181" xr:uid="{00000000-0005-0000-0000-00003A660000}"/>
    <cellStyle name="Normal 13 2 2 2 2" xfId="3182" xr:uid="{00000000-0005-0000-0000-00003B660000}"/>
    <cellStyle name="Normal 13 2 2 2 2 2" xfId="21985" xr:uid="{00000000-0005-0000-0000-00003C660000}"/>
    <cellStyle name="Normal 13 2 2 2 3" xfId="21986" xr:uid="{00000000-0005-0000-0000-00003D660000}"/>
    <cellStyle name="Normal 13 2 2 3" xfId="3183" xr:uid="{00000000-0005-0000-0000-00003E660000}"/>
    <cellStyle name="Normal 13 2 2 3 2" xfId="21987" xr:uid="{00000000-0005-0000-0000-00003F660000}"/>
    <cellStyle name="Normal 13 2 2 4" xfId="21988" xr:uid="{00000000-0005-0000-0000-000040660000}"/>
    <cellStyle name="Normal 13 2 3" xfId="3184" xr:uid="{00000000-0005-0000-0000-000041660000}"/>
    <cellStyle name="Normal 13 2 3 2" xfId="3185" xr:uid="{00000000-0005-0000-0000-000042660000}"/>
    <cellStyle name="Normal 13 2 3 2 2" xfId="3186" xr:uid="{00000000-0005-0000-0000-000043660000}"/>
    <cellStyle name="Normal 13 2 3 2 2 2" xfId="21989" xr:uid="{00000000-0005-0000-0000-000044660000}"/>
    <cellStyle name="Normal 13 2 3 2 3" xfId="21990" xr:uid="{00000000-0005-0000-0000-000045660000}"/>
    <cellStyle name="Normal 13 2 3 3" xfId="3187" xr:uid="{00000000-0005-0000-0000-000046660000}"/>
    <cellStyle name="Normal 13 2 3 3 2" xfId="21991" xr:uid="{00000000-0005-0000-0000-000047660000}"/>
    <cellStyle name="Normal 13 2 3 4" xfId="21992" xr:uid="{00000000-0005-0000-0000-000048660000}"/>
    <cellStyle name="Normal 13 2 4" xfId="3188" xr:uid="{00000000-0005-0000-0000-000049660000}"/>
    <cellStyle name="Normal 13 2 4 2" xfId="3189" xr:uid="{00000000-0005-0000-0000-00004A660000}"/>
    <cellStyle name="Normal 13 2 4 2 2" xfId="21993" xr:uid="{00000000-0005-0000-0000-00004B660000}"/>
    <cellStyle name="Normal 13 2 4 3" xfId="21994" xr:uid="{00000000-0005-0000-0000-00004C660000}"/>
    <cellStyle name="Normal 13 2 5" xfId="3190" xr:uid="{00000000-0005-0000-0000-00004D660000}"/>
    <cellStyle name="Normal 13 2 5 2" xfId="21995" xr:uid="{00000000-0005-0000-0000-00004E660000}"/>
    <cellStyle name="Normal 13 2 6" xfId="21996" xr:uid="{00000000-0005-0000-0000-00004F660000}"/>
    <cellStyle name="Normal 13 2 7" xfId="21997" xr:uid="{00000000-0005-0000-0000-000050660000}"/>
    <cellStyle name="Normal 13 3" xfId="3191" xr:uid="{00000000-0005-0000-0000-000051660000}"/>
    <cellStyle name="Normal 13 3 2" xfId="3192" xr:uid="{00000000-0005-0000-0000-000052660000}"/>
    <cellStyle name="Normal 13 3 2 2" xfId="3193" xr:uid="{00000000-0005-0000-0000-000053660000}"/>
    <cellStyle name="Normal 13 3 2 2 2" xfId="21998" xr:uid="{00000000-0005-0000-0000-000054660000}"/>
    <cellStyle name="Normal 13 3 2 3" xfId="21999" xr:uid="{00000000-0005-0000-0000-000055660000}"/>
    <cellStyle name="Normal 13 3 3" xfId="3194" xr:uid="{00000000-0005-0000-0000-000056660000}"/>
    <cellStyle name="Normal 13 3 3 2" xfId="22000" xr:uid="{00000000-0005-0000-0000-000057660000}"/>
    <cellStyle name="Normal 13 3 4" xfId="3195" xr:uid="{00000000-0005-0000-0000-000058660000}"/>
    <cellStyle name="Normal 13 3 5" xfId="22001" xr:uid="{00000000-0005-0000-0000-000059660000}"/>
    <cellStyle name="Normal 13 4" xfId="3196" xr:uid="{00000000-0005-0000-0000-00005A660000}"/>
    <cellStyle name="Normal 13 4 2" xfId="3197" xr:uid="{00000000-0005-0000-0000-00005B660000}"/>
    <cellStyle name="Normal 13 4 2 2" xfId="3198" xr:uid="{00000000-0005-0000-0000-00005C660000}"/>
    <cellStyle name="Normal 13 4 2 2 2" xfId="22002" xr:uid="{00000000-0005-0000-0000-00005D660000}"/>
    <cellStyle name="Normal 13 4 2 3" xfId="22003" xr:uid="{00000000-0005-0000-0000-00005E660000}"/>
    <cellStyle name="Normal 13 4 2 4" xfId="22004" xr:uid="{00000000-0005-0000-0000-00005F660000}"/>
    <cellStyle name="Normal 13 4 3" xfId="3199" xr:uid="{00000000-0005-0000-0000-000060660000}"/>
    <cellStyle name="Normal 13 4 3 2" xfId="22005" xr:uid="{00000000-0005-0000-0000-000061660000}"/>
    <cellStyle name="Normal 13 4 3 3" xfId="42870" xr:uid="{00000000-0005-0000-0000-000062660000}"/>
    <cellStyle name="Normal 13 4 4" xfId="22006" xr:uid="{00000000-0005-0000-0000-000063660000}"/>
    <cellStyle name="Normal 13 4 4 2" xfId="42871" xr:uid="{00000000-0005-0000-0000-000064660000}"/>
    <cellStyle name="Normal 13 4 5" xfId="22007" xr:uid="{00000000-0005-0000-0000-000065660000}"/>
    <cellStyle name="Normal 13 5" xfId="3200" xr:uid="{00000000-0005-0000-0000-000066660000}"/>
    <cellStyle name="Normal 13 5 2" xfId="3201" xr:uid="{00000000-0005-0000-0000-000067660000}"/>
    <cellStyle name="Normal 13 5 2 2" xfId="22008" xr:uid="{00000000-0005-0000-0000-000068660000}"/>
    <cellStyle name="Normal 13 5 3" xfId="22009" xr:uid="{00000000-0005-0000-0000-000069660000}"/>
    <cellStyle name="Normal 13 6" xfId="3202" xr:uid="{00000000-0005-0000-0000-00006A660000}"/>
    <cellStyle name="Normal 13 6 2" xfId="22010" xr:uid="{00000000-0005-0000-0000-00006B660000}"/>
    <cellStyle name="Normal 13 7" xfId="22011" xr:uid="{00000000-0005-0000-0000-00006C660000}"/>
    <cellStyle name="Normal 13 8" xfId="22012" xr:uid="{00000000-0005-0000-0000-00006D660000}"/>
    <cellStyle name="Normal 13_CPI 2009" xfId="42872" xr:uid="{00000000-0005-0000-0000-00006E660000}"/>
    <cellStyle name="Normal 14" xfId="3203" xr:uid="{00000000-0005-0000-0000-00006F660000}"/>
    <cellStyle name="Normal 14 2" xfId="3204" xr:uid="{00000000-0005-0000-0000-000070660000}"/>
    <cellStyle name="Normal 14 2 2" xfId="3205" xr:uid="{00000000-0005-0000-0000-000071660000}"/>
    <cellStyle name="Normal 14 2 2 2" xfId="3206" xr:uid="{00000000-0005-0000-0000-000072660000}"/>
    <cellStyle name="Normal 14 2 2 2 2" xfId="3207" xr:uid="{00000000-0005-0000-0000-000073660000}"/>
    <cellStyle name="Normal 14 2 2 2 2 2" xfId="22013" xr:uid="{00000000-0005-0000-0000-000074660000}"/>
    <cellStyle name="Normal 14 2 2 2 3" xfId="22014" xr:uid="{00000000-0005-0000-0000-000075660000}"/>
    <cellStyle name="Normal 14 2 2 3" xfId="3208" xr:uid="{00000000-0005-0000-0000-000076660000}"/>
    <cellStyle name="Normal 14 2 2 3 2" xfId="22015" xr:uid="{00000000-0005-0000-0000-000077660000}"/>
    <cellStyle name="Normal 14 2 2 4" xfId="22016" xr:uid="{00000000-0005-0000-0000-000078660000}"/>
    <cellStyle name="Normal 14 2 3" xfId="3209" xr:uid="{00000000-0005-0000-0000-000079660000}"/>
    <cellStyle name="Normal 14 2 3 2" xfId="3210" xr:uid="{00000000-0005-0000-0000-00007A660000}"/>
    <cellStyle name="Normal 14 2 3 2 2" xfId="3211" xr:uid="{00000000-0005-0000-0000-00007B660000}"/>
    <cellStyle name="Normal 14 2 3 2 2 2" xfId="22017" xr:uid="{00000000-0005-0000-0000-00007C660000}"/>
    <cellStyle name="Normal 14 2 3 2 3" xfId="22018" xr:uid="{00000000-0005-0000-0000-00007D660000}"/>
    <cellStyle name="Normal 14 2 3 3" xfId="3212" xr:uid="{00000000-0005-0000-0000-00007E660000}"/>
    <cellStyle name="Normal 14 2 3 3 2" xfId="22019" xr:uid="{00000000-0005-0000-0000-00007F660000}"/>
    <cellStyle name="Normal 14 2 3 3 3" xfId="42873" xr:uid="{00000000-0005-0000-0000-000080660000}"/>
    <cellStyle name="Normal 14 2 3 4" xfId="22020" xr:uid="{00000000-0005-0000-0000-000081660000}"/>
    <cellStyle name="Normal 14 2 3 5" xfId="42874" xr:uid="{00000000-0005-0000-0000-000082660000}"/>
    <cellStyle name="Normal 14 2 3 6" xfId="42875" xr:uid="{00000000-0005-0000-0000-000083660000}"/>
    <cellStyle name="Normal 14 2 4" xfId="3213" xr:uid="{00000000-0005-0000-0000-000084660000}"/>
    <cellStyle name="Normal 14 2 4 2" xfId="3214" xr:uid="{00000000-0005-0000-0000-000085660000}"/>
    <cellStyle name="Normal 14 2 4 2 2" xfId="22021" xr:uid="{00000000-0005-0000-0000-000086660000}"/>
    <cellStyle name="Normal 14 2 4 3" xfId="22022" xr:uid="{00000000-0005-0000-0000-000087660000}"/>
    <cellStyle name="Normal 14 2 5" xfId="3215" xr:uid="{00000000-0005-0000-0000-000088660000}"/>
    <cellStyle name="Normal 14 3" xfId="3216" xr:uid="{00000000-0005-0000-0000-000089660000}"/>
    <cellStyle name="Normal 14 3 2" xfId="3217" xr:uid="{00000000-0005-0000-0000-00008A660000}"/>
    <cellStyle name="Normal 14 3 2 2" xfId="3218" xr:uid="{00000000-0005-0000-0000-00008B660000}"/>
    <cellStyle name="Normal 14 3 2 2 2" xfId="22023" xr:uid="{00000000-0005-0000-0000-00008C660000}"/>
    <cellStyle name="Normal 14 3 2 3" xfId="22024" xr:uid="{00000000-0005-0000-0000-00008D660000}"/>
    <cellStyle name="Normal 14 3 3" xfId="3219" xr:uid="{00000000-0005-0000-0000-00008E660000}"/>
    <cellStyle name="Normal 14 3 3 2" xfId="22025" xr:uid="{00000000-0005-0000-0000-00008F660000}"/>
    <cellStyle name="Normal 14 3 4" xfId="3220" xr:uid="{00000000-0005-0000-0000-000090660000}"/>
    <cellStyle name="Normal 14 3 5" xfId="22026" xr:uid="{00000000-0005-0000-0000-000091660000}"/>
    <cellStyle name="Normal 14 4" xfId="3221" xr:uid="{00000000-0005-0000-0000-000092660000}"/>
    <cellStyle name="Normal 14 4 2" xfId="3222" xr:uid="{00000000-0005-0000-0000-000093660000}"/>
    <cellStyle name="Normal 14 4 2 2" xfId="3223" xr:uid="{00000000-0005-0000-0000-000094660000}"/>
    <cellStyle name="Normal 14 4 2 2 2" xfId="22027" xr:uid="{00000000-0005-0000-0000-000095660000}"/>
    <cellStyle name="Normal 14 4 2 3" xfId="22028" xr:uid="{00000000-0005-0000-0000-000096660000}"/>
    <cellStyle name="Normal 14 4 3" xfId="3224" xr:uid="{00000000-0005-0000-0000-000097660000}"/>
    <cellStyle name="Normal 14 4 3 2" xfId="22029" xr:uid="{00000000-0005-0000-0000-000098660000}"/>
    <cellStyle name="Normal 14 4 3 3" xfId="42876" xr:uid="{00000000-0005-0000-0000-000099660000}"/>
    <cellStyle name="Normal 14 4 4" xfId="22030" xr:uid="{00000000-0005-0000-0000-00009A660000}"/>
    <cellStyle name="Normal 14 4 4 2" xfId="42877" xr:uid="{00000000-0005-0000-0000-00009B660000}"/>
    <cellStyle name="Normal 14 4 5" xfId="42878" xr:uid="{00000000-0005-0000-0000-00009C660000}"/>
    <cellStyle name="Normal 14 5" xfId="3225" xr:uid="{00000000-0005-0000-0000-00009D660000}"/>
    <cellStyle name="Normal 14 5 2" xfId="3226" xr:uid="{00000000-0005-0000-0000-00009E660000}"/>
    <cellStyle name="Normal 14 5 2 2" xfId="22031" xr:uid="{00000000-0005-0000-0000-00009F660000}"/>
    <cellStyle name="Normal 14 5 3" xfId="22032" xr:uid="{00000000-0005-0000-0000-0000A0660000}"/>
    <cellStyle name="Normal 14 5 3 2" xfId="42879" xr:uid="{00000000-0005-0000-0000-0000A1660000}"/>
    <cellStyle name="Normal 14 5 3 3" xfId="42880" xr:uid="{00000000-0005-0000-0000-0000A2660000}"/>
    <cellStyle name="Normal 14 5 4" xfId="42881" xr:uid="{00000000-0005-0000-0000-0000A3660000}"/>
    <cellStyle name="Normal 14 5 5" xfId="42882" xr:uid="{00000000-0005-0000-0000-0000A4660000}"/>
    <cellStyle name="Normal 14 5 6" xfId="42883" xr:uid="{00000000-0005-0000-0000-0000A5660000}"/>
    <cellStyle name="Normal 14 6" xfId="3227" xr:uid="{00000000-0005-0000-0000-0000A6660000}"/>
    <cellStyle name="Normal 14 6 2" xfId="22033" xr:uid="{00000000-0005-0000-0000-0000A7660000}"/>
    <cellStyle name="Normal 14 7" xfId="22034" xr:uid="{00000000-0005-0000-0000-0000A8660000}"/>
    <cellStyle name="Normal 14 8" xfId="22035" xr:uid="{00000000-0005-0000-0000-0000A9660000}"/>
    <cellStyle name="Normal 14 9" xfId="22036" xr:uid="{00000000-0005-0000-0000-0000AA660000}"/>
    <cellStyle name="Normal 14_CPI 2009" xfId="42884" xr:uid="{00000000-0005-0000-0000-0000AB660000}"/>
    <cellStyle name="Normal 15" xfId="3228" xr:uid="{00000000-0005-0000-0000-0000AC660000}"/>
    <cellStyle name="Normal 15 2" xfId="3229" xr:uid="{00000000-0005-0000-0000-0000AD660000}"/>
    <cellStyle name="Normal 15 2 2" xfId="3230" xr:uid="{00000000-0005-0000-0000-0000AE660000}"/>
    <cellStyle name="Normal 15 2 2 2" xfId="3231" xr:uid="{00000000-0005-0000-0000-0000AF660000}"/>
    <cellStyle name="Normal 15 2 2 2 2" xfId="3232" xr:uid="{00000000-0005-0000-0000-0000B0660000}"/>
    <cellStyle name="Normal 15 2 2 2 2 2" xfId="22037" xr:uid="{00000000-0005-0000-0000-0000B1660000}"/>
    <cellStyle name="Normal 15 2 2 2 3" xfId="22038" xr:uid="{00000000-0005-0000-0000-0000B2660000}"/>
    <cellStyle name="Normal 15 2 2 3" xfId="3233" xr:uid="{00000000-0005-0000-0000-0000B3660000}"/>
    <cellStyle name="Normal 15 2 2 3 2" xfId="22039" xr:uid="{00000000-0005-0000-0000-0000B4660000}"/>
    <cellStyle name="Normal 15 2 2 4" xfId="22040" xr:uid="{00000000-0005-0000-0000-0000B5660000}"/>
    <cellStyle name="Normal 15 2 3" xfId="3234" xr:uid="{00000000-0005-0000-0000-0000B6660000}"/>
    <cellStyle name="Normal 15 2 3 2" xfId="3235" xr:uid="{00000000-0005-0000-0000-0000B7660000}"/>
    <cellStyle name="Normal 15 2 3 2 2" xfId="3236" xr:uid="{00000000-0005-0000-0000-0000B8660000}"/>
    <cellStyle name="Normal 15 2 3 2 2 2" xfId="22041" xr:uid="{00000000-0005-0000-0000-0000B9660000}"/>
    <cellStyle name="Normal 15 2 3 2 3" xfId="22042" xr:uid="{00000000-0005-0000-0000-0000BA660000}"/>
    <cellStyle name="Normal 15 2 3 3" xfId="3237" xr:uid="{00000000-0005-0000-0000-0000BB660000}"/>
    <cellStyle name="Normal 15 2 3 3 2" xfId="22043" xr:uid="{00000000-0005-0000-0000-0000BC660000}"/>
    <cellStyle name="Normal 15 2 3 4" xfId="22044" xr:uid="{00000000-0005-0000-0000-0000BD660000}"/>
    <cellStyle name="Normal 15 2 4" xfId="3238" xr:uid="{00000000-0005-0000-0000-0000BE660000}"/>
    <cellStyle name="Normal 15 2 4 2" xfId="3239" xr:uid="{00000000-0005-0000-0000-0000BF660000}"/>
    <cellStyle name="Normal 15 2 4 2 2" xfId="22045" xr:uid="{00000000-0005-0000-0000-0000C0660000}"/>
    <cellStyle name="Normal 15 2 4 3" xfId="22046" xr:uid="{00000000-0005-0000-0000-0000C1660000}"/>
    <cellStyle name="Normal 15 2 5" xfId="3240" xr:uid="{00000000-0005-0000-0000-0000C2660000}"/>
    <cellStyle name="Normal 15 2 5 2" xfId="22047" xr:uid="{00000000-0005-0000-0000-0000C3660000}"/>
    <cellStyle name="Normal 15 2 6" xfId="3241" xr:uid="{00000000-0005-0000-0000-0000C4660000}"/>
    <cellStyle name="Normal 15 2 7" xfId="22048" xr:uid="{00000000-0005-0000-0000-0000C5660000}"/>
    <cellStyle name="Normal 15 3" xfId="3242" xr:uid="{00000000-0005-0000-0000-0000C6660000}"/>
    <cellStyle name="Normal 15 3 2" xfId="3243" xr:uid="{00000000-0005-0000-0000-0000C7660000}"/>
    <cellStyle name="Normal 15 3 2 2" xfId="3244" xr:uid="{00000000-0005-0000-0000-0000C8660000}"/>
    <cellStyle name="Normal 15 3 2 2 2" xfId="22049" xr:uid="{00000000-0005-0000-0000-0000C9660000}"/>
    <cellStyle name="Normal 15 3 2 3" xfId="22050" xr:uid="{00000000-0005-0000-0000-0000CA660000}"/>
    <cellStyle name="Normal 15 3 3" xfId="3245" xr:uid="{00000000-0005-0000-0000-0000CB660000}"/>
    <cellStyle name="Normal 15 3 3 2" xfId="22051" xr:uid="{00000000-0005-0000-0000-0000CC660000}"/>
    <cellStyle name="Normal 15 3 4" xfId="22052" xr:uid="{00000000-0005-0000-0000-0000CD660000}"/>
    <cellStyle name="Normal 15 4" xfId="3246" xr:uid="{00000000-0005-0000-0000-0000CE660000}"/>
    <cellStyle name="Normal 15 4 2" xfId="3247" xr:uid="{00000000-0005-0000-0000-0000CF660000}"/>
    <cellStyle name="Normal 15 4 2 2" xfId="3248" xr:uid="{00000000-0005-0000-0000-0000D0660000}"/>
    <cellStyle name="Normal 15 4 2 2 2" xfId="22053" xr:uid="{00000000-0005-0000-0000-0000D1660000}"/>
    <cellStyle name="Normal 15 4 2 3" xfId="22054" xr:uid="{00000000-0005-0000-0000-0000D2660000}"/>
    <cellStyle name="Normal 15 4 3" xfId="3249" xr:uid="{00000000-0005-0000-0000-0000D3660000}"/>
    <cellStyle name="Normal 15 4 3 2" xfId="22055" xr:uid="{00000000-0005-0000-0000-0000D4660000}"/>
    <cellStyle name="Normal 15 4 4" xfId="22056" xr:uid="{00000000-0005-0000-0000-0000D5660000}"/>
    <cellStyle name="Normal 15 5" xfId="3250" xr:uid="{00000000-0005-0000-0000-0000D6660000}"/>
    <cellStyle name="Normal 15 5 2" xfId="3251" xr:uid="{00000000-0005-0000-0000-0000D7660000}"/>
    <cellStyle name="Normal 15 5 2 2" xfId="22057" xr:uid="{00000000-0005-0000-0000-0000D8660000}"/>
    <cellStyle name="Normal 15 5 3" xfId="22058" xr:uid="{00000000-0005-0000-0000-0000D9660000}"/>
    <cellStyle name="Normal 15 6" xfId="3252" xr:uid="{00000000-0005-0000-0000-0000DA660000}"/>
    <cellStyle name="Normal 15 6 2" xfId="22059" xr:uid="{00000000-0005-0000-0000-0000DB660000}"/>
    <cellStyle name="Normal 15 7" xfId="3253" xr:uid="{00000000-0005-0000-0000-0000DC660000}"/>
    <cellStyle name="Normal 15 8" xfId="22060" xr:uid="{00000000-0005-0000-0000-0000DD660000}"/>
    <cellStyle name="Normal 16" xfId="3254" xr:uid="{00000000-0005-0000-0000-0000DE660000}"/>
    <cellStyle name="Normal 16 2" xfId="3255" xr:uid="{00000000-0005-0000-0000-0000DF660000}"/>
    <cellStyle name="Normal 16 2 2" xfId="3256" xr:uid="{00000000-0005-0000-0000-0000E0660000}"/>
    <cellStyle name="Normal 16 2 2 2" xfId="3257" xr:uid="{00000000-0005-0000-0000-0000E1660000}"/>
    <cellStyle name="Normal 16 2 2 2 2" xfId="3258" xr:uid="{00000000-0005-0000-0000-0000E2660000}"/>
    <cellStyle name="Normal 16 2 2 2 2 2" xfId="22061" xr:uid="{00000000-0005-0000-0000-0000E3660000}"/>
    <cellStyle name="Normal 16 2 2 2 2 2 2" xfId="22062" xr:uid="{00000000-0005-0000-0000-0000E4660000}"/>
    <cellStyle name="Normal 16 2 2 2 2 3" xfId="22063" xr:uid="{00000000-0005-0000-0000-0000E5660000}"/>
    <cellStyle name="Normal 16 2 2 2 3" xfId="22064" xr:uid="{00000000-0005-0000-0000-0000E6660000}"/>
    <cellStyle name="Normal 16 2 2 2 3 2" xfId="22065" xr:uid="{00000000-0005-0000-0000-0000E7660000}"/>
    <cellStyle name="Normal 16 2 2 2 4" xfId="22066" xr:uid="{00000000-0005-0000-0000-0000E8660000}"/>
    <cellStyle name="Normal 16 2 2 3" xfId="3259" xr:uid="{00000000-0005-0000-0000-0000E9660000}"/>
    <cellStyle name="Normal 16 2 2 3 2" xfId="22067" xr:uid="{00000000-0005-0000-0000-0000EA660000}"/>
    <cellStyle name="Normal 16 2 2 3 2 2" xfId="22068" xr:uid="{00000000-0005-0000-0000-0000EB660000}"/>
    <cellStyle name="Normal 16 2 2 3 3" xfId="22069" xr:uid="{00000000-0005-0000-0000-0000EC660000}"/>
    <cellStyle name="Normal 16 2 2 4" xfId="22070" xr:uid="{00000000-0005-0000-0000-0000ED660000}"/>
    <cellStyle name="Normal 16 2 2 4 2" xfId="22071" xr:uid="{00000000-0005-0000-0000-0000EE660000}"/>
    <cellStyle name="Normal 16 2 2 5" xfId="22072" xr:uid="{00000000-0005-0000-0000-0000EF660000}"/>
    <cellStyle name="Normal 16 2 3" xfId="3260" xr:uid="{00000000-0005-0000-0000-0000F0660000}"/>
    <cellStyle name="Normal 16 2 3 2" xfId="3261" xr:uid="{00000000-0005-0000-0000-0000F1660000}"/>
    <cellStyle name="Normal 16 2 3 2 2" xfId="3262" xr:uid="{00000000-0005-0000-0000-0000F2660000}"/>
    <cellStyle name="Normal 16 2 3 2 2 2" xfId="22073" xr:uid="{00000000-0005-0000-0000-0000F3660000}"/>
    <cellStyle name="Normal 16 2 3 2 3" xfId="22074" xr:uid="{00000000-0005-0000-0000-0000F4660000}"/>
    <cellStyle name="Normal 16 2 3 3" xfId="3263" xr:uid="{00000000-0005-0000-0000-0000F5660000}"/>
    <cellStyle name="Normal 16 2 3 3 2" xfId="22075" xr:uid="{00000000-0005-0000-0000-0000F6660000}"/>
    <cellStyle name="Normal 16 2 3 4" xfId="22076" xr:uid="{00000000-0005-0000-0000-0000F7660000}"/>
    <cellStyle name="Normal 16 2 4" xfId="3264" xr:uid="{00000000-0005-0000-0000-0000F8660000}"/>
    <cellStyle name="Normal 16 2 4 2" xfId="3265" xr:uid="{00000000-0005-0000-0000-0000F9660000}"/>
    <cellStyle name="Normal 16 2 4 2 2" xfId="22077" xr:uid="{00000000-0005-0000-0000-0000FA660000}"/>
    <cellStyle name="Normal 16 2 4 3" xfId="22078" xr:uid="{00000000-0005-0000-0000-0000FB660000}"/>
    <cellStyle name="Normal 16 2 5" xfId="3266" xr:uid="{00000000-0005-0000-0000-0000FC660000}"/>
    <cellStyle name="Normal 16 2 5 2" xfId="22079" xr:uid="{00000000-0005-0000-0000-0000FD660000}"/>
    <cellStyle name="Normal 16 2 6" xfId="3267" xr:uid="{00000000-0005-0000-0000-0000FE660000}"/>
    <cellStyle name="Normal 16 2 7" xfId="22080" xr:uid="{00000000-0005-0000-0000-0000FF660000}"/>
    <cellStyle name="Normal 16 3" xfId="3268" xr:uid="{00000000-0005-0000-0000-000000670000}"/>
    <cellStyle name="Normal 16 3 10" xfId="22081" xr:uid="{00000000-0005-0000-0000-000001670000}"/>
    <cellStyle name="Normal 16 3 2" xfId="3269" xr:uid="{00000000-0005-0000-0000-000002670000}"/>
    <cellStyle name="Normal 16 3 2 2" xfId="3270" xr:uid="{00000000-0005-0000-0000-000003670000}"/>
    <cellStyle name="Normal 16 3 2 2 2" xfId="3271" xr:uid="{00000000-0005-0000-0000-000004670000}"/>
    <cellStyle name="Normal 16 3 2 2 2 2" xfId="3272" xr:uid="{00000000-0005-0000-0000-000005670000}"/>
    <cellStyle name="Normal 16 3 2 2 2 2 2" xfId="22082" xr:uid="{00000000-0005-0000-0000-000006670000}"/>
    <cellStyle name="Normal 16 3 2 2 2 2 2 2" xfId="22083" xr:uid="{00000000-0005-0000-0000-000007670000}"/>
    <cellStyle name="Normal 16 3 2 2 2 2 2 2 2" xfId="22084" xr:uid="{00000000-0005-0000-0000-000008670000}"/>
    <cellStyle name="Normal 16 3 2 2 2 2 2 3" xfId="22085" xr:uid="{00000000-0005-0000-0000-000009670000}"/>
    <cellStyle name="Normal 16 3 2 2 2 2 3" xfId="22086" xr:uid="{00000000-0005-0000-0000-00000A670000}"/>
    <cellStyle name="Normal 16 3 2 2 2 2 3 2" xfId="22087" xr:uid="{00000000-0005-0000-0000-00000B670000}"/>
    <cellStyle name="Normal 16 3 2 2 2 2 4" xfId="22088" xr:uid="{00000000-0005-0000-0000-00000C670000}"/>
    <cellStyle name="Normal 16 3 2 2 2 3" xfId="22089" xr:uid="{00000000-0005-0000-0000-00000D670000}"/>
    <cellStyle name="Normal 16 3 2 2 2 3 2" xfId="22090" xr:uid="{00000000-0005-0000-0000-00000E670000}"/>
    <cellStyle name="Normal 16 3 2 2 2 3 2 2" xfId="22091" xr:uid="{00000000-0005-0000-0000-00000F670000}"/>
    <cellStyle name="Normal 16 3 2 2 2 3 3" xfId="22092" xr:uid="{00000000-0005-0000-0000-000010670000}"/>
    <cellStyle name="Normal 16 3 2 2 2 4" xfId="22093" xr:uid="{00000000-0005-0000-0000-000011670000}"/>
    <cellStyle name="Normal 16 3 2 2 2 4 2" xfId="22094" xr:uid="{00000000-0005-0000-0000-000012670000}"/>
    <cellStyle name="Normal 16 3 2 2 2 5" xfId="22095" xr:uid="{00000000-0005-0000-0000-000013670000}"/>
    <cellStyle name="Normal 16 3 2 2 3" xfId="3273" xr:uid="{00000000-0005-0000-0000-000014670000}"/>
    <cellStyle name="Normal 16 3 2 2 3 2" xfId="22096" xr:uid="{00000000-0005-0000-0000-000015670000}"/>
    <cellStyle name="Normal 16 3 2 2 3 2 2" xfId="22097" xr:uid="{00000000-0005-0000-0000-000016670000}"/>
    <cellStyle name="Normal 16 3 2 2 3 2 2 2" xfId="22098" xr:uid="{00000000-0005-0000-0000-000017670000}"/>
    <cellStyle name="Normal 16 3 2 2 3 2 3" xfId="22099" xr:uid="{00000000-0005-0000-0000-000018670000}"/>
    <cellStyle name="Normal 16 3 2 2 3 3" xfId="22100" xr:uid="{00000000-0005-0000-0000-000019670000}"/>
    <cellStyle name="Normal 16 3 2 2 3 3 2" xfId="22101" xr:uid="{00000000-0005-0000-0000-00001A670000}"/>
    <cellStyle name="Normal 16 3 2 2 3 4" xfId="22102" xr:uid="{00000000-0005-0000-0000-00001B670000}"/>
    <cellStyle name="Normal 16 3 2 2 4" xfId="22103" xr:uid="{00000000-0005-0000-0000-00001C670000}"/>
    <cellStyle name="Normal 16 3 2 2 4 2" xfId="22104" xr:uid="{00000000-0005-0000-0000-00001D670000}"/>
    <cellStyle name="Normal 16 3 2 2 4 2 2" xfId="22105" xr:uid="{00000000-0005-0000-0000-00001E670000}"/>
    <cellStyle name="Normal 16 3 2 2 4 3" xfId="22106" xr:uid="{00000000-0005-0000-0000-00001F670000}"/>
    <cellStyle name="Normal 16 3 2 2 5" xfId="22107" xr:uid="{00000000-0005-0000-0000-000020670000}"/>
    <cellStyle name="Normal 16 3 2 2 5 2" xfId="22108" xr:uid="{00000000-0005-0000-0000-000021670000}"/>
    <cellStyle name="Normal 16 3 2 2 6" xfId="22109" xr:uid="{00000000-0005-0000-0000-000022670000}"/>
    <cellStyle name="Normal 16 3 2 3" xfId="3274" xr:uid="{00000000-0005-0000-0000-000023670000}"/>
    <cellStyle name="Normal 16 3 2 3 2" xfId="3275" xr:uid="{00000000-0005-0000-0000-000024670000}"/>
    <cellStyle name="Normal 16 3 2 3 2 2" xfId="22110" xr:uid="{00000000-0005-0000-0000-000025670000}"/>
    <cellStyle name="Normal 16 3 2 3 2 2 2" xfId="22111" xr:uid="{00000000-0005-0000-0000-000026670000}"/>
    <cellStyle name="Normal 16 3 2 3 2 3" xfId="22112" xr:uid="{00000000-0005-0000-0000-000027670000}"/>
    <cellStyle name="Normal 16 3 2 3 3" xfId="22113" xr:uid="{00000000-0005-0000-0000-000028670000}"/>
    <cellStyle name="Normal 16 3 2 3 3 2" xfId="22114" xr:uid="{00000000-0005-0000-0000-000029670000}"/>
    <cellStyle name="Normal 16 3 2 3 4" xfId="22115" xr:uid="{00000000-0005-0000-0000-00002A670000}"/>
    <cellStyle name="Normal 16 3 2 4" xfId="3276" xr:uid="{00000000-0005-0000-0000-00002B670000}"/>
    <cellStyle name="Normal 16 3 2 4 2" xfId="22116" xr:uid="{00000000-0005-0000-0000-00002C670000}"/>
    <cellStyle name="Normal 16 3 2 4 2 2" xfId="22117" xr:uid="{00000000-0005-0000-0000-00002D670000}"/>
    <cellStyle name="Normal 16 3 2 4 3" xfId="22118" xr:uid="{00000000-0005-0000-0000-00002E670000}"/>
    <cellStyle name="Normal 16 3 2 5" xfId="22119" xr:uid="{00000000-0005-0000-0000-00002F670000}"/>
    <cellStyle name="Normal 16 3 2 5 2" xfId="22120" xr:uid="{00000000-0005-0000-0000-000030670000}"/>
    <cellStyle name="Normal 16 3 2 6" xfId="22121" xr:uid="{00000000-0005-0000-0000-000031670000}"/>
    <cellStyle name="Normal 16 3 3" xfId="3277" xr:uid="{00000000-0005-0000-0000-000032670000}"/>
    <cellStyle name="Normal 16 3 3 2" xfId="3278" xr:uid="{00000000-0005-0000-0000-000033670000}"/>
    <cellStyle name="Normal 16 3 3 2 2" xfId="3279" xr:uid="{00000000-0005-0000-0000-000034670000}"/>
    <cellStyle name="Normal 16 3 3 2 2 2" xfId="22122" xr:uid="{00000000-0005-0000-0000-000035670000}"/>
    <cellStyle name="Normal 16 3 3 2 2 2 2" xfId="22123" xr:uid="{00000000-0005-0000-0000-000036670000}"/>
    <cellStyle name="Normal 16 3 3 2 2 3" xfId="22124" xr:uid="{00000000-0005-0000-0000-000037670000}"/>
    <cellStyle name="Normal 16 3 3 2 3" xfId="22125" xr:uid="{00000000-0005-0000-0000-000038670000}"/>
    <cellStyle name="Normal 16 3 3 2 3 2" xfId="22126" xr:uid="{00000000-0005-0000-0000-000039670000}"/>
    <cellStyle name="Normal 16 3 3 2 4" xfId="22127" xr:uid="{00000000-0005-0000-0000-00003A670000}"/>
    <cellStyle name="Normal 16 3 3 3" xfId="3280" xr:uid="{00000000-0005-0000-0000-00003B670000}"/>
    <cellStyle name="Normal 16 3 3 3 2" xfId="22128" xr:uid="{00000000-0005-0000-0000-00003C670000}"/>
    <cellStyle name="Normal 16 3 3 3 2 2" xfId="22129" xr:uid="{00000000-0005-0000-0000-00003D670000}"/>
    <cellStyle name="Normal 16 3 3 3 3" xfId="22130" xr:uid="{00000000-0005-0000-0000-00003E670000}"/>
    <cellStyle name="Normal 16 3 3 4" xfId="22131" xr:uid="{00000000-0005-0000-0000-00003F670000}"/>
    <cellStyle name="Normal 16 3 3 4 2" xfId="22132" xr:uid="{00000000-0005-0000-0000-000040670000}"/>
    <cellStyle name="Normal 16 3 3 5" xfId="22133" xr:uid="{00000000-0005-0000-0000-000041670000}"/>
    <cellStyle name="Normal 16 3 4" xfId="3281" xr:uid="{00000000-0005-0000-0000-000042670000}"/>
    <cellStyle name="Normal 16 3 4 2" xfId="3282" xr:uid="{00000000-0005-0000-0000-000043670000}"/>
    <cellStyle name="Normal 16 3 4 2 2" xfId="22134" xr:uid="{00000000-0005-0000-0000-000044670000}"/>
    <cellStyle name="Normal 16 3 4 2 2 2" xfId="22135" xr:uid="{00000000-0005-0000-0000-000045670000}"/>
    <cellStyle name="Normal 16 3 4 2 2 2 2" xfId="22136" xr:uid="{00000000-0005-0000-0000-000046670000}"/>
    <cellStyle name="Normal 16 3 4 2 2 2 2 2" xfId="22137" xr:uid="{00000000-0005-0000-0000-000047670000}"/>
    <cellStyle name="Normal 16 3 4 2 2 2 2 2 2" xfId="22138" xr:uid="{00000000-0005-0000-0000-000048670000}"/>
    <cellStyle name="Normal 16 3 4 2 2 2 2 3" xfId="22139" xr:uid="{00000000-0005-0000-0000-000049670000}"/>
    <cellStyle name="Normal 16 3 4 2 2 2 3" xfId="22140" xr:uid="{00000000-0005-0000-0000-00004A670000}"/>
    <cellStyle name="Normal 16 3 4 2 2 2 3 2" xfId="22141" xr:uid="{00000000-0005-0000-0000-00004B670000}"/>
    <cellStyle name="Normal 16 3 4 2 2 2 4" xfId="22142" xr:uid="{00000000-0005-0000-0000-00004C670000}"/>
    <cellStyle name="Normal 16 3 4 2 2 3" xfId="22143" xr:uid="{00000000-0005-0000-0000-00004D670000}"/>
    <cellStyle name="Normal 16 3 4 2 2 3 2" xfId="22144" xr:uid="{00000000-0005-0000-0000-00004E670000}"/>
    <cellStyle name="Normal 16 3 4 2 2 3 2 2" xfId="22145" xr:uid="{00000000-0005-0000-0000-00004F670000}"/>
    <cellStyle name="Normal 16 3 4 2 2 3 3" xfId="22146" xr:uid="{00000000-0005-0000-0000-000050670000}"/>
    <cellStyle name="Normal 16 3 4 2 2 4" xfId="22147" xr:uid="{00000000-0005-0000-0000-000051670000}"/>
    <cellStyle name="Normal 16 3 4 2 2 4 2" xfId="22148" xr:uid="{00000000-0005-0000-0000-000052670000}"/>
    <cellStyle name="Normal 16 3 4 2 2 5" xfId="22149" xr:uid="{00000000-0005-0000-0000-000053670000}"/>
    <cellStyle name="Normal 16 3 4 2 3" xfId="22150" xr:uid="{00000000-0005-0000-0000-000054670000}"/>
    <cellStyle name="Normal 16 3 4 2 3 2" xfId="22151" xr:uid="{00000000-0005-0000-0000-000055670000}"/>
    <cellStyle name="Normal 16 3 4 2 3 2 2" xfId="22152" xr:uid="{00000000-0005-0000-0000-000056670000}"/>
    <cellStyle name="Normal 16 3 4 2 3 2 2 2" xfId="22153" xr:uid="{00000000-0005-0000-0000-000057670000}"/>
    <cellStyle name="Normal 16 3 4 2 3 2 2 2 2" xfId="22154" xr:uid="{00000000-0005-0000-0000-000058670000}"/>
    <cellStyle name="Normal 16 3 4 2 3 2 2 3" xfId="22155" xr:uid="{00000000-0005-0000-0000-000059670000}"/>
    <cellStyle name="Normal 16 3 4 2 3 2 3" xfId="22156" xr:uid="{00000000-0005-0000-0000-00005A670000}"/>
    <cellStyle name="Normal 16 3 4 2 3 2 3 2" xfId="22157" xr:uid="{00000000-0005-0000-0000-00005B670000}"/>
    <cellStyle name="Normal 16 3 4 2 3 2 4" xfId="22158" xr:uid="{00000000-0005-0000-0000-00005C670000}"/>
    <cellStyle name="Normal 16 3 4 2 3 3" xfId="22159" xr:uid="{00000000-0005-0000-0000-00005D670000}"/>
    <cellStyle name="Normal 16 3 4 2 3 3 2" xfId="22160" xr:uid="{00000000-0005-0000-0000-00005E670000}"/>
    <cellStyle name="Normal 16 3 4 2 3 3 2 2" xfId="22161" xr:uid="{00000000-0005-0000-0000-00005F670000}"/>
    <cellStyle name="Normal 16 3 4 2 3 3 2 2 2" xfId="22162" xr:uid="{00000000-0005-0000-0000-000060670000}"/>
    <cellStyle name="Normal 16 3 4 2 3 3 2 2 2 2" xfId="22163" xr:uid="{00000000-0005-0000-0000-000061670000}"/>
    <cellStyle name="Normal 16 3 4 2 3 3 2 2 2 2 2" xfId="22164" xr:uid="{00000000-0005-0000-0000-000062670000}"/>
    <cellStyle name="Normal 16 3 4 2 3 3 2 2 2 3" xfId="22165" xr:uid="{00000000-0005-0000-0000-000063670000}"/>
    <cellStyle name="Normal 16 3 4 2 3 3 2 2 3" xfId="22166" xr:uid="{00000000-0005-0000-0000-000064670000}"/>
    <cellStyle name="Normal 16 3 4 2 3 3 2 2 3 2" xfId="22167" xr:uid="{00000000-0005-0000-0000-000065670000}"/>
    <cellStyle name="Normal 16 3 4 2 3 3 2 2 4" xfId="22168" xr:uid="{00000000-0005-0000-0000-000066670000}"/>
    <cellStyle name="Normal 16 3 4 2 3 3 2 3" xfId="22169" xr:uid="{00000000-0005-0000-0000-000067670000}"/>
    <cellStyle name="Normal 16 3 4 2 3 3 2 3 2" xfId="22170" xr:uid="{00000000-0005-0000-0000-000068670000}"/>
    <cellStyle name="Normal 16 3 4 2 3 3 2 4" xfId="22171" xr:uid="{00000000-0005-0000-0000-000069670000}"/>
    <cellStyle name="Normal 16 3 4 2 3 3 3" xfId="22172" xr:uid="{00000000-0005-0000-0000-00006A670000}"/>
    <cellStyle name="Normal 16 3 4 2 3 3 3 2" xfId="22173" xr:uid="{00000000-0005-0000-0000-00006B670000}"/>
    <cellStyle name="Normal 16 3 4 2 3 3 4" xfId="22174" xr:uid="{00000000-0005-0000-0000-00006C670000}"/>
    <cellStyle name="Normal 16 3 4 2 3 4" xfId="22175" xr:uid="{00000000-0005-0000-0000-00006D670000}"/>
    <cellStyle name="Normal 16 3 4 2 3 4 2" xfId="22176" xr:uid="{00000000-0005-0000-0000-00006E670000}"/>
    <cellStyle name="Normal 16 3 4 2 3 4 2 2" xfId="22177" xr:uid="{00000000-0005-0000-0000-00006F670000}"/>
    <cellStyle name="Normal 16 3 4 2 3 4 3" xfId="22178" xr:uid="{00000000-0005-0000-0000-000070670000}"/>
    <cellStyle name="Normal 16 3 4 2 3 5" xfId="22179" xr:uid="{00000000-0005-0000-0000-000071670000}"/>
    <cellStyle name="Normal 16 3 4 2 3 5 2" xfId="22180" xr:uid="{00000000-0005-0000-0000-000072670000}"/>
    <cellStyle name="Normal 16 3 4 2 3 6" xfId="22181" xr:uid="{00000000-0005-0000-0000-000073670000}"/>
    <cellStyle name="Normal 16 3 4 2 4" xfId="22182" xr:uid="{00000000-0005-0000-0000-000074670000}"/>
    <cellStyle name="Normal 16 3 4 2 4 2" xfId="22183" xr:uid="{00000000-0005-0000-0000-000075670000}"/>
    <cellStyle name="Normal 16 3 4 2 4 2 2" xfId="22184" xr:uid="{00000000-0005-0000-0000-000076670000}"/>
    <cellStyle name="Normal 16 3 4 2 4 2 2 2" xfId="22185" xr:uid="{00000000-0005-0000-0000-000077670000}"/>
    <cellStyle name="Normal 16 3 4 2 4 2 3" xfId="22186" xr:uid="{00000000-0005-0000-0000-000078670000}"/>
    <cellStyle name="Normal 16 3 4 2 4 3" xfId="22187" xr:uid="{00000000-0005-0000-0000-000079670000}"/>
    <cellStyle name="Normal 16 3 4 2 4 3 2" xfId="22188" xr:uid="{00000000-0005-0000-0000-00007A670000}"/>
    <cellStyle name="Normal 16 3 4 2 4 4" xfId="22189" xr:uid="{00000000-0005-0000-0000-00007B670000}"/>
    <cellStyle name="Normal 16 3 4 2 5" xfId="22190" xr:uid="{00000000-0005-0000-0000-00007C670000}"/>
    <cellStyle name="Normal 16 3 4 2 5 2" xfId="22191" xr:uid="{00000000-0005-0000-0000-00007D670000}"/>
    <cellStyle name="Normal 16 3 4 2 5 2 2" xfId="22192" xr:uid="{00000000-0005-0000-0000-00007E670000}"/>
    <cellStyle name="Normal 16 3 4 2 5 3" xfId="22193" xr:uid="{00000000-0005-0000-0000-00007F670000}"/>
    <cellStyle name="Normal 16 3 4 2 6" xfId="22194" xr:uid="{00000000-0005-0000-0000-000080670000}"/>
    <cellStyle name="Normal 16 3 4 2 6 2" xfId="22195" xr:uid="{00000000-0005-0000-0000-000081670000}"/>
    <cellStyle name="Normal 16 3 4 2 6 2 2" xfId="22196" xr:uid="{00000000-0005-0000-0000-000082670000}"/>
    <cellStyle name="Normal 16 3 4 2 6 3" xfId="22197" xr:uid="{00000000-0005-0000-0000-000083670000}"/>
    <cellStyle name="Normal 16 3 4 2 7" xfId="22198" xr:uid="{00000000-0005-0000-0000-000084670000}"/>
    <cellStyle name="Normal 16 3 4 2 7 2" xfId="22199" xr:uid="{00000000-0005-0000-0000-000085670000}"/>
    <cellStyle name="Normal 16 3 4 2 8" xfId="22200" xr:uid="{00000000-0005-0000-0000-000086670000}"/>
    <cellStyle name="Normal 16 3 4 3" xfId="22201" xr:uid="{00000000-0005-0000-0000-000087670000}"/>
    <cellStyle name="Normal 16 3 4 3 2" xfId="22202" xr:uid="{00000000-0005-0000-0000-000088670000}"/>
    <cellStyle name="Normal 16 3 4 3 2 2" xfId="22203" xr:uid="{00000000-0005-0000-0000-000089670000}"/>
    <cellStyle name="Normal 16 3 4 3 2 2 2" xfId="22204" xr:uid="{00000000-0005-0000-0000-00008A670000}"/>
    <cellStyle name="Normal 16 3 4 3 2 3" xfId="22205" xr:uid="{00000000-0005-0000-0000-00008B670000}"/>
    <cellStyle name="Normal 16 3 4 3 3" xfId="22206" xr:uid="{00000000-0005-0000-0000-00008C670000}"/>
    <cellStyle name="Normal 16 3 4 3 3 2" xfId="22207" xr:uid="{00000000-0005-0000-0000-00008D670000}"/>
    <cellStyle name="Normal 16 3 4 3 4" xfId="22208" xr:uid="{00000000-0005-0000-0000-00008E670000}"/>
    <cellStyle name="Normal 16 3 4 4" xfId="22209" xr:uid="{00000000-0005-0000-0000-00008F670000}"/>
    <cellStyle name="Normal 16 3 4 4 2" xfId="22210" xr:uid="{00000000-0005-0000-0000-000090670000}"/>
    <cellStyle name="Normal 16 3 4 4 2 2" xfId="22211" xr:uid="{00000000-0005-0000-0000-000091670000}"/>
    <cellStyle name="Normal 16 3 4 4 3" xfId="22212" xr:uid="{00000000-0005-0000-0000-000092670000}"/>
    <cellStyle name="Normal 16 3 4 5" xfId="22213" xr:uid="{00000000-0005-0000-0000-000093670000}"/>
    <cellStyle name="Normal 16 3 4 5 2" xfId="22214" xr:uid="{00000000-0005-0000-0000-000094670000}"/>
    <cellStyle name="Normal 16 3 4 6" xfId="22215" xr:uid="{00000000-0005-0000-0000-000095670000}"/>
    <cellStyle name="Normal 16 3 5" xfId="3283" xr:uid="{00000000-0005-0000-0000-000096670000}"/>
    <cellStyle name="Normal 16 3 5 2" xfId="5405" xr:uid="{00000000-0005-0000-0000-000097670000}"/>
    <cellStyle name="Normal 16 3 5 2 2" xfId="22216" xr:uid="{00000000-0005-0000-0000-000098670000}"/>
    <cellStyle name="Normal 16 3 5 2 2 2" xfId="22217" xr:uid="{00000000-0005-0000-0000-000099670000}"/>
    <cellStyle name="Normal 16 3 5 2 2 2 2" xfId="22218" xr:uid="{00000000-0005-0000-0000-00009A670000}"/>
    <cellStyle name="Normal 16 3 5 2 2 2 2 2" xfId="22219" xr:uid="{00000000-0005-0000-0000-00009B670000}"/>
    <cellStyle name="Normal 16 3 5 2 2 2 2 2 2" xfId="22220" xr:uid="{00000000-0005-0000-0000-00009C670000}"/>
    <cellStyle name="Normal 16 3 5 2 2 2 2 3" xfId="22221" xr:uid="{00000000-0005-0000-0000-00009D670000}"/>
    <cellStyle name="Normal 16 3 5 2 2 2 3" xfId="22222" xr:uid="{00000000-0005-0000-0000-00009E670000}"/>
    <cellStyle name="Normal 16 3 5 2 2 2 3 2" xfId="22223" xr:uid="{00000000-0005-0000-0000-00009F670000}"/>
    <cellStyle name="Normal 16 3 5 2 2 2 4" xfId="22224" xr:uid="{00000000-0005-0000-0000-0000A0670000}"/>
    <cellStyle name="Normal 16 3 5 2 2 3" xfId="22225" xr:uid="{00000000-0005-0000-0000-0000A1670000}"/>
    <cellStyle name="Normal 16 3 5 2 2 3 2" xfId="22226" xr:uid="{00000000-0005-0000-0000-0000A2670000}"/>
    <cellStyle name="Normal 16 3 5 2 2 3 2 2" xfId="22227" xr:uid="{00000000-0005-0000-0000-0000A3670000}"/>
    <cellStyle name="Normal 16 3 5 2 2 3 2 2 2" xfId="22228" xr:uid="{00000000-0005-0000-0000-0000A4670000}"/>
    <cellStyle name="Normal 16 3 5 2 2 3 2 2 2 2" xfId="22229" xr:uid="{00000000-0005-0000-0000-0000A5670000}"/>
    <cellStyle name="Normal 16 3 5 2 2 3 2 2 3" xfId="22230" xr:uid="{00000000-0005-0000-0000-0000A6670000}"/>
    <cellStyle name="Normal 16 3 5 2 2 3 2 3" xfId="22231" xr:uid="{00000000-0005-0000-0000-0000A7670000}"/>
    <cellStyle name="Normal 16 3 5 2 2 3 2 3 2" xfId="22232" xr:uid="{00000000-0005-0000-0000-0000A8670000}"/>
    <cellStyle name="Normal 16 3 5 2 2 3 2 4" xfId="22233" xr:uid="{00000000-0005-0000-0000-0000A9670000}"/>
    <cellStyle name="Normal 16 3 5 2 2 3 3" xfId="22234" xr:uid="{00000000-0005-0000-0000-0000AA670000}"/>
    <cellStyle name="Normal 16 3 5 2 2 3 3 2" xfId="22235" xr:uid="{00000000-0005-0000-0000-0000AB670000}"/>
    <cellStyle name="Normal 16 3 5 2 2 3 4" xfId="22236" xr:uid="{00000000-0005-0000-0000-0000AC670000}"/>
    <cellStyle name="Normal 16 3 5 2 2 4" xfId="22237" xr:uid="{00000000-0005-0000-0000-0000AD670000}"/>
    <cellStyle name="Normal 16 3 5 2 2 4 2" xfId="22238" xr:uid="{00000000-0005-0000-0000-0000AE670000}"/>
    <cellStyle name="Normal 16 3 5 2 2 4 2 2" xfId="22239" xr:uid="{00000000-0005-0000-0000-0000AF670000}"/>
    <cellStyle name="Normal 16 3 5 2 2 4 3" xfId="22240" xr:uid="{00000000-0005-0000-0000-0000B0670000}"/>
    <cellStyle name="Normal 16 3 5 2 2 5" xfId="22241" xr:uid="{00000000-0005-0000-0000-0000B1670000}"/>
    <cellStyle name="Normal 16 3 5 2 2 5 2" xfId="22242" xr:uid="{00000000-0005-0000-0000-0000B2670000}"/>
    <cellStyle name="Normal 16 3 5 2 2 6" xfId="22243" xr:uid="{00000000-0005-0000-0000-0000B3670000}"/>
    <cellStyle name="Normal 16 3 5 2 3" xfId="22244" xr:uid="{00000000-0005-0000-0000-0000B4670000}"/>
    <cellStyle name="Normal 16 3 5 2 3 2" xfId="22245" xr:uid="{00000000-0005-0000-0000-0000B5670000}"/>
    <cellStyle name="Normal 16 3 5 2 3 2 2" xfId="22246" xr:uid="{00000000-0005-0000-0000-0000B6670000}"/>
    <cellStyle name="Normal 16 3 5 2 3 2 2 2" xfId="22247" xr:uid="{00000000-0005-0000-0000-0000B7670000}"/>
    <cellStyle name="Normal 16 3 5 2 3 2 3" xfId="22248" xr:uid="{00000000-0005-0000-0000-0000B8670000}"/>
    <cellStyle name="Normal 16 3 5 2 3 3" xfId="22249" xr:uid="{00000000-0005-0000-0000-0000B9670000}"/>
    <cellStyle name="Normal 16 3 5 2 3 3 2" xfId="22250" xr:uid="{00000000-0005-0000-0000-0000BA670000}"/>
    <cellStyle name="Normal 16 3 5 2 3 4" xfId="22251" xr:uid="{00000000-0005-0000-0000-0000BB670000}"/>
    <cellStyle name="Normal 16 3 5 2 4" xfId="22252" xr:uid="{00000000-0005-0000-0000-0000BC670000}"/>
    <cellStyle name="Normal 16 3 5 2 4 2" xfId="22253" xr:uid="{00000000-0005-0000-0000-0000BD670000}"/>
    <cellStyle name="Normal 16 3 5 2 4 2 2" xfId="22254" xr:uid="{00000000-0005-0000-0000-0000BE670000}"/>
    <cellStyle name="Normal 16 3 5 2 4 3" xfId="22255" xr:uid="{00000000-0005-0000-0000-0000BF670000}"/>
    <cellStyle name="Normal 16 3 5 2 5" xfId="22256" xr:uid="{00000000-0005-0000-0000-0000C0670000}"/>
    <cellStyle name="Normal 16 3 5 2 5 2" xfId="22257" xr:uid="{00000000-0005-0000-0000-0000C1670000}"/>
    <cellStyle name="Normal 16 3 5 2 6" xfId="22258" xr:uid="{00000000-0005-0000-0000-0000C2670000}"/>
    <cellStyle name="Normal 16 3 5 3" xfId="22259" xr:uid="{00000000-0005-0000-0000-0000C3670000}"/>
    <cellStyle name="Normal 16 3 5 3 2" xfId="22260" xr:uid="{00000000-0005-0000-0000-0000C4670000}"/>
    <cellStyle name="Normal 16 3 5 3 2 2" xfId="22261" xr:uid="{00000000-0005-0000-0000-0000C5670000}"/>
    <cellStyle name="Normal 16 3 5 3 2 2 2" xfId="22262" xr:uid="{00000000-0005-0000-0000-0000C6670000}"/>
    <cellStyle name="Normal 16 3 5 3 2 3" xfId="22263" xr:uid="{00000000-0005-0000-0000-0000C7670000}"/>
    <cellStyle name="Normal 16 3 5 3 3" xfId="22264" xr:uid="{00000000-0005-0000-0000-0000C8670000}"/>
    <cellStyle name="Normal 16 3 5 3 3 2" xfId="22265" xr:uid="{00000000-0005-0000-0000-0000C9670000}"/>
    <cellStyle name="Normal 16 3 5 3 4" xfId="22266" xr:uid="{00000000-0005-0000-0000-0000CA670000}"/>
    <cellStyle name="Normal 16 3 5 4" xfId="22267" xr:uid="{00000000-0005-0000-0000-0000CB670000}"/>
    <cellStyle name="Normal 16 3 5 4 2" xfId="22268" xr:uid="{00000000-0005-0000-0000-0000CC670000}"/>
    <cellStyle name="Normal 16 3 5 4 2 2" xfId="22269" xr:uid="{00000000-0005-0000-0000-0000CD670000}"/>
    <cellStyle name="Normal 16 3 5 4 3" xfId="22270" xr:uid="{00000000-0005-0000-0000-0000CE670000}"/>
    <cellStyle name="Normal 16 3 5 5" xfId="22271" xr:uid="{00000000-0005-0000-0000-0000CF670000}"/>
    <cellStyle name="Normal 16 3 5 5 2" xfId="22272" xr:uid="{00000000-0005-0000-0000-0000D0670000}"/>
    <cellStyle name="Normal 16 3 5 6" xfId="22273" xr:uid="{00000000-0005-0000-0000-0000D1670000}"/>
    <cellStyle name="Normal 16 3 6" xfId="5406" xr:uid="{00000000-0005-0000-0000-0000D2670000}"/>
    <cellStyle name="Normal 16 3 6 2" xfId="22274" xr:uid="{00000000-0005-0000-0000-0000D3670000}"/>
    <cellStyle name="Normal 16 3 6 2 2" xfId="22275" xr:uid="{00000000-0005-0000-0000-0000D4670000}"/>
    <cellStyle name="Normal 16 3 6 2 2 2" xfId="22276" xr:uid="{00000000-0005-0000-0000-0000D5670000}"/>
    <cellStyle name="Normal 16 3 6 2 2 2 2" xfId="22277" xr:uid="{00000000-0005-0000-0000-0000D6670000}"/>
    <cellStyle name="Normal 16 3 6 2 2 3" xfId="22278" xr:uid="{00000000-0005-0000-0000-0000D7670000}"/>
    <cellStyle name="Normal 16 3 6 2 3" xfId="22279" xr:uid="{00000000-0005-0000-0000-0000D8670000}"/>
    <cellStyle name="Normal 16 3 6 2 3 2" xfId="22280" xr:uid="{00000000-0005-0000-0000-0000D9670000}"/>
    <cellStyle name="Normal 16 3 6 2 4" xfId="22281" xr:uid="{00000000-0005-0000-0000-0000DA670000}"/>
    <cellStyle name="Normal 16 3 6 3" xfId="22282" xr:uid="{00000000-0005-0000-0000-0000DB670000}"/>
    <cellStyle name="Normal 16 3 6 3 2" xfId="22283" xr:uid="{00000000-0005-0000-0000-0000DC670000}"/>
    <cellStyle name="Normal 16 3 6 3 2 2" xfId="22284" xr:uid="{00000000-0005-0000-0000-0000DD670000}"/>
    <cellStyle name="Normal 16 3 6 3 3" xfId="22285" xr:uid="{00000000-0005-0000-0000-0000DE670000}"/>
    <cellStyle name="Normal 16 3 6 4" xfId="22286" xr:uid="{00000000-0005-0000-0000-0000DF670000}"/>
    <cellStyle name="Normal 16 3 6 4 2" xfId="22287" xr:uid="{00000000-0005-0000-0000-0000E0670000}"/>
    <cellStyle name="Normal 16 3 6 5" xfId="22288" xr:uid="{00000000-0005-0000-0000-0000E1670000}"/>
    <cellStyle name="Normal 16 3 7" xfId="22289" xr:uid="{00000000-0005-0000-0000-0000E2670000}"/>
    <cellStyle name="Normal 16 3 7 2" xfId="22290" xr:uid="{00000000-0005-0000-0000-0000E3670000}"/>
    <cellStyle name="Normal 16 3 7 2 2" xfId="22291" xr:uid="{00000000-0005-0000-0000-0000E4670000}"/>
    <cellStyle name="Normal 16 3 7 2 2 2" xfId="22292" xr:uid="{00000000-0005-0000-0000-0000E5670000}"/>
    <cellStyle name="Normal 16 3 7 2 3" xfId="22293" xr:uid="{00000000-0005-0000-0000-0000E6670000}"/>
    <cellStyle name="Normal 16 3 7 3" xfId="22294" xr:uid="{00000000-0005-0000-0000-0000E7670000}"/>
    <cellStyle name="Normal 16 3 7 3 2" xfId="22295" xr:uid="{00000000-0005-0000-0000-0000E8670000}"/>
    <cellStyle name="Normal 16 3 7 4" xfId="22296" xr:uid="{00000000-0005-0000-0000-0000E9670000}"/>
    <cellStyle name="Normal 16 3 8" xfId="22297" xr:uid="{00000000-0005-0000-0000-0000EA670000}"/>
    <cellStyle name="Normal 16 3 8 2" xfId="22298" xr:uid="{00000000-0005-0000-0000-0000EB670000}"/>
    <cellStyle name="Normal 16 3 8 2 2" xfId="22299" xr:uid="{00000000-0005-0000-0000-0000EC670000}"/>
    <cellStyle name="Normal 16 3 8 3" xfId="22300" xr:uid="{00000000-0005-0000-0000-0000ED670000}"/>
    <cellStyle name="Normal 16 3 9" xfId="22301" xr:uid="{00000000-0005-0000-0000-0000EE670000}"/>
    <cellStyle name="Normal 16 3 9 2" xfId="22302" xr:uid="{00000000-0005-0000-0000-0000EF670000}"/>
    <cellStyle name="Normal 16 4" xfId="3284" xr:uid="{00000000-0005-0000-0000-0000F0670000}"/>
    <cellStyle name="Normal 16 4 2" xfId="3285" xr:uid="{00000000-0005-0000-0000-0000F1670000}"/>
    <cellStyle name="Normal 16 4 2 2" xfId="3286" xr:uid="{00000000-0005-0000-0000-0000F2670000}"/>
    <cellStyle name="Normal 16 4 2 2 2" xfId="22303" xr:uid="{00000000-0005-0000-0000-0000F3670000}"/>
    <cellStyle name="Normal 16 4 2 2 2 2" xfId="22304" xr:uid="{00000000-0005-0000-0000-0000F4670000}"/>
    <cellStyle name="Normal 16 4 2 2 3" xfId="22305" xr:uid="{00000000-0005-0000-0000-0000F5670000}"/>
    <cellStyle name="Normal 16 4 2 3" xfId="22306" xr:uid="{00000000-0005-0000-0000-0000F6670000}"/>
    <cellStyle name="Normal 16 4 2 3 2" xfId="22307" xr:uid="{00000000-0005-0000-0000-0000F7670000}"/>
    <cellStyle name="Normal 16 4 2 4" xfId="22308" xr:uid="{00000000-0005-0000-0000-0000F8670000}"/>
    <cellStyle name="Normal 16 4 3" xfId="3287" xr:uid="{00000000-0005-0000-0000-0000F9670000}"/>
    <cellStyle name="Normal 16 4 3 2" xfId="22309" xr:uid="{00000000-0005-0000-0000-0000FA670000}"/>
    <cellStyle name="Normal 16 4 3 2 2" xfId="22310" xr:uid="{00000000-0005-0000-0000-0000FB670000}"/>
    <cellStyle name="Normal 16 4 3 3" xfId="22311" xr:uid="{00000000-0005-0000-0000-0000FC670000}"/>
    <cellStyle name="Normal 16 4 4" xfId="22312" xr:uid="{00000000-0005-0000-0000-0000FD670000}"/>
    <cellStyle name="Normal 16 4 4 2" xfId="22313" xr:uid="{00000000-0005-0000-0000-0000FE670000}"/>
    <cellStyle name="Normal 16 4 5" xfId="22314" xr:uid="{00000000-0005-0000-0000-0000FF670000}"/>
    <cellStyle name="Normal 16 5" xfId="3288" xr:uid="{00000000-0005-0000-0000-000000680000}"/>
    <cellStyle name="Normal 16 5 2" xfId="3289" xr:uid="{00000000-0005-0000-0000-000001680000}"/>
    <cellStyle name="Normal 16 5 2 2" xfId="22315" xr:uid="{00000000-0005-0000-0000-000002680000}"/>
    <cellStyle name="Normal 16 5 2 2 2" xfId="22316" xr:uid="{00000000-0005-0000-0000-000003680000}"/>
    <cellStyle name="Normal 16 5 2 3" xfId="22317" xr:uid="{00000000-0005-0000-0000-000004680000}"/>
    <cellStyle name="Normal 16 5 3" xfId="22318" xr:uid="{00000000-0005-0000-0000-000005680000}"/>
    <cellStyle name="Normal 16 5 3 2" xfId="22319" xr:uid="{00000000-0005-0000-0000-000006680000}"/>
    <cellStyle name="Normal 16 5 4" xfId="22320" xr:uid="{00000000-0005-0000-0000-000007680000}"/>
    <cellStyle name="Normal 16 6" xfId="3290" xr:uid="{00000000-0005-0000-0000-000008680000}"/>
    <cellStyle name="Normal 16 6 2" xfId="22321" xr:uid="{00000000-0005-0000-0000-000009680000}"/>
    <cellStyle name="Normal 16 6 2 2" xfId="22322" xr:uid="{00000000-0005-0000-0000-00000A680000}"/>
    <cellStyle name="Normal 16 6 3" xfId="22323" xr:uid="{00000000-0005-0000-0000-00000B680000}"/>
    <cellStyle name="Normal 16 7" xfId="3291" xr:uid="{00000000-0005-0000-0000-00000C680000}"/>
    <cellStyle name="Normal 16 7 2" xfId="22324" xr:uid="{00000000-0005-0000-0000-00000D680000}"/>
    <cellStyle name="Normal 16 8" xfId="22325" xr:uid="{00000000-0005-0000-0000-00000E680000}"/>
    <cellStyle name="Normal 17" xfId="3292" xr:uid="{00000000-0005-0000-0000-00000F680000}"/>
    <cellStyle name="Normal 17 2" xfId="3293" xr:uid="{00000000-0005-0000-0000-000010680000}"/>
    <cellStyle name="Normal 17 2 2" xfId="3294" xr:uid="{00000000-0005-0000-0000-000011680000}"/>
    <cellStyle name="Normal 17 2 2 2" xfId="3295" xr:uid="{00000000-0005-0000-0000-000012680000}"/>
    <cellStyle name="Normal 17 2 2 2 2" xfId="3296" xr:uid="{00000000-0005-0000-0000-000013680000}"/>
    <cellStyle name="Normal 17 2 2 2 2 2" xfId="22326" xr:uid="{00000000-0005-0000-0000-000014680000}"/>
    <cellStyle name="Normal 17 2 2 2 2 2 2" xfId="22327" xr:uid="{00000000-0005-0000-0000-000015680000}"/>
    <cellStyle name="Normal 17 2 2 2 2 3" xfId="22328" xr:uid="{00000000-0005-0000-0000-000016680000}"/>
    <cellStyle name="Normal 17 2 2 2 3" xfId="22329" xr:uid="{00000000-0005-0000-0000-000017680000}"/>
    <cellStyle name="Normal 17 2 2 2 3 2" xfId="22330" xr:uid="{00000000-0005-0000-0000-000018680000}"/>
    <cellStyle name="Normal 17 2 2 2 4" xfId="22331" xr:uid="{00000000-0005-0000-0000-000019680000}"/>
    <cellStyle name="Normal 17 2 2 3" xfId="3297" xr:uid="{00000000-0005-0000-0000-00001A680000}"/>
    <cellStyle name="Normal 17 2 2 3 2" xfId="22332" xr:uid="{00000000-0005-0000-0000-00001B680000}"/>
    <cellStyle name="Normal 17 2 2 3 2 2" xfId="22333" xr:uid="{00000000-0005-0000-0000-00001C680000}"/>
    <cellStyle name="Normal 17 2 2 3 3" xfId="22334" xr:uid="{00000000-0005-0000-0000-00001D680000}"/>
    <cellStyle name="Normal 17 2 2 4" xfId="22335" xr:uid="{00000000-0005-0000-0000-00001E680000}"/>
    <cellStyle name="Normal 17 2 2 4 2" xfId="22336" xr:uid="{00000000-0005-0000-0000-00001F680000}"/>
    <cellStyle name="Normal 17 2 2 5" xfId="22337" xr:uid="{00000000-0005-0000-0000-000020680000}"/>
    <cellStyle name="Normal 17 2 3" xfId="3298" xr:uid="{00000000-0005-0000-0000-000021680000}"/>
    <cellStyle name="Normal 17 2 3 2" xfId="3299" xr:uid="{00000000-0005-0000-0000-000022680000}"/>
    <cellStyle name="Normal 17 2 3 2 2" xfId="3300" xr:uid="{00000000-0005-0000-0000-000023680000}"/>
    <cellStyle name="Normal 17 2 3 2 2 2" xfId="22338" xr:uid="{00000000-0005-0000-0000-000024680000}"/>
    <cellStyle name="Normal 17 2 3 2 2 2 2" xfId="22339" xr:uid="{00000000-0005-0000-0000-000025680000}"/>
    <cellStyle name="Normal 17 2 3 2 2 3" xfId="22340" xr:uid="{00000000-0005-0000-0000-000026680000}"/>
    <cellStyle name="Normal 17 2 3 2 3" xfId="22341" xr:uid="{00000000-0005-0000-0000-000027680000}"/>
    <cellStyle name="Normal 17 2 3 2 3 2" xfId="22342" xr:uid="{00000000-0005-0000-0000-000028680000}"/>
    <cellStyle name="Normal 17 2 3 2 4" xfId="22343" xr:uid="{00000000-0005-0000-0000-000029680000}"/>
    <cellStyle name="Normal 17 2 3 3" xfId="3301" xr:uid="{00000000-0005-0000-0000-00002A680000}"/>
    <cellStyle name="Normal 17 2 3 3 2" xfId="22344" xr:uid="{00000000-0005-0000-0000-00002B680000}"/>
    <cellStyle name="Normal 17 2 3 3 2 2" xfId="22345" xr:uid="{00000000-0005-0000-0000-00002C680000}"/>
    <cellStyle name="Normal 17 2 3 3 3" xfId="22346" xr:uid="{00000000-0005-0000-0000-00002D680000}"/>
    <cellStyle name="Normal 17 2 3 4" xfId="22347" xr:uid="{00000000-0005-0000-0000-00002E680000}"/>
    <cellStyle name="Normal 17 2 3 4 2" xfId="22348" xr:uid="{00000000-0005-0000-0000-00002F680000}"/>
    <cellStyle name="Normal 17 2 3 5" xfId="22349" xr:uid="{00000000-0005-0000-0000-000030680000}"/>
    <cellStyle name="Normal 17 2 4" xfId="3302" xr:uid="{00000000-0005-0000-0000-000031680000}"/>
    <cellStyle name="Normal 17 2 4 2" xfId="3303" xr:uid="{00000000-0005-0000-0000-000032680000}"/>
    <cellStyle name="Normal 17 2 4 2 2" xfId="22350" xr:uid="{00000000-0005-0000-0000-000033680000}"/>
    <cellStyle name="Normal 17 2 4 2 2 2" xfId="22351" xr:uid="{00000000-0005-0000-0000-000034680000}"/>
    <cellStyle name="Normal 17 2 4 2 2 2 2" xfId="22352" xr:uid="{00000000-0005-0000-0000-000035680000}"/>
    <cellStyle name="Normal 17 2 4 2 2 2 2 2" xfId="22353" xr:uid="{00000000-0005-0000-0000-000036680000}"/>
    <cellStyle name="Normal 17 2 4 2 2 2 2 2 2" xfId="22354" xr:uid="{00000000-0005-0000-0000-000037680000}"/>
    <cellStyle name="Normal 17 2 4 2 2 2 2 3" xfId="22355" xr:uid="{00000000-0005-0000-0000-000038680000}"/>
    <cellStyle name="Normal 17 2 4 2 2 2 3" xfId="22356" xr:uid="{00000000-0005-0000-0000-000039680000}"/>
    <cellStyle name="Normal 17 2 4 2 2 2 3 2" xfId="22357" xr:uid="{00000000-0005-0000-0000-00003A680000}"/>
    <cellStyle name="Normal 17 2 4 2 2 2 4" xfId="22358" xr:uid="{00000000-0005-0000-0000-00003B680000}"/>
    <cellStyle name="Normal 17 2 4 2 2 3" xfId="22359" xr:uid="{00000000-0005-0000-0000-00003C680000}"/>
    <cellStyle name="Normal 17 2 4 2 2 3 2" xfId="22360" xr:uid="{00000000-0005-0000-0000-00003D680000}"/>
    <cellStyle name="Normal 17 2 4 2 2 3 2 2" xfId="22361" xr:uid="{00000000-0005-0000-0000-00003E680000}"/>
    <cellStyle name="Normal 17 2 4 2 2 3 2 2 2" xfId="22362" xr:uid="{00000000-0005-0000-0000-00003F680000}"/>
    <cellStyle name="Normal 17 2 4 2 2 3 2 2 2 2" xfId="22363" xr:uid="{00000000-0005-0000-0000-000040680000}"/>
    <cellStyle name="Normal 17 2 4 2 2 3 2 2 3" xfId="22364" xr:uid="{00000000-0005-0000-0000-000041680000}"/>
    <cellStyle name="Normal 17 2 4 2 2 3 2 3" xfId="22365" xr:uid="{00000000-0005-0000-0000-000042680000}"/>
    <cellStyle name="Normal 17 2 4 2 2 3 2 3 2" xfId="22366" xr:uid="{00000000-0005-0000-0000-000043680000}"/>
    <cellStyle name="Normal 17 2 4 2 2 3 2 4" xfId="22367" xr:uid="{00000000-0005-0000-0000-000044680000}"/>
    <cellStyle name="Normal 17 2 4 2 2 3 3" xfId="22368" xr:uid="{00000000-0005-0000-0000-000045680000}"/>
    <cellStyle name="Normal 17 2 4 2 2 3 3 2" xfId="22369" xr:uid="{00000000-0005-0000-0000-000046680000}"/>
    <cellStyle name="Normal 17 2 4 2 2 3 4" xfId="22370" xr:uid="{00000000-0005-0000-0000-000047680000}"/>
    <cellStyle name="Normal 17 2 4 2 2 4" xfId="22371" xr:uid="{00000000-0005-0000-0000-000048680000}"/>
    <cellStyle name="Normal 17 2 4 2 2 4 2" xfId="22372" xr:uid="{00000000-0005-0000-0000-000049680000}"/>
    <cellStyle name="Normal 17 2 4 2 2 4 2 2" xfId="22373" xr:uid="{00000000-0005-0000-0000-00004A680000}"/>
    <cellStyle name="Normal 17 2 4 2 2 4 3" xfId="22374" xr:uid="{00000000-0005-0000-0000-00004B680000}"/>
    <cellStyle name="Normal 17 2 4 2 2 5" xfId="22375" xr:uid="{00000000-0005-0000-0000-00004C680000}"/>
    <cellStyle name="Normal 17 2 4 2 2 5 2" xfId="22376" xr:uid="{00000000-0005-0000-0000-00004D680000}"/>
    <cellStyle name="Normal 17 2 4 2 2 6" xfId="22377" xr:uid="{00000000-0005-0000-0000-00004E680000}"/>
    <cellStyle name="Normal 17 2 4 2 3" xfId="22378" xr:uid="{00000000-0005-0000-0000-00004F680000}"/>
    <cellStyle name="Normal 17 2 4 2 3 2" xfId="22379" xr:uid="{00000000-0005-0000-0000-000050680000}"/>
    <cellStyle name="Normal 17 2 4 2 3 2 2" xfId="22380" xr:uid="{00000000-0005-0000-0000-000051680000}"/>
    <cellStyle name="Normal 17 2 4 2 3 2 2 2" xfId="22381" xr:uid="{00000000-0005-0000-0000-000052680000}"/>
    <cellStyle name="Normal 17 2 4 2 3 2 3" xfId="22382" xr:uid="{00000000-0005-0000-0000-000053680000}"/>
    <cellStyle name="Normal 17 2 4 2 3 3" xfId="22383" xr:uid="{00000000-0005-0000-0000-000054680000}"/>
    <cellStyle name="Normal 17 2 4 2 3 3 2" xfId="22384" xr:uid="{00000000-0005-0000-0000-000055680000}"/>
    <cellStyle name="Normal 17 2 4 2 3 4" xfId="22385" xr:uid="{00000000-0005-0000-0000-000056680000}"/>
    <cellStyle name="Normal 17 2 4 2 4" xfId="22386" xr:uid="{00000000-0005-0000-0000-000057680000}"/>
    <cellStyle name="Normal 17 2 4 2 4 2" xfId="22387" xr:uid="{00000000-0005-0000-0000-000058680000}"/>
    <cellStyle name="Normal 17 2 4 2 4 2 2" xfId="22388" xr:uid="{00000000-0005-0000-0000-000059680000}"/>
    <cellStyle name="Normal 17 2 4 2 4 3" xfId="22389" xr:uid="{00000000-0005-0000-0000-00005A680000}"/>
    <cellStyle name="Normal 17 2 4 2 5" xfId="22390" xr:uid="{00000000-0005-0000-0000-00005B680000}"/>
    <cellStyle name="Normal 17 2 4 2 5 2" xfId="22391" xr:uid="{00000000-0005-0000-0000-00005C680000}"/>
    <cellStyle name="Normal 17 2 4 2 6" xfId="22392" xr:uid="{00000000-0005-0000-0000-00005D680000}"/>
    <cellStyle name="Normal 17 2 4 3" xfId="22393" xr:uid="{00000000-0005-0000-0000-00005E680000}"/>
    <cellStyle name="Normal 17 2 4 3 2" xfId="22394" xr:uid="{00000000-0005-0000-0000-00005F680000}"/>
    <cellStyle name="Normal 17 2 4 3 2 2" xfId="22395" xr:uid="{00000000-0005-0000-0000-000060680000}"/>
    <cellStyle name="Normal 17 2 4 3 2 2 2" xfId="22396" xr:uid="{00000000-0005-0000-0000-000061680000}"/>
    <cellStyle name="Normal 17 2 4 3 2 3" xfId="22397" xr:uid="{00000000-0005-0000-0000-000062680000}"/>
    <cellStyle name="Normal 17 2 4 3 3" xfId="22398" xr:uid="{00000000-0005-0000-0000-000063680000}"/>
    <cellStyle name="Normal 17 2 4 3 3 2" xfId="22399" xr:uid="{00000000-0005-0000-0000-000064680000}"/>
    <cellStyle name="Normal 17 2 4 3 4" xfId="22400" xr:uid="{00000000-0005-0000-0000-000065680000}"/>
    <cellStyle name="Normal 17 2 4 4" xfId="22401" xr:uid="{00000000-0005-0000-0000-000066680000}"/>
    <cellStyle name="Normal 17 2 4 4 2" xfId="22402" xr:uid="{00000000-0005-0000-0000-000067680000}"/>
    <cellStyle name="Normal 17 2 4 4 2 2" xfId="22403" xr:uid="{00000000-0005-0000-0000-000068680000}"/>
    <cellStyle name="Normal 17 2 4 4 3" xfId="22404" xr:uid="{00000000-0005-0000-0000-000069680000}"/>
    <cellStyle name="Normal 17 2 4 5" xfId="22405" xr:uid="{00000000-0005-0000-0000-00006A680000}"/>
    <cellStyle name="Normal 17 2 4 5 2" xfId="22406" xr:uid="{00000000-0005-0000-0000-00006B680000}"/>
    <cellStyle name="Normal 17 2 4 6" xfId="22407" xr:uid="{00000000-0005-0000-0000-00006C680000}"/>
    <cellStyle name="Normal 17 2 5" xfId="3304" xr:uid="{00000000-0005-0000-0000-00006D680000}"/>
    <cellStyle name="Normal 17 2 5 2" xfId="22408" xr:uid="{00000000-0005-0000-0000-00006E680000}"/>
    <cellStyle name="Normal 17 2 5 2 2" xfId="22409" xr:uid="{00000000-0005-0000-0000-00006F680000}"/>
    <cellStyle name="Normal 17 2 5 2 2 2" xfId="22410" xr:uid="{00000000-0005-0000-0000-000070680000}"/>
    <cellStyle name="Normal 17 2 5 2 2 2 2" xfId="22411" xr:uid="{00000000-0005-0000-0000-000071680000}"/>
    <cellStyle name="Normal 17 2 5 2 2 3" xfId="22412" xr:uid="{00000000-0005-0000-0000-000072680000}"/>
    <cellStyle name="Normal 17 2 5 2 3" xfId="22413" xr:uid="{00000000-0005-0000-0000-000073680000}"/>
    <cellStyle name="Normal 17 2 5 2 3 2" xfId="22414" xr:uid="{00000000-0005-0000-0000-000074680000}"/>
    <cellStyle name="Normal 17 2 5 2 4" xfId="22415" xr:uid="{00000000-0005-0000-0000-000075680000}"/>
    <cellStyle name="Normal 17 2 5 3" xfId="22416" xr:uid="{00000000-0005-0000-0000-000076680000}"/>
    <cellStyle name="Normal 17 2 5 3 2" xfId="22417" xr:uid="{00000000-0005-0000-0000-000077680000}"/>
    <cellStyle name="Normal 17 2 5 3 2 2" xfId="22418" xr:uid="{00000000-0005-0000-0000-000078680000}"/>
    <cellStyle name="Normal 17 2 5 3 3" xfId="22419" xr:uid="{00000000-0005-0000-0000-000079680000}"/>
    <cellStyle name="Normal 17 2 5 4" xfId="22420" xr:uid="{00000000-0005-0000-0000-00007A680000}"/>
    <cellStyle name="Normal 17 2 5 4 2" xfId="22421" xr:uid="{00000000-0005-0000-0000-00007B680000}"/>
    <cellStyle name="Normal 17 2 5 5" xfId="22422" xr:uid="{00000000-0005-0000-0000-00007C680000}"/>
    <cellStyle name="Normal 17 2 6" xfId="22423" xr:uid="{00000000-0005-0000-0000-00007D680000}"/>
    <cellStyle name="Normal 17 2 6 2" xfId="22424" xr:uid="{00000000-0005-0000-0000-00007E680000}"/>
    <cellStyle name="Normal 17 2 6 2 2" xfId="22425" xr:uid="{00000000-0005-0000-0000-00007F680000}"/>
    <cellStyle name="Normal 17 2 6 2 2 2" xfId="22426" xr:uid="{00000000-0005-0000-0000-000080680000}"/>
    <cellStyle name="Normal 17 2 6 2 3" xfId="22427" xr:uid="{00000000-0005-0000-0000-000081680000}"/>
    <cellStyle name="Normal 17 2 6 3" xfId="22428" xr:uid="{00000000-0005-0000-0000-000082680000}"/>
    <cellStyle name="Normal 17 2 6 3 2" xfId="22429" xr:uid="{00000000-0005-0000-0000-000083680000}"/>
    <cellStyle name="Normal 17 2 6 4" xfId="22430" xr:uid="{00000000-0005-0000-0000-000084680000}"/>
    <cellStyle name="Normal 17 2 7" xfId="22431" xr:uid="{00000000-0005-0000-0000-000085680000}"/>
    <cellStyle name="Normal 17 2 7 2" xfId="22432" xr:uid="{00000000-0005-0000-0000-000086680000}"/>
    <cellStyle name="Normal 17 2 7 2 2" xfId="22433" xr:uid="{00000000-0005-0000-0000-000087680000}"/>
    <cellStyle name="Normal 17 2 7 3" xfId="22434" xr:uid="{00000000-0005-0000-0000-000088680000}"/>
    <cellStyle name="Normal 17 2 8" xfId="22435" xr:uid="{00000000-0005-0000-0000-000089680000}"/>
    <cellStyle name="Normal 17 2 8 2" xfId="22436" xr:uid="{00000000-0005-0000-0000-00008A680000}"/>
    <cellStyle name="Normal 17 2 9" xfId="22437" xr:uid="{00000000-0005-0000-0000-00008B680000}"/>
    <cellStyle name="Normal 17 3" xfId="3305" xr:uid="{00000000-0005-0000-0000-00008C680000}"/>
    <cellStyle name="Normal 17 3 2" xfId="3306" xr:uid="{00000000-0005-0000-0000-00008D680000}"/>
    <cellStyle name="Normal 17 3 2 2" xfId="3307" xr:uid="{00000000-0005-0000-0000-00008E680000}"/>
    <cellStyle name="Normal 17 3 2 2 2" xfId="3308" xr:uid="{00000000-0005-0000-0000-00008F680000}"/>
    <cellStyle name="Normal 17 3 2 2 2 2" xfId="22438" xr:uid="{00000000-0005-0000-0000-000090680000}"/>
    <cellStyle name="Normal 17 3 2 2 2 2 2" xfId="22439" xr:uid="{00000000-0005-0000-0000-000091680000}"/>
    <cellStyle name="Normal 17 3 2 2 2 3" xfId="22440" xr:uid="{00000000-0005-0000-0000-000092680000}"/>
    <cellStyle name="Normal 17 3 2 2 3" xfId="22441" xr:uid="{00000000-0005-0000-0000-000093680000}"/>
    <cellStyle name="Normal 17 3 2 2 3 2" xfId="22442" xr:uid="{00000000-0005-0000-0000-000094680000}"/>
    <cellStyle name="Normal 17 3 2 2 4" xfId="22443" xr:uid="{00000000-0005-0000-0000-000095680000}"/>
    <cellStyle name="Normal 17 3 2 3" xfId="3309" xr:uid="{00000000-0005-0000-0000-000096680000}"/>
    <cellStyle name="Normal 17 3 2 3 2" xfId="22444" xr:uid="{00000000-0005-0000-0000-000097680000}"/>
    <cellStyle name="Normal 17 3 2 3 2 2" xfId="22445" xr:uid="{00000000-0005-0000-0000-000098680000}"/>
    <cellStyle name="Normal 17 3 2 3 3" xfId="22446" xr:uid="{00000000-0005-0000-0000-000099680000}"/>
    <cellStyle name="Normal 17 3 2 4" xfId="22447" xr:uid="{00000000-0005-0000-0000-00009A680000}"/>
    <cellStyle name="Normal 17 3 2 4 2" xfId="22448" xr:uid="{00000000-0005-0000-0000-00009B680000}"/>
    <cellStyle name="Normal 17 3 2 5" xfId="22449" xr:uid="{00000000-0005-0000-0000-00009C680000}"/>
    <cellStyle name="Normal 17 3 3" xfId="3310" xr:uid="{00000000-0005-0000-0000-00009D680000}"/>
    <cellStyle name="Normal 17 3 3 2" xfId="3311" xr:uid="{00000000-0005-0000-0000-00009E680000}"/>
    <cellStyle name="Normal 17 3 3 2 2" xfId="3312" xr:uid="{00000000-0005-0000-0000-00009F680000}"/>
    <cellStyle name="Normal 17 3 3 2 2 2" xfId="22450" xr:uid="{00000000-0005-0000-0000-0000A0680000}"/>
    <cellStyle name="Normal 17 3 3 2 2 2 2" xfId="22451" xr:uid="{00000000-0005-0000-0000-0000A1680000}"/>
    <cellStyle name="Normal 17 3 3 2 2 3" xfId="22452" xr:uid="{00000000-0005-0000-0000-0000A2680000}"/>
    <cellStyle name="Normal 17 3 3 2 3" xfId="22453" xr:uid="{00000000-0005-0000-0000-0000A3680000}"/>
    <cellStyle name="Normal 17 3 3 2 3 2" xfId="22454" xr:uid="{00000000-0005-0000-0000-0000A4680000}"/>
    <cellStyle name="Normal 17 3 3 2 4" xfId="22455" xr:uid="{00000000-0005-0000-0000-0000A5680000}"/>
    <cellStyle name="Normal 17 3 3 3" xfId="3313" xr:uid="{00000000-0005-0000-0000-0000A6680000}"/>
    <cellStyle name="Normal 17 3 3 3 2" xfId="22456" xr:uid="{00000000-0005-0000-0000-0000A7680000}"/>
    <cellStyle name="Normal 17 3 3 3 2 2" xfId="22457" xr:uid="{00000000-0005-0000-0000-0000A8680000}"/>
    <cellStyle name="Normal 17 3 3 3 3" xfId="22458" xr:uid="{00000000-0005-0000-0000-0000A9680000}"/>
    <cellStyle name="Normal 17 3 3 4" xfId="22459" xr:uid="{00000000-0005-0000-0000-0000AA680000}"/>
    <cellStyle name="Normal 17 3 3 4 2" xfId="22460" xr:uid="{00000000-0005-0000-0000-0000AB680000}"/>
    <cellStyle name="Normal 17 3 3 5" xfId="22461" xr:uid="{00000000-0005-0000-0000-0000AC680000}"/>
    <cellStyle name="Normal 17 3 4" xfId="3314" xr:uid="{00000000-0005-0000-0000-0000AD680000}"/>
    <cellStyle name="Normal 17 3 4 2" xfId="3315" xr:uid="{00000000-0005-0000-0000-0000AE680000}"/>
    <cellStyle name="Normal 17 3 4 2 2" xfId="22462" xr:uid="{00000000-0005-0000-0000-0000AF680000}"/>
    <cellStyle name="Normal 17 3 4 2 2 2" xfId="22463" xr:uid="{00000000-0005-0000-0000-0000B0680000}"/>
    <cellStyle name="Normal 17 3 4 2 2 2 2" xfId="22464" xr:uid="{00000000-0005-0000-0000-0000B1680000}"/>
    <cellStyle name="Normal 17 3 4 2 2 2 2 2" xfId="22465" xr:uid="{00000000-0005-0000-0000-0000B2680000}"/>
    <cellStyle name="Normal 17 3 4 2 2 2 2 2 2" xfId="22466" xr:uid="{00000000-0005-0000-0000-0000B3680000}"/>
    <cellStyle name="Normal 17 3 4 2 2 2 2 3" xfId="22467" xr:uid="{00000000-0005-0000-0000-0000B4680000}"/>
    <cellStyle name="Normal 17 3 4 2 2 2 3" xfId="22468" xr:uid="{00000000-0005-0000-0000-0000B5680000}"/>
    <cellStyle name="Normal 17 3 4 2 2 2 3 2" xfId="22469" xr:uid="{00000000-0005-0000-0000-0000B6680000}"/>
    <cellStyle name="Normal 17 3 4 2 2 2 4" xfId="22470" xr:uid="{00000000-0005-0000-0000-0000B7680000}"/>
    <cellStyle name="Normal 17 3 4 2 2 3" xfId="22471" xr:uid="{00000000-0005-0000-0000-0000B8680000}"/>
    <cellStyle name="Normal 17 3 4 2 2 3 2" xfId="22472" xr:uid="{00000000-0005-0000-0000-0000B9680000}"/>
    <cellStyle name="Normal 17 3 4 2 2 3 2 2" xfId="22473" xr:uid="{00000000-0005-0000-0000-0000BA680000}"/>
    <cellStyle name="Normal 17 3 4 2 2 3 2 2 2" xfId="22474" xr:uid="{00000000-0005-0000-0000-0000BB680000}"/>
    <cellStyle name="Normal 17 3 4 2 2 3 2 2 2 2" xfId="22475" xr:uid="{00000000-0005-0000-0000-0000BC680000}"/>
    <cellStyle name="Normal 17 3 4 2 2 3 2 2 3" xfId="22476" xr:uid="{00000000-0005-0000-0000-0000BD680000}"/>
    <cellStyle name="Normal 17 3 4 2 2 3 2 3" xfId="22477" xr:uid="{00000000-0005-0000-0000-0000BE680000}"/>
    <cellStyle name="Normal 17 3 4 2 2 3 2 3 2" xfId="22478" xr:uid="{00000000-0005-0000-0000-0000BF680000}"/>
    <cellStyle name="Normal 17 3 4 2 2 3 2 4" xfId="22479" xr:uid="{00000000-0005-0000-0000-0000C0680000}"/>
    <cellStyle name="Normal 17 3 4 2 2 3 3" xfId="22480" xr:uid="{00000000-0005-0000-0000-0000C1680000}"/>
    <cellStyle name="Normal 17 3 4 2 2 3 3 2" xfId="22481" xr:uid="{00000000-0005-0000-0000-0000C2680000}"/>
    <cellStyle name="Normal 17 3 4 2 2 3 4" xfId="22482" xr:uid="{00000000-0005-0000-0000-0000C3680000}"/>
    <cellStyle name="Normal 17 3 4 2 2 4" xfId="22483" xr:uid="{00000000-0005-0000-0000-0000C4680000}"/>
    <cellStyle name="Normal 17 3 4 2 2 4 2" xfId="22484" xr:uid="{00000000-0005-0000-0000-0000C5680000}"/>
    <cellStyle name="Normal 17 3 4 2 2 4 2 2" xfId="22485" xr:uid="{00000000-0005-0000-0000-0000C6680000}"/>
    <cellStyle name="Normal 17 3 4 2 2 4 3" xfId="22486" xr:uid="{00000000-0005-0000-0000-0000C7680000}"/>
    <cellStyle name="Normal 17 3 4 2 2 5" xfId="22487" xr:uid="{00000000-0005-0000-0000-0000C8680000}"/>
    <cellStyle name="Normal 17 3 4 2 2 5 2" xfId="22488" xr:uid="{00000000-0005-0000-0000-0000C9680000}"/>
    <cellStyle name="Normal 17 3 4 2 2 6" xfId="22489" xr:uid="{00000000-0005-0000-0000-0000CA680000}"/>
    <cellStyle name="Normal 17 3 4 2 3" xfId="22490" xr:uid="{00000000-0005-0000-0000-0000CB680000}"/>
    <cellStyle name="Normal 17 3 4 2 3 2" xfId="22491" xr:uid="{00000000-0005-0000-0000-0000CC680000}"/>
    <cellStyle name="Normal 17 3 4 2 3 2 2" xfId="22492" xr:uid="{00000000-0005-0000-0000-0000CD680000}"/>
    <cellStyle name="Normal 17 3 4 2 3 2 2 2" xfId="22493" xr:uid="{00000000-0005-0000-0000-0000CE680000}"/>
    <cellStyle name="Normal 17 3 4 2 3 2 3" xfId="22494" xr:uid="{00000000-0005-0000-0000-0000CF680000}"/>
    <cellStyle name="Normal 17 3 4 2 3 3" xfId="22495" xr:uid="{00000000-0005-0000-0000-0000D0680000}"/>
    <cellStyle name="Normal 17 3 4 2 3 3 2" xfId="22496" xr:uid="{00000000-0005-0000-0000-0000D1680000}"/>
    <cellStyle name="Normal 17 3 4 2 3 4" xfId="22497" xr:uid="{00000000-0005-0000-0000-0000D2680000}"/>
    <cellStyle name="Normal 17 3 4 2 4" xfId="22498" xr:uid="{00000000-0005-0000-0000-0000D3680000}"/>
    <cellStyle name="Normal 17 3 4 2 4 2" xfId="22499" xr:uid="{00000000-0005-0000-0000-0000D4680000}"/>
    <cellStyle name="Normal 17 3 4 2 4 2 2" xfId="22500" xr:uid="{00000000-0005-0000-0000-0000D5680000}"/>
    <cellStyle name="Normal 17 3 4 2 4 3" xfId="22501" xr:uid="{00000000-0005-0000-0000-0000D6680000}"/>
    <cellStyle name="Normal 17 3 4 2 5" xfId="22502" xr:uid="{00000000-0005-0000-0000-0000D7680000}"/>
    <cellStyle name="Normal 17 3 4 2 5 2" xfId="22503" xr:uid="{00000000-0005-0000-0000-0000D8680000}"/>
    <cellStyle name="Normal 17 3 4 2 6" xfId="22504" xr:uid="{00000000-0005-0000-0000-0000D9680000}"/>
    <cellStyle name="Normal 17 3 4 3" xfId="22505" xr:uid="{00000000-0005-0000-0000-0000DA680000}"/>
    <cellStyle name="Normal 17 3 4 3 2" xfId="22506" xr:uid="{00000000-0005-0000-0000-0000DB680000}"/>
    <cellStyle name="Normal 17 3 4 3 2 2" xfId="22507" xr:uid="{00000000-0005-0000-0000-0000DC680000}"/>
    <cellStyle name="Normal 17 3 4 3 2 2 2" xfId="22508" xr:uid="{00000000-0005-0000-0000-0000DD680000}"/>
    <cellStyle name="Normal 17 3 4 3 2 3" xfId="22509" xr:uid="{00000000-0005-0000-0000-0000DE680000}"/>
    <cellStyle name="Normal 17 3 4 3 3" xfId="22510" xr:uid="{00000000-0005-0000-0000-0000DF680000}"/>
    <cellStyle name="Normal 17 3 4 3 3 2" xfId="22511" xr:uid="{00000000-0005-0000-0000-0000E0680000}"/>
    <cellStyle name="Normal 17 3 4 3 4" xfId="22512" xr:uid="{00000000-0005-0000-0000-0000E1680000}"/>
    <cellStyle name="Normal 17 3 4 4" xfId="22513" xr:uid="{00000000-0005-0000-0000-0000E2680000}"/>
    <cellStyle name="Normal 17 3 4 4 2" xfId="22514" xr:uid="{00000000-0005-0000-0000-0000E3680000}"/>
    <cellStyle name="Normal 17 3 4 4 2 2" xfId="22515" xr:uid="{00000000-0005-0000-0000-0000E4680000}"/>
    <cellStyle name="Normal 17 3 4 4 3" xfId="22516" xr:uid="{00000000-0005-0000-0000-0000E5680000}"/>
    <cellStyle name="Normal 17 3 4 5" xfId="22517" xr:uid="{00000000-0005-0000-0000-0000E6680000}"/>
    <cellStyle name="Normal 17 3 4 5 2" xfId="22518" xr:uid="{00000000-0005-0000-0000-0000E7680000}"/>
    <cellStyle name="Normal 17 3 4 6" xfId="22519" xr:uid="{00000000-0005-0000-0000-0000E8680000}"/>
    <cellStyle name="Normal 17 3 5" xfId="3316" xr:uid="{00000000-0005-0000-0000-0000E9680000}"/>
    <cellStyle name="Normal 17 3 5 2" xfId="22520" xr:uid="{00000000-0005-0000-0000-0000EA680000}"/>
    <cellStyle name="Normal 17 3 5 2 2" xfId="22521" xr:uid="{00000000-0005-0000-0000-0000EB680000}"/>
    <cellStyle name="Normal 17 3 5 2 2 2" xfId="22522" xr:uid="{00000000-0005-0000-0000-0000EC680000}"/>
    <cellStyle name="Normal 17 3 5 2 2 2 2" xfId="22523" xr:uid="{00000000-0005-0000-0000-0000ED680000}"/>
    <cellStyle name="Normal 17 3 5 2 2 3" xfId="22524" xr:uid="{00000000-0005-0000-0000-0000EE680000}"/>
    <cellStyle name="Normal 17 3 5 2 3" xfId="22525" xr:uid="{00000000-0005-0000-0000-0000EF680000}"/>
    <cellStyle name="Normal 17 3 5 2 3 2" xfId="22526" xr:uid="{00000000-0005-0000-0000-0000F0680000}"/>
    <cellStyle name="Normal 17 3 5 2 4" xfId="22527" xr:uid="{00000000-0005-0000-0000-0000F1680000}"/>
    <cellStyle name="Normal 17 3 5 3" xfId="22528" xr:uid="{00000000-0005-0000-0000-0000F2680000}"/>
    <cellStyle name="Normal 17 3 5 3 2" xfId="22529" xr:uid="{00000000-0005-0000-0000-0000F3680000}"/>
    <cellStyle name="Normal 17 3 5 3 2 2" xfId="22530" xr:uid="{00000000-0005-0000-0000-0000F4680000}"/>
    <cellStyle name="Normal 17 3 5 3 3" xfId="22531" xr:uid="{00000000-0005-0000-0000-0000F5680000}"/>
    <cellStyle name="Normal 17 3 5 4" xfId="22532" xr:uid="{00000000-0005-0000-0000-0000F6680000}"/>
    <cellStyle name="Normal 17 3 5 4 2" xfId="22533" xr:uid="{00000000-0005-0000-0000-0000F7680000}"/>
    <cellStyle name="Normal 17 3 5 5" xfId="22534" xr:uid="{00000000-0005-0000-0000-0000F8680000}"/>
    <cellStyle name="Normal 17 3 6" xfId="22535" xr:uid="{00000000-0005-0000-0000-0000F9680000}"/>
    <cellStyle name="Normal 17 3 6 2" xfId="22536" xr:uid="{00000000-0005-0000-0000-0000FA680000}"/>
    <cellStyle name="Normal 17 3 6 2 2" xfId="22537" xr:uid="{00000000-0005-0000-0000-0000FB680000}"/>
    <cellStyle name="Normal 17 3 6 2 2 2" xfId="22538" xr:uid="{00000000-0005-0000-0000-0000FC680000}"/>
    <cellStyle name="Normal 17 3 6 2 3" xfId="22539" xr:uid="{00000000-0005-0000-0000-0000FD680000}"/>
    <cellStyle name="Normal 17 3 6 3" xfId="22540" xr:uid="{00000000-0005-0000-0000-0000FE680000}"/>
    <cellStyle name="Normal 17 3 6 3 2" xfId="22541" xr:uid="{00000000-0005-0000-0000-0000FF680000}"/>
    <cellStyle name="Normal 17 3 6 4" xfId="22542" xr:uid="{00000000-0005-0000-0000-000000690000}"/>
    <cellStyle name="Normal 17 3 7" xfId="22543" xr:uid="{00000000-0005-0000-0000-000001690000}"/>
    <cellStyle name="Normal 17 3 7 2" xfId="22544" xr:uid="{00000000-0005-0000-0000-000002690000}"/>
    <cellStyle name="Normal 17 3 7 2 2" xfId="22545" xr:uid="{00000000-0005-0000-0000-000003690000}"/>
    <cellStyle name="Normal 17 3 7 3" xfId="22546" xr:uid="{00000000-0005-0000-0000-000004690000}"/>
    <cellStyle name="Normal 17 3 8" xfId="22547" xr:uid="{00000000-0005-0000-0000-000005690000}"/>
    <cellStyle name="Normal 17 3 8 2" xfId="22548" xr:uid="{00000000-0005-0000-0000-000006690000}"/>
    <cellStyle name="Normal 17 3 9" xfId="22549" xr:uid="{00000000-0005-0000-0000-000007690000}"/>
    <cellStyle name="Normal 17 4" xfId="3317" xr:uid="{00000000-0005-0000-0000-000008690000}"/>
    <cellStyle name="Normal 17 4 2" xfId="3318" xr:uid="{00000000-0005-0000-0000-000009690000}"/>
    <cellStyle name="Normal 17 4 2 2" xfId="3319" xr:uid="{00000000-0005-0000-0000-00000A690000}"/>
    <cellStyle name="Normal 17 4 2 2 2" xfId="22550" xr:uid="{00000000-0005-0000-0000-00000B690000}"/>
    <cellStyle name="Normal 17 4 2 2 2 2" xfId="22551" xr:uid="{00000000-0005-0000-0000-00000C690000}"/>
    <cellStyle name="Normal 17 4 2 2 3" xfId="22552" xr:uid="{00000000-0005-0000-0000-00000D690000}"/>
    <cellStyle name="Normal 17 4 2 3" xfId="22553" xr:uid="{00000000-0005-0000-0000-00000E690000}"/>
    <cellStyle name="Normal 17 4 2 3 2" xfId="22554" xr:uid="{00000000-0005-0000-0000-00000F690000}"/>
    <cellStyle name="Normal 17 4 2 4" xfId="22555" xr:uid="{00000000-0005-0000-0000-000010690000}"/>
    <cellStyle name="Normal 17 4 3" xfId="3320" xr:uid="{00000000-0005-0000-0000-000011690000}"/>
    <cellStyle name="Normal 17 4 3 2" xfId="22556" xr:uid="{00000000-0005-0000-0000-000012690000}"/>
    <cellStyle name="Normal 17 4 3 2 2" xfId="22557" xr:uid="{00000000-0005-0000-0000-000013690000}"/>
    <cellStyle name="Normal 17 4 3 3" xfId="22558" xr:uid="{00000000-0005-0000-0000-000014690000}"/>
    <cellStyle name="Normal 17 4 4" xfId="22559" xr:uid="{00000000-0005-0000-0000-000015690000}"/>
    <cellStyle name="Normal 17 4 4 2" xfId="22560" xr:uid="{00000000-0005-0000-0000-000016690000}"/>
    <cellStyle name="Normal 17 4 5" xfId="22561" xr:uid="{00000000-0005-0000-0000-000017690000}"/>
    <cellStyle name="Normal 17 5" xfId="3321" xr:uid="{00000000-0005-0000-0000-000018690000}"/>
    <cellStyle name="Normal 17 5 2" xfId="3322" xr:uid="{00000000-0005-0000-0000-000019690000}"/>
    <cellStyle name="Normal 17 5 2 2" xfId="22562" xr:uid="{00000000-0005-0000-0000-00001A690000}"/>
    <cellStyle name="Normal 17 5 2 2 2" xfId="22563" xr:uid="{00000000-0005-0000-0000-00001B690000}"/>
    <cellStyle name="Normal 17 5 2 3" xfId="22564" xr:uid="{00000000-0005-0000-0000-00001C690000}"/>
    <cellStyle name="Normal 17 5 3" xfId="22565" xr:uid="{00000000-0005-0000-0000-00001D690000}"/>
    <cellStyle name="Normal 17 5 3 2" xfId="22566" xr:uid="{00000000-0005-0000-0000-00001E690000}"/>
    <cellStyle name="Normal 17 5 4" xfId="22567" xr:uid="{00000000-0005-0000-0000-00001F690000}"/>
    <cellStyle name="Normal 17 6" xfId="3323" xr:uid="{00000000-0005-0000-0000-000020690000}"/>
    <cellStyle name="Normal 17 6 2" xfId="22568" xr:uid="{00000000-0005-0000-0000-000021690000}"/>
    <cellStyle name="Normal 17 6 2 2" xfId="22569" xr:uid="{00000000-0005-0000-0000-000022690000}"/>
    <cellStyle name="Normal 17 6 3" xfId="22570" xr:uid="{00000000-0005-0000-0000-000023690000}"/>
    <cellStyle name="Normal 17 7" xfId="3324" xr:uid="{00000000-0005-0000-0000-000024690000}"/>
    <cellStyle name="Normal 17 7 2" xfId="22571" xr:uid="{00000000-0005-0000-0000-000025690000}"/>
    <cellStyle name="Normal 17 8" xfId="22572" xr:uid="{00000000-0005-0000-0000-000026690000}"/>
    <cellStyle name="Normal 17 9" xfId="22573" xr:uid="{00000000-0005-0000-0000-000027690000}"/>
    <cellStyle name="Normal 18" xfId="3325" xr:uid="{00000000-0005-0000-0000-000028690000}"/>
    <cellStyle name="Normal 18 2" xfId="3326" xr:uid="{00000000-0005-0000-0000-000029690000}"/>
    <cellStyle name="Normal 18 2 2" xfId="3327" xr:uid="{00000000-0005-0000-0000-00002A690000}"/>
    <cellStyle name="Normal 18 2 2 2" xfId="22574" xr:uid="{00000000-0005-0000-0000-00002B690000}"/>
    <cellStyle name="Normal 18 2 2 2 2" xfId="22575" xr:uid="{00000000-0005-0000-0000-00002C690000}"/>
    <cellStyle name="Normal 18 2 2 2 2 2" xfId="22576" xr:uid="{00000000-0005-0000-0000-00002D690000}"/>
    <cellStyle name="Normal 18 2 2 2 3" xfId="22577" xr:uid="{00000000-0005-0000-0000-00002E690000}"/>
    <cellStyle name="Normal 18 2 2 3" xfId="22578" xr:uid="{00000000-0005-0000-0000-00002F690000}"/>
    <cellStyle name="Normal 18 2 2 3 2" xfId="22579" xr:uid="{00000000-0005-0000-0000-000030690000}"/>
    <cellStyle name="Normal 18 2 2 4" xfId="22580" xr:uid="{00000000-0005-0000-0000-000031690000}"/>
    <cellStyle name="Normal 18 2 3" xfId="22581" xr:uid="{00000000-0005-0000-0000-000032690000}"/>
    <cellStyle name="Normal 18 2 3 2" xfId="22582" xr:uid="{00000000-0005-0000-0000-000033690000}"/>
    <cellStyle name="Normal 18 2 3 2 2" xfId="22583" xr:uid="{00000000-0005-0000-0000-000034690000}"/>
    <cellStyle name="Normal 18 2 3 3" xfId="22584" xr:uid="{00000000-0005-0000-0000-000035690000}"/>
    <cellStyle name="Normal 18 2 4" xfId="22585" xr:uid="{00000000-0005-0000-0000-000036690000}"/>
    <cellStyle name="Normal 18 2 4 2" xfId="22586" xr:uid="{00000000-0005-0000-0000-000037690000}"/>
    <cellStyle name="Normal 18 2 5" xfId="22587" xr:uid="{00000000-0005-0000-0000-000038690000}"/>
    <cellStyle name="Normal 18 3" xfId="3328" xr:uid="{00000000-0005-0000-0000-000039690000}"/>
    <cellStyle name="Normal 18 3 2" xfId="22588" xr:uid="{00000000-0005-0000-0000-00003A690000}"/>
    <cellStyle name="Normal 18 3 2 2" xfId="22589" xr:uid="{00000000-0005-0000-0000-00003B690000}"/>
    <cellStyle name="Normal 18 3 2 2 2" xfId="22590" xr:uid="{00000000-0005-0000-0000-00003C690000}"/>
    <cellStyle name="Normal 18 3 2 3" xfId="22591" xr:uid="{00000000-0005-0000-0000-00003D690000}"/>
    <cellStyle name="Normal 18 3 3" xfId="22592" xr:uid="{00000000-0005-0000-0000-00003E690000}"/>
    <cellStyle name="Normal 18 3 3 2" xfId="22593" xr:uid="{00000000-0005-0000-0000-00003F690000}"/>
    <cellStyle name="Normal 18 3 4" xfId="22594" xr:uid="{00000000-0005-0000-0000-000040690000}"/>
    <cellStyle name="Normal 18 4" xfId="22595" xr:uid="{00000000-0005-0000-0000-000041690000}"/>
    <cellStyle name="Normal 18 4 2" xfId="22596" xr:uid="{00000000-0005-0000-0000-000042690000}"/>
    <cellStyle name="Normal 18 4 2 2" xfId="22597" xr:uid="{00000000-0005-0000-0000-000043690000}"/>
    <cellStyle name="Normal 18 4 3" xfId="22598" xr:uid="{00000000-0005-0000-0000-000044690000}"/>
    <cellStyle name="Normal 18 5" xfId="22599" xr:uid="{00000000-0005-0000-0000-000045690000}"/>
    <cellStyle name="Normal 18 5 2" xfId="22600" xr:uid="{00000000-0005-0000-0000-000046690000}"/>
    <cellStyle name="Normal 18 6" xfId="22601" xr:uid="{00000000-0005-0000-0000-000047690000}"/>
    <cellStyle name="Normal 19" xfId="3329" xr:uid="{00000000-0005-0000-0000-000048690000}"/>
    <cellStyle name="Normal 19 2" xfId="3330" xr:uid="{00000000-0005-0000-0000-000049690000}"/>
    <cellStyle name="Normal 19 2 2" xfId="3331" xr:uid="{00000000-0005-0000-0000-00004A690000}"/>
    <cellStyle name="Normal 19 2 2 2" xfId="3332" xr:uid="{00000000-0005-0000-0000-00004B690000}"/>
    <cellStyle name="Normal 19 2 2 2 2" xfId="22602" xr:uid="{00000000-0005-0000-0000-00004C690000}"/>
    <cellStyle name="Normal 19 2 2 2 2 2" xfId="22603" xr:uid="{00000000-0005-0000-0000-00004D690000}"/>
    <cellStyle name="Normal 19 2 2 2 3" xfId="22604" xr:uid="{00000000-0005-0000-0000-00004E690000}"/>
    <cellStyle name="Normal 19 2 2 3" xfId="22605" xr:uid="{00000000-0005-0000-0000-00004F690000}"/>
    <cellStyle name="Normal 19 2 2 3 2" xfId="22606" xr:uid="{00000000-0005-0000-0000-000050690000}"/>
    <cellStyle name="Normal 19 2 2 4" xfId="22607" xr:uid="{00000000-0005-0000-0000-000051690000}"/>
    <cellStyle name="Normal 19 2 3" xfId="3333" xr:uid="{00000000-0005-0000-0000-000052690000}"/>
    <cellStyle name="Normal 19 2 3 2" xfId="22608" xr:uid="{00000000-0005-0000-0000-000053690000}"/>
    <cellStyle name="Normal 19 2 3 2 2" xfId="22609" xr:uid="{00000000-0005-0000-0000-000054690000}"/>
    <cellStyle name="Normal 19 2 3 3" xfId="22610" xr:uid="{00000000-0005-0000-0000-000055690000}"/>
    <cellStyle name="Normal 19 2 4" xfId="22611" xr:uid="{00000000-0005-0000-0000-000056690000}"/>
    <cellStyle name="Normal 19 2 4 2" xfId="22612" xr:uid="{00000000-0005-0000-0000-000057690000}"/>
    <cellStyle name="Normal 19 2 5" xfId="22613" xr:uid="{00000000-0005-0000-0000-000058690000}"/>
    <cellStyle name="Normal 19 3" xfId="3334" xr:uid="{00000000-0005-0000-0000-000059690000}"/>
    <cellStyle name="Normal 19 3 2" xfId="3335" xr:uid="{00000000-0005-0000-0000-00005A690000}"/>
    <cellStyle name="Normal 19 3 2 2" xfId="3336" xr:uid="{00000000-0005-0000-0000-00005B690000}"/>
    <cellStyle name="Normal 19 3 2 2 2" xfId="22614" xr:uid="{00000000-0005-0000-0000-00005C690000}"/>
    <cellStyle name="Normal 19 3 2 3" xfId="22615" xr:uid="{00000000-0005-0000-0000-00005D690000}"/>
    <cellStyle name="Normal 19 3 3" xfId="3337" xr:uid="{00000000-0005-0000-0000-00005E690000}"/>
    <cellStyle name="Normal 19 3 3 2" xfId="22616" xr:uid="{00000000-0005-0000-0000-00005F690000}"/>
    <cellStyle name="Normal 19 3 4" xfId="22617" xr:uid="{00000000-0005-0000-0000-000060690000}"/>
    <cellStyle name="Normal 19 4" xfId="3338" xr:uid="{00000000-0005-0000-0000-000061690000}"/>
    <cellStyle name="Normal 19 4 2" xfId="3339" xr:uid="{00000000-0005-0000-0000-000062690000}"/>
    <cellStyle name="Normal 19 4 2 2" xfId="22618" xr:uid="{00000000-0005-0000-0000-000063690000}"/>
    <cellStyle name="Normal 19 4 3" xfId="22619" xr:uid="{00000000-0005-0000-0000-000064690000}"/>
    <cellStyle name="Normal 19 4 4" xfId="42885" xr:uid="{00000000-0005-0000-0000-000065690000}"/>
    <cellStyle name="Normal 19 5" xfId="3340" xr:uid="{00000000-0005-0000-0000-000066690000}"/>
    <cellStyle name="Normal 19 5 2" xfId="22620" xr:uid="{00000000-0005-0000-0000-000067690000}"/>
    <cellStyle name="Normal 19 6" xfId="22621" xr:uid="{00000000-0005-0000-0000-000068690000}"/>
    <cellStyle name="Normal 2" xfId="3341" xr:uid="{00000000-0005-0000-0000-000069690000}"/>
    <cellStyle name="Normal 2 10" xfId="22622" xr:uid="{00000000-0005-0000-0000-00006A690000}"/>
    <cellStyle name="Normal 2 10 2" xfId="42886" xr:uid="{00000000-0005-0000-0000-00006B690000}"/>
    <cellStyle name="Normal 2 10 2 2" xfId="42887" xr:uid="{00000000-0005-0000-0000-00006C690000}"/>
    <cellStyle name="Normal 2 10 2 3" xfId="42888" xr:uid="{00000000-0005-0000-0000-00006D690000}"/>
    <cellStyle name="Normal 2 10 3" xfId="42889" xr:uid="{00000000-0005-0000-0000-00006E690000}"/>
    <cellStyle name="Normal 2 10 3 2" xfId="42890" xr:uid="{00000000-0005-0000-0000-00006F690000}"/>
    <cellStyle name="Normal 2 10 3 3" xfId="42891" xr:uid="{00000000-0005-0000-0000-000070690000}"/>
    <cellStyle name="Normal 2 10 4" xfId="42892" xr:uid="{00000000-0005-0000-0000-000071690000}"/>
    <cellStyle name="Normal 2 10 5" xfId="42893" xr:uid="{00000000-0005-0000-0000-000072690000}"/>
    <cellStyle name="Normal 2 11" xfId="22623" xr:uid="{00000000-0005-0000-0000-000073690000}"/>
    <cellStyle name="Normal 2 11 2" xfId="42894" xr:uid="{00000000-0005-0000-0000-000074690000}"/>
    <cellStyle name="Normal 2 11 2 2" xfId="42895" xr:uid="{00000000-0005-0000-0000-000075690000}"/>
    <cellStyle name="Normal 2 11 2 3" xfId="42896" xr:uid="{00000000-0005-0000-0000-000076690000}"/>
    <cellStyle name="Normal 2 11 3" xfId="42897" xr:uid="{00000000-0005-0000-0000-000077690000}"/>
    <cellStyle name="Normal 2 11 4" xfId="42898" xr:uid="{00000000-0005-0000-0000-000078690000}"/>
    <cellStyle name="Normal 2 11 4 2" xfId="42899" xr:uid="{00000000-0005-0000-0000-000079690000}"/>
    <cellStyle name="Normal 2 11 5" xfId="42900" xr:uid="{00000000-0005-0000-0000-00007A690000}"/>
    <cellStyle name="Normal 2 12" xfId="22624" xr:uid="{00000000-0005-0000-0000-00007B690000}"/>
    <cellStyle name="Normal 2 12 2" xfId="42901" xr:uid="{00000000-0005-0000-0000-00007C690000}"/>
    <cellStyle name="Normal 2 12 3" xfId="42902" xr:uid="{00000000-0005-0000-0000-00007D690000}"/>
    <cellStyle name="Normal 2 13" xfId="22625" xr:uid="{00000000-0005-0000-0000-00007E690000}"/>
    <cellStyle name="Normal 2 14" xfId="22626" xr:uid="{00000000-0005-0000-0000-00007F690000}"/>
    <cellStyle name="Normal 2 15" xfId="22627" xr:uid="{00000000-0005-0000-0000-000080690000}"/>
    <cellStyle name="Normal 2 16" xfId="22628" xr:uid="{00000000-0005-0000-0000-000081690000}"/>
    <cellStyle name="Normal 2 17" xfId="22629" xr:uid="{00000000-0005-0000-0000-000082690000}"/>
    <cellStyle name="Normal 2 18" xfId="22630" xr:uid="{00000000-0005-0000-0000-000083690000}"/>
    <cellStyle name="Normal 2 19" xfId="22631" xr:uid="{00000000-0005-0000-0000-000084690000}"/>
    <cellStyle name="Normal 2 2" xfId="3342" xr:uid="{00000000-0005-0000-0000-000085690000}"/>
    <cellStyle name="Normal 2 2 10" xfId="42903" xr:uid="{00000000-0005-0000-0000-000086690000}"/>
    <cellStyle name="Normal 2 2 10 2" xfId="42904" xr:uid="{00000000-0005-0000-0000-000087690000}"/>
    <cellStyle name="Normal 2 2 11" xfId="42905" xr:uid="{00000000-0005-0000-0000-000088690000}"/>
    <cellStyle name="Normal 2 2 2" xfId="3343" xr:uid="{00000000-0005-0000-0000-000089690000}"/>
    <cellStyle name="Normal 2 2 2 2" xfId="3344" xr:uid="{00000000-0005-0000-0000-00008A690000}"/>
    <cellStyle name="Normal 2 2 2 2 2" xfId="3345" xr:uid="{00000000-0005-0000-0000-00008B690000}"/>
    <cellStyle name="Normal 2 2 2 2 2 2" xfId="22632" xr:uid="{00000000-0005-0000-0000-00008C690000}"/>
    <cellStyle name="Normal 2 2 2 2 2 2 2" xfId="42906" xr:uid="{00000000-0005-0000-0000-00008D690000}"/>
    <cellStyle name="Normal 2 2 2 2 2 2 3" xfId="42907" xr:uid="{00000000-0005-0000-0000-00008E690000}"/>
    <cellStyle name="Normal 2 2 2 2 3" xfId="22633" xr:uid="{00000000-0005-0000-0000-00008F690000}"/>
    <cellStyle name="Normal 2 2 2 2 3 2" xfId="42908" xr:uid="{00000000-0005-0000-0000-000090690000}"/>
    <cellStyle name="Normal 2 2 2 2 3 3" xfId="42909" xr:uid="{00000000-0005-0000-0000-000091690000}"/>
    <cellStyle name="Normal 2 2 2 2 4" xfId="42910" xr:uid="{00000000-0005-0000-0000-000092690000}"/>
    <cellStyle name="Normal 2 2 2 2 4 2" xfId="42911" xr:uid="{00000000-0005-0000-0000-000093690000}"/>
    <cellStyle name="Normal 2 2 2 2 4 3" xfId="42912" xr:uid="{00000000-0005-0000-0000-000094690000}"/>
    <cellStyle name="Normal 2 2 2 2 5" xfId="42913" xr:uid="{00000000-0005-0000-0000-000095690000}"/>
    <cellStyle name="Normal 2 2 2 2 5 2" xfId="42914" xr:uid="{00000000-0005-0000-0000-000096690000}"/>
    <cellStyle name="Normal 2 2 2 2 5 3" xfId="42915" xr:uid="{00000000-0005-0000-0000-000097690000}"/>
    <cellStyle name="Normal 2 2 2 3" xfId="3346" xr:uid="{00000000-0005-0000-0000-000098690000}"/>
    <cellStyle name="Normal 2 2 2 3 2" xfId="22634" xr:uid="{00000000-0005-0000-0000-000099690000}"/>
    <cellStyle name="Normal 2 2 2 3 2 2" xfId="22635" xr:uid="{00000000-0005-0000-0000-00009A690000}"/>
    <cellStyle name="Normal 2 2 2 3 2 2 2" xfId="22636" xr:uid="{00000000-0005-0000-0000-00009B690000}"/>
    <cellStyle name="Normal 2 2 2 3 2 2 2 2" xfId="22637" xr:uid="{00000000-0005-0000-0000-00009C690000}"/>
    <cellStyle name="Normal 2 2 2 3 2 2 3" xfId="22638" xr:uid="{00000000-0005-0000-0000-00009D690000}"/>
    <cellStyle name="Normal 2 2 2 3 2 3" xfId="22639" xr:uid="{00000000-0005-0000-0000-00009E690000}"/>
    <cellStyle name="Normal 2 2 2 3 2 3 2" xfId="22640" xr:uid="{00000000-0005-0000-0000-00009F690000}"/>
    <cellStyle name="Normal 2 2 2 3 2 4" xfId="22641" xr:uid="{00000000-0005-0000-0000-0000A0690000}"/>
    <cellStyle name="Normal 2 2 2 3 3" xfId="22642" xr:uid="{00000000-0005-0000-0000-0000A1690000}"/>
    <cellStyle name="Normal 2 2 2 3 3 2" xfId="22643" xr:uid="{00000000-0005-0000-0000-0000A2690000}"/>
    <cellStyle name="Normal 2 2 2 3 3 2 2" xfId="22644" xr:uid="{00000000-0005-0000-0000-0000A3690000}"/>
    <cellStyle name="Normal 2 2 2 3 3 3" xfId="22645" xr:uid="{00000000-0005-0000-0000-0000A4690000}"/>
    <cellStyle name="Normal 2 2 2 3 4" xfId="22646" xr:uid="{00000000-0005-0000-0000-0000A5690000}"/>
    <cellStyle name="Normal 2 2 2 3 4 2" xfId="22647" xr:uid="{00000000-0005-0000-0000-0000A6690000}"/>
    <cellStyle name="Normal 2 2 2 3 5" xfId="22648" xr:uid="{00000000-0005-0000-0000-0000A7690000}"/>
    <cellStyle name="Normal 2 2 2 4" xfId="3347" xr:uid="{00000000-0005-0000-0000-0000A8690000}"/>
    <cellStyle name="Normal 2 2 2 4 2" xfId="22649" xr:uid="{00000000-0005-0000-0000-0000A9690000}"/>
    <cellStyle name="Normal 2 2 2 4 2 2" xfId="22650" xr:uid="{00000000-0005-0000-0000-0000AA690000}"/>
    <cellStyle name="Normal 2 2 2 4 2 2 2" xfId="22651" xr:uid="{00000000-0005-0000-0000-0000AB690000}"/>
    <cellStyle name="Normal 2 2 2 4 2 3" xfId="22652" xr:uid="{00000000-0005-0000-0000-0000AC690000}"/>
    <cellStyle name="Normal 2 2 2 4 3" xfId="22653" xr:uid="{00000000-0005-0000-0000-0000AD690000}"/>
    <cellStyle name="Normal 2 2 2 4 3 2" xfId="22654" xr:uid="{00000000-0005-0000-0000-0000AE690000}"/>
    <cellStyle name="Normal 2 2 2 4 4" xfId="22655" xr:uid="{00000000-0005-0000-0000-0000AF690000}"/>
    <cellStyle name="Normal 2 2 2 4 4 2" xfId="42916" xr:uid="{00000000-0005-0000-0000-0000B0690000}"/>
    <cellStyle name="Normal 2 2 2 4 5" xfId="42917" xr:uid="{00000000-0005-0000-0000-0000B1690000}"/>
    <cellStyle name="Normal 2 2 2 4 5 2" xfId="42918" xr:uid="{00000000-0005-0000-0000-0000B2690000}"/>
    <cellStyle name="Normal 2 2 2 5" xfId="22656" xr:uid="{00000000-0005-0000-0000-0000B3690000}"/>
    <cellStyle name="Normal 2 2 2 5 2" xfId="22657" xr:uid="{00000000-0005-0000-0000-0000B4690000}"/>
    <cellStyle name="Normal 2 2 2 5 2 2" xfId="22658" xr:uid="{00000000-0005-0000-0000-0000B5690000}"/>
    <cellStyle name="Normal 2 2 2 5 3" xfId="22659" xr:uid="{00000000-0005-0000-0000-0000B6690000}"/>
    <cellStyle name="Normal 2 2 2 6" xfId="22660" xr:uid="{00000000-0005-0000-0000-0000B7690000}"/>
    <cellStyle name="Normal 2 2 2 6 2" xfId="22661" xr:uid="{00000000-0005-0000-0000-0000B8690000}"/>
    <cellStyle name="Normal 2 2 2 7" xfId="22662" xr:uid="{00000000-0005-0000-0000-0000B9690000}"/>
    <cellStyle name="Normal 2 2 3" xfId="3348" xr:uid="{00000000-0005-0000-0000-0000BA690000}"/>
    <cellStyle name="Normal 2 2 3 2" xfId="5407" xr:uid="{00000000-0005-0000-0000-0000BB690000}"/>
    <cellStyle name="Normal 2 2 3 2 2" xfId="42919" xr:uid="{00000000-0005-0000-0000-0000BC690000}"/>
    <cellStyle name="Normal 2 2 3 3" xfId="42920" xr:uid="{00000000-0005-0000-0000-0000BD690000}"/>
    <cellStyle name="Normal 2 2 3 4" xfId="42921" xr:uid="{00000000-0005-0000-0000-0000BE690000}"/>
    <cellStyle name="Normal 2 2 3 4 2" xfId="42922" xr:uid="{00000000-0005-0000-0000-0000BF690000}"/>
    <cellStyle name="Normal 2 2 3 4 3" xfId="42923" xr:uid="{00000000-0005-0000-0000-0000C0690000}"/>
    <cellStyle name="Normal 2 2 4" xfId="3349" xr:uid="{00000000-0005-0000-0000-0000C1690000}"/>
    <cellStyle name="Normal 2 2 4 2" xfId="3350" xr:uid="{00000000-0005-0000-0000-0000C2690000}"/>
    <cellStyle name="Normal 2 2 4 2 2" xfId="22663" xr:uid="{00000000-0005-0000-0000-0000C3690000}"/>
    <cellStyle name="Normal 2 2 4 3" xfId="22664" xr:uid="{00000000-0005-0000-0000-0000C4690000}"/>
    <cellStyle name="Normal 2 2 4 4" xfId="42924" xr:uid="{00000000-0005-0000-0000-0000C5690000}"/>
    <cellStyle name="Normal 2 2 4 4 2" xfId="42925" xr:uid="{00000000-0005-0000-0000-0000C6690000}"/>
    <cellStyle name="Normal 2 2 4 4 3" xfId="42926" xr:uid="{00000000-0005-0000-0000-0000C7690000}"/>
    <cellStyle name="Normal 2 2 5" xfId="3351" xr:uid="{00000000-0005-0000-0000-0000C8690000}"/>
    <cellStyle name="Normal 2 2 5 2" xfId="22665" xr:uid="{00000000-0005-0000-0000-0000C9690000}"/>
    <cellStyle name="Normal 2 2 5 2 2" xfId="42927" xr:uid="{00000000-0005-0000-0000-0000CA690000}"/>
    <cellStyle name="Normal 2 2 5 3" xfId="42928" xr:uid="{00000000-0005-0000-0000-0000CB690000}"/>
    <cellStyle name="Normal 2 2 5 4" xfId="42929" xr:uid="{00000000-0005-0000-0000-0000CC690000}"/>
    <cellStyle name="Normal 2 2 5 5" xfId="42930" xr:uid="{00000000-0005-0000-0000-0000CD690000}"/>
    <cellStyle name="Normal 2 2 6" xfId="22666" xr:uid="{00000000-0005-0000-0000-0000CE690000}"/>
    <cellStyle name="Normal 2 2 6 2" xfId="42931" xr:uid="{00000000-0005-0000-0000-0000CF690000}"/>
    <cellStyle name="Normal 2 2 6 2 2" xfId="42932" xr:uid="{00000000-0005-0000-0000-0000D0690000}"/>
    <cellStyle name="Normal 2 2 6 2 3" xfId="42933" xr:uid="{00000000-0005-0000-0000-0000D1690000}"/>
    <cellStyle name="Normal 2 2 6 3" xfId="42934" xr:uid="{00000000-0005-0000-0000-0000D2690000}"/>
    <cellStyle name="Normal 2 2 6 4" xfId="42935" xr:uid="{00000000-0005-0000-0000-0000D3690000}"/>
    <cellStyle name="Normal 2 2 6 4 2" xfId="42936" xr:uid="{00000000-0005-0000-0000-0000D4690000}"/>
    <cellStyle name="Normal 2 2 6 5" xfId="42937" xr:uid="{00000000-0005-0000-0000-0000D5690000}"/>
    <cellStyle name="Normal 2 2 7" xfId="22667" xr:uid="{00000000-0005-0000-0000-0000D6690000}"/>
    <cellStyle name="Normal 2 2 7 2" xfId="42938" xr:uid="{00000000-0005-0000-0000-0000D7690000}"/>
    <cellStyle name="Normal 2 2 7 2 2" xfId="42939" xr:uid="{00000000-0005-0000-0000-0000D8690000}"/>
    <cellStyle name="Normal 2 2 7 2 3" xfId="42940" xr:uid="{00000000-0005-0000-0000-0000D9690000}"/>
    <cellStyle name="Normal 2 2 7 3" xfId="42941" xr:uid="{00000000-0005-0000-0000-0000DA690000}"/>
    <cellStyle name="Normal 2 2 7 4" xfId="42942" xr:uid="{00000000-0005-0000-0000-0000DB690000}"/>
    <cellStyle name="Normal 2 2 8" xfId="42943" xr:uid="{00000000-0005-0000-0000-0000DC690000}"/>
    <cellStyle name="Normal 2 2 8 2" xfId="42944" xr:uid="{00000000-0005-0000-0000-0000DD690000}"/>
    <cellStyle name="Normal 2 2 8 3" xfId="42945" xr:uid="{00000000-0005-0000-0000-0000DE690000}"/>
    <cellStyle name="Normal 2 2 8 4" xfId="42946" xr:uid="{00000000-0005-0000-0000-0000DF690000}"/>
    <cellStyle name="Normal 2 2 8 4 2" xfId="42947" xr:uid="{00000000-0005-0000-0000-0000E0690000}"/>
    <cellStyle name="Normal 2 2 8 5" xfId="42948" xr:uid="{00000000-0005-0000-0000-0000E1690000}"/>
    <cellStyle name="Normal 2 2 8 5 2" xfId="42949" xr:uid="{00000000-0005-0000-0000-0000E2690000}"/>
    <cellStyle name="Normal 2 2 9" xfId="42950" xr:uid="{00000000-0005-0000-0000-0000E3690000}"/>
    <cellStyle name="Normal 2 2_C03" xfId="42951" xr:uid="{00000000-0005-0000-0000-0000E4690000}"/>
    <cellStyle name="Normal 2 20" xfId="22668" xr:uid="{00000000-0005-0000-0000-0000E5690000}"/>
    <cellStyle name="Normal 2 21" xfId="22669" xr:uid="{00000000-0005-0000-0000-0000E6690000}"/>
    <cellStyle name="Normal 2 22" xfId="22670" xr:uid="{00000000-0005-0000-0000-0000E7690000}"/>
    <cellStyle name="Normal 2 23" xfId="22671" xr:uid="{00000000-0005-0000-0000-0000E8690000}"/>
    <cellStyle name="Normal 2 24" xfId="22672" xr:uid="{00000000-0005-0000-0000-0000E9690000}"/>
    <cellStyle name="Normal 2 25" xfId="22673" xr:uid="{00000000-0005-0000-0000-0000EA690000}"/>
    <cellStyle name="Normal 2 26" xfId="22674" xr:uid="{00000000-0005-0000-0000-0000EB690000}"/>
    <cellStyle name="Normal 2 27" xfId="22675" xr:uid="{00000000-0005-0000-0000-0000EC690000}"/>
    <cellStyle name="Normal 2 3" xfId="3352" xr:uid="{00000000-0005-0000-0000-0000ED690000}"/>
    <cellStyle name="Normal 2 3 2" xfId="3353" xr:uid="{00000000-0005-0000-0000-0000EE690000}"/>
    <cellStyle name="Normal 2 3 2 2" xfId="42952" xr:uid="{00000000-0005-0000-0000-0000EF690000}"/>
    <cellStyle name="Normal 2 3 2 3" xfId="42953" xr:uid="{00000000-0005-0000-0000-0000F0690000}"/>
    <cellStyle name="Normal 2 3 2 3 2" xfId="42954" xr:uid="{00000000-0005-0000-0000-0000F1690000}"/>
    <cellStyle name="Normal 2 3 2 3 3" xfId="42955" xr:uid="{00000000-0005-0000-0000-0000F2690000}"/>
    <cellStyle name="Normal 2 3 2 3 3 2" xfId="42956" xr:uid="{00000000-0005-0000-0000-0000F3690000}"/>
    <cellStyle name="Normal 2 3 2 3 3 3" xfId="42957" xr:uid="{00000000-0005-0000-0000-0000F4690000}"/>
    <cellStyle name="Normal 2 3 2 3 4" xfId="42958" xr:uid="{00000000-0005-0000-0000-0000F5690000}"/>
    <cellStyle name="Normal 2 3 2 3 5" xfId="42959" xr:uid="{00000000-0005-0000-0000-0000F6690000}"/>
    <cellStyle name="Normal 2 3 2 3 6" xfId="42960" xr:uid="{00000000-0005-0000-0000-0000F7690000}"/>
    <cellStyle name="Normal 2 3 3" xfId="42961" xr:uid="{00000000-0005-0000-0000-0000F8690000}"/>
    <cellStyle name="Normal 2 3 3 2" xfId="42962" xr:uid="{00000000-0005-0000-0000-0000F9690000}"/>
    <cellStyle name="Normal 2 3 3 2 2" xfId="42963" xr:uid="{00000000-0005-0000-0000-0000FA690000}"/>
    <cellStyle name="Normal 2 3 3 2 3" xfId="42964" xr:uid="{00000000-0005-0000-0000-0000FB690000}"/>
    <cellStyle name="Normal 2 3 3 2 3 2" xfId="42965" xr:uid="{00000000-0005-0000-0000-0000FC690000}"/>
    <cellStyle name="Normal 2 3 3 2 3 3" xfId="42966" xr:uid="{00000000-0005-0000-0000-0000FD690000}"/>
    <cellStyle name="Normal 2 3 3 2 4" xfId="42967" xr:uid="{00000000-0005-0000-0000-0000FE690000}"/>
    <cellStyle name="Normal 2 3 3 2 5" xfId="42968" xr:uid="{00000000-0005-0000-0000-0000FF690000}"/>
    <cellStyle name="Normal 2 3 3 2 6" xfId="42969" xr:uid="{00000000-0005-0000-0000-0000006A0000}"/>
    <cellStyle name="Normal 2 3 3 3" xfId="42970" xr:uid="{00000000-0005-0000-0000-0000016A0000}"/>
    <cellStyle name="Normal 2 3 3 3 2" xfId="42971" xr:uid="{00000000-0005-0000-0000-0000026A0000}"/>
    <cellStyle name="Normal 2 3 4" xfId="42972" xr:uid="{00000000-0005-0000-0000-0000036A0000}"/>
    <cellStyle name="Normal 2 3 4 2" xfId="42973" xr:uid="{00000000-0005-0000-0000-0000046A0000}"/>
    <cellStyle name="Normal 2 3 4 3" xfId="42974" xr:uid="{00000000-0005-0000-0000-0000056A0000}"/>
    <cellStyle name="Normal 2 3 5" xfId="42975" xr:uid="{00000000-0005-0000-0000-0000066A0000}"/>
    <cellStyle name="Normal 2 3 5 2" xfId="42976" xr:uid="{00000000-0005-0000-0000-0000076A0000}"/>
    <cellStyle name="Normal 2 4" xfId="3354" xr:uid="{00000000-0005-0000-0000-0000086A0000}"/>
    <cellStyle name="Normal 2 4 2" xfId="3355" xr:uid="{00000000-0005-0000-0000-0000096A0000}"/>
    <cellStyle name="Normal 2 4 2 2" xfId="42977" xr:uid="{00000000-0005-0000-0000-00000A6A0000}"/>
    <cellStyle name="Normal 2 4 2 3" xfId="42978" xr:uid="{00000000-0005-0000-0000-00000B6A0000}"/>
    <cellStyle name="Normal 2 4 2 4" xfId="42979" xr:uid="{00000000-0005-0000-0000-00000C6A0000}"/>
    <cellStyle name="Normal 2 4 3" xfId="22676" xr:uid="{00000000-0005-0000-0000-00000D6A0000}"/>
    <cellStyle name="Normal 2 4 3 2" xfId="5412" xr:uid="{00000000-0005-0000-0000-00000E6A0000}"/>
    <cellStyle name="Normal 2 4 4" xfId="42980" xr:uid="{00000000-0005-0000-0000-00000F6A0000}"/>
    <cellStyle name="Normal 2 5" xfId="22677" xr:uid="{00000000-0005-0000-0000-0000106A0000}"/>
    <cellStyle name="Normal 2 5 2" xfId="42981" xr:uid="{00000000-0005-0000-0000-0000116A0000}"/>
    <cellStyle name="Normal 2 5 3" xfId="42982" xr:uid="{00000000-0005-0000-0000-0000126A0000}"/>
    <cellStyle name="Normal 2 6" xfId="22678" xr:uid="{00000000-0005-0000-0000-0000136A0000}"/>
    <cellStyle name="Normal 2 6 2" xfId="42983" xr:uid="{00000000-0005-0000-0000-0000146A0000}"/>
    <cellStyle name="Normal 2 6 3" xfId="42984" xr:uid="{00000000-0005-0000-0000-0000156A0000}"/>
    <cellStyle name="Normal 2 7" xfId="22679" xr:uid="{00000000-0005-0000-0000-0000166A0000}"/>
    <cellStyle name="Normal 2 7 2" xfId="42985" xr:uid="{00000000-0005-0000-0000-0000176A0000}"/>
    <cellStyle name="Normal 2 7 2 2" xfId="42986" xr:uid="{00000000-0005-0000-0000-0000186A0000}"/>
    <cellStyle name="Normal 2 7 2 2 2" xfId="42987" xr:uid="{00000000-0005-0000-0000-0000196A0000}"/>
    <cellStyle name="Normal 2 7 2 2 3" xfId="42988" xr:uid="{00000000-0005-0000-0000-00001A6A0000}"/>
    <cellStyle name="Normal 2 7 2 2 4" xfId="42989" xr:uid="{00000000-0005-0000-0000-00001B6A0000}"/>
    <cellStyle name="Normal 2 7 2 2 4 2" xfId="42990" xr:uid="{00000000-0005-0000-0000-00001C6A0000}"/>
    <cellStyle name="Normal 2 7 2 2 5" xfId="42991" xr:uid="{00000000-0005-0000-0000-00001D6A0000}"/>
    <cellStyle name="Normal 2 7 2 2 5 2" xfId="42992" xr:uid="{00000000-0005-0000-0000-00001E6A0000}"/>
    <cellStyle name="Normal 2 7 2 3" xfId="42993" xr:uid="{00000000-0005-0000-0000-00001F6A0000}"/>
    <cellStyle name="Normal 2 7 2 3 2" xfId="42994" xr:uid="{00000000-0005-0000-0000-0000206A0000}"/>
    <cellStyle name="Normal 2 7 2 3 3" xfId="42995" xr:uid="{00000000-0005-0000-0000-0000216A0000}"/>
    <cellStyle name="Normal 2 7 2 3 4" xfId="42996" xr:uid="{00000000-0005-0000-0000-0000226A0000}"/>
    <cellStyle name="Normal 2 7 2 3 5" xfId="42997" xr:uid="{00000000-0005-0000-0000-0000236A0000}"/>
    <cellStyle name="Normal 2 7 2 4" xfId="42998" xr:uid="{00000000-0005-0000-0000-0000246A0000}"/>
    <cellStyle name="Normal 2 7 2 4 2" xfId="42999" xr:uid="{00000000-0005-0000-0000-0000256A0000}"/>
    <cellStyle name="Normal 2 7 2 4 3" xfId="43000" xr:uid="{00000000-0005-0000-0000-0000266A0000}"/>
    <cellStyle name="Normal 2 7 2 5" xfId="43001" xr:uid="{00000000-0005-0000-0000-0000276A0000}"/>
    <cellStyle name="Normal 2 7 2 5 2" xfId="43002" xr:uid="{00000000-0005-0000-0000-0000286A0000}"/>
    <cellStyle name="Normal 2 7 2 6" xfId="43003" xr:uid="{00000000-0005-0000-0000-0000296A0000}"/>
    <cellStyle name="Normal 2 7 2 7" xfId="43004" xr:uid="{00000000-0005-0000-0000-00002A6A0000}"/>
    <cellStyle name="Normal 2 7 2 8" xfId="43005" xr:uid="{00000000-0005-0000-0000-00002B6A0000}"/>
    <cellStyle name="Normal 2 7 2 9" xfId="43006" xr:uid="{00000000-0005-0000-0000-00002C6A0000}"/>
    <cellStyle name="Normal 2 7 3" xfId="43007" xr:uid="{00000000-0005-0000-0000-00002D6A0000}"/>
    <cellStyle name="Normal 2 7 3 2" xfId="43008" xr:uid="{00000000-0005-0000-0000-00002E6A0000}"/>
    <cellStyle name="Normal 2 7 3 3" xfId="43009" xr:uid="{00000000-0005-0000-0000-00002F6A0000}"/>
    <cellStyle name="Normal 2 7 4" xfId="43010" xr:uid="{00000000-0005-0000-0000-0000306A0000}"/>
    <cellStyle name="Normal 2 7 4 2" xfId="43011" xr:uid="{00000000-0005-0000-0000-0000316A0000}"/>
    <cellStyle name="Normal 2 7 4 3" xfId="43012" xr:uid="{00000000-0005-0000-0000-0000326A0000}"/>
    <cellStyle name="Normal 2 7 5" xfId="43013" xr:uid="{00000000-0005-0000-0000-0000336A0000}"/>
    <cellStyle name="Normal 2 7 5 2" xfId="43014" xr:uid="{00000000-0005-0000-0000-0000346A0000}"/>
    <cellStyle name="Normal 2 7 5 3" xfId="43015" xr:uid="{00000000-0005-0000-0000-0000356A0000}"/>
    <cellStyle name="Normal 2 7 6" xfId="43016" xr:uid="{00000000-0005-0000-0000-0000366A0000}"/>
    <cellStyle name="Normal 2 7 7" xfId="43017" xr:uid="{00000000-0005-0000-0000-0000376A0000}"/>
    <cellStyle name="Normal 2 7 8" xfId="43018" xr:uid="{00000000-0005-0000-0000-0000386A0000}"/>
    <cellStyle name="Normal 2 8" xfId="22680" xr:uid="{00000000-0005-0000-0000-0000396A0000}"/>
    <cellStyle name="Normal 2 8 2" xfId="43019" xr:uid="{00000000-0005-0000-0000-00003A6A0000}"/>
    <cellStyle name="Normal 2 8 2 2" xfId="43020" xr:uid="{00000000-0005-0000-0000-00003B6A0000}"/>
    <cellStyle name="Normal 2 8 2 2 2" xfId="43021" xr:uid="{00000000-0005-0000-0000-00003C6A0000}"/>
    <cellStyle name="Normal 2 8 2 3" xfId="43022" xr:uid="{00000000-0005-0000-0000-00003D6A0000}"/>
    <cellStyle name="Normal 2 8 2 3 2" xfId="43023" xr:uid="{00000000-0005-0000-0000-00003E6A0000}"/>
    <cellStyle name="Normal 2 8 2 3 3" xfId="43024" xr:uid="{00000000-0005-0000-0000-00003F6A0000}"/>
    <cellStyle name="Normal 2 8 2 3 4" xfId="43025" xr:uid="{00000000-0005-0000-0000-0000406A0000}"/>
    <cellStyle name="Normal 2 8 2 4" xfId="43026" xr:uid="{00000000-0005-0000-0000-0000416A0000}"/>
    <cellStyle name="Normal 2 8 2 5" xfId="43027" xr:uid="{00000000-0005-0000-0000-0000426A0000}"/>
    <cellStyle name="Normal 2 8 2 6" xfId="43028" xr:uid="{00000000-0005-0000-0000-0000436A0000}"/>
    <cellStyle name="Normal 2 8 3" xfId="43029" xr:uid="{00000000-0005-0000-0000-0000446A0000}"/>
    <cellStyle name="Normal 2 8 4" xfId="43030" xr:uid="{00000000-0005-0000-0000-0000456A0000}"/>
    <cellStyle name="Normal 2 9" xfId="22681" xr:uid="{00000000-0005-0000-0000-0000466A0000}"/>
    <cellStyle name="Normal 2 9 2" xfId="43031" xr:uid="{00000000-0005-0000-0000-0000476A0000}"/>
    <cellStyle name="Normal 2 9 2 2" xfId="43032" xr:uid="{00000000-0005-0000-0000-0000486A0000}"/>
    <cellStyle name="Normal 2 9 2 3" xfId="43033" xr:uid="{00000000-0005-0000-0000-0000496A0000}"/>
    <cellStyle name="Normal 2 9 2 4" xfId="43034" xr:uid="{00000000-0005-0000-0000-00004A6A0000}"/>
    <cellStyle name="Normal 2 9 3" xfId="43035" xr:uid="{00000000-0005-0000-0000-00004B6A0000}"/>
    <cellStyle name="Normal 2 9 3 2" xfId="43036" xr:uid="{00000000-0005-0000-0000-00004C6A0000}"/>
    <cellStyle name="Normal 2 9 3 3" xfId="43037" xr:uid="{00000000-0005-0000-0000-00004D6A0000}"/>
    <cellStyle name="Normal 2 9 3 3 2" xfId="43038" xr:uid="{00000000-0005-0000-0000-00004E6A0000}"/>
    <cellStyle name="Normal 2 9 3 3 3" xfId="43039" xr:uid="{00000000-0005-0000-0000-00004F6A0000}"/>
    <cellStyle name="Normal 2 9 3 4" xfId="43040" xr:uid="{00000000-0005-0000-0000-0000506A0000}"/>
    <cellStyle name="Normal 2 9 3 5" xfId="43041" xr:uid="{00000000-0005-0000-0000-0000516A0000}"/>
    <cellStyle name="Normal 2 9 3 6" xfId="43042" xr:uid="{00000000-0005-0000-0000-0000526A0000}"/>
    <cellStyle name="Normal 2 9 4" xfId="43043" xr:uid="{00000000-0005-0000-0000-0000536A0000}"/>
    <cellStyle name="Normal 2 9 5" xfId="43044" xr:uid="{00000000-0005-0000-0000-0000546A0000}"/>
    <cellStyle name="Normal 2_C03" xfId="43045" xr:uid="{00000000-0005-0000-0000-0000556A0000}"/>
    <cellStyle name="Normal 20" xfId="3356" xr:uid="{00000000-0005-0000-0000-0000566A0000}"/>
    <cellStyle name="Normal 20 2" xfId="3357" xr:uid="{00000000-0005-0000-0000-0000576A0000}"/>
    <cellStyle name="Normal 20 2 2" xfId="3358" xr:uid="{00000000-0005-0000-0000-0000586A0000}"/>
    <cellStyle name="Normal 20 2 2 2" xfId="3359" xr:uid="{00000000-0005-0000-0000-0000596A0000}"/>
    <cellStyle name="Normal 20 2 2 2 2" xfId="22682" xr:uid="{00000000-0005-0000-0000-00005A6A0000}"/>
    <cellStyle name="Normal 20 2 2 2 2 2" xfId="22683" xr:uid="{00000000-0005-0000-0000-00005B6A0000}"/>
    <cellStyle name="Normal 20 2 2 2 3" xfId="22684" xr:uid="{00000000-0005-0000-0000-00005C6A0000}"/>
    <cellStyle name="Normal 20 2 2 3" xfId="22685" xr:uid="{00000000-0005-0000-0000-00005D6A0000}"/>
    <cellStyle name="Normal 20 2 2 3 2" xfId="22686" xr:uid="{00000000-0005-0000-0000-00005E6A0000}"/>
    <cellStyle name="Normal 20 2 2 4" xfId="22687" xr:uid="{00000000-0005-0000-0000-00005F6A0000}"/>
    <cellStyle name="Normal 20 2 3" xfId="3360" xr:uid="{00000000-0005-0000-0000-0000606A0000}"/>
    <cellStyle name="Normal 20 2 3 2" xfId="22688" xr:uid="{00000000-0005-0000-0000-0000616A0000}"/>
    <cellStyle name="Normal 20 2 3 2 2" xfId="22689" xr:uid="{00000000-0005-0000-0000-0000626A0000}"/>
    <cellStyle name="Normal 20 2 3 3" xfId="22690" xr:uid="{00000000-0005-0000-0000-0000636A0000}"/>
    <cellStyle name="Normal 20 2 4" xfId="22691" xr:uid="{00000000-0005-0000-0000-0000646A0000}"/>
    <cellStyle name="Normal 20 2 4 2" xfId="22692" xr:uid="{00000000-0005-0000-0000-0000656A0000}"/>
    <cellStyle name="Normal 20 2 5" xfId="22693" xr:uid="{00000000-0005-0000-0000-0000666A0000}"/>
    <cellStyle name="Normal 20 3" xfId="3361" xr:uid="{00000000-0005-0000-0000-0000676A0000}"/>
    <cellStyle name="Normal 20 3 2" xfId="3362" xr:uid="{00000000-0005-0000-0000-0000686A0000}"/>
    <cellStyle name="Normal 20 3 2 2" xfId="3363" xr:uid="{00000000-0005-0000-0000-0000696A0000}"/>
    <cellStyle name="Normal 20 3 2 2 2" xfId="22694" xr:uid="{00000000-0005-0000-0000-00006A6A0000}"/>
    <cellStyle name="Normal 20 3 2 3" xfId="22695" xr:uid="{00000000-0005-0000-0000-00006B6A0000}"/>
    <cellStyle name="Normal 20 3 3" xfId="3364" xr:uid="{00000000-0005-0000-0000-00006C6A0000}"/>
    <cellStyle name="Normal 20 3 3 2" xfId="22696" xr:uid="{00000000-0005-0000-0000-00006D6A0000}"/>
    <cellStyle name="Normal 20 3 4" xfId="22697" xr:uid="{00000000-0005-0000-0000-00006E6A0000}"/>
    <cellStyle name="Normal 20 4" xfId="3365" xr:uid="{00000000-0005-0000-0000-00006F6A0000}"/>
    <cellStyle name="Normal 20 4 2" xfId="3366" xr:uid="{00000000-0005-0000-0000-0000706A0000}"/>
    <cellStyle name="Normal 20 4 2 2" xfId="22698" xr:uid="{00000000-0005-0000-0000-0000716A0000}"/>
    <cellStyle name="Normal 20 4 3" xfId="22699" xr:uid="{00000000-0005-0000-0000-0000726A0000}"/>
    <cellStyle name="Normal 20 5" xfId="3367" xr:uid="{00000000-0005-0000-0000-0000736A0000}"/>
    <cellStyle name="Normal 20 5 2" xfId="22700" xr:uid="{00000000-0005-0000-0000-0000746A0000}"/>
    <cellStyle name="Normal 20 6" xfId="22701" xr:uid="{00000000-0005-0000-0000-0000756A0000}"/>
    <cellStyle name="Normal 21" xfId="3368" xr:uid="{00000000-0005-0000-0000-0000766A0000}"/>
    <cellStyle name="Normal 21 2" xfId="3369" xr:uid="{00000000-0005-0000-0000-0000776A0000}"/>
    <cellStyle name="Normal 21 2 2" xfId="3370" xr:uid="{00000000-0005-0000-0000-0000786A0000}"/>
    <cellStyle name="Normal 21 2 2 2" xfId="3371" xr:uid="{00000000-0005-0000-0000-0000796A0000}"/>
    <cellStyle name="Normal 21 2 2 2 2" xfId="22702" xr:uid="{00000000-0005-0000-0000-00007A6A0000}"/>
    <cellStyle name="Normal 21 2 2 2 2 2" xfId="22703" xr:uid="{00000000-0005-0000-0000-00007B6A0000}"/>
    <cellStyle name="Normal 21 2 2 2 3" xfId="22704" xr:uid="{00000000-0005-0000-0000-00007C6A0000}"/>
    <cellStyle name="Normal 21 2 2 3" xfId="22705" xr:uid="{00000000-0005-0000-0000-00007D6A0000}"/>
    <cellStyle name="Normal 21 2 2 3 2" xfId="22706" xr:uid="{00000000-0005-0000-0000-00007E6A0000}"/>
    <cellStyle name="Normal 21 2 2 4" xfId="22707" xr:uid="{00000000-0005-0000-0000-00007F6A0000}"/>
    <cellStyle name="Normal 21 2 3" xfId="3372" xr:uid="{00000000-0005-0000-0000-0000806A0000}"/>
    <cellStyle name="Normal 21 2 3 2" xfId="22708" xr:uid="{00000000-0005-0000-0000-0000816A0000}"/>
    <cellStyle name="Normal 21 2 3 2 2" xfId="22709" xr:uid="{00000000-0005-0000-0000-0000826A0000}"/>
    <cellStyle name="Normal 21 2 3 3" xfId="22710" xr:uid="{00000000-0005-0000-0000-0000836A0000}"/>
    <cellStyle name="Normal 21 2 4" xfId="22711" xr:uid="{00000000-0005-0000-0000-0000846A0000}"/>
    <cellStyle name="Normal 21 2 4 2" xfId="22712" xr:uid="{00000000-0005-0000-0000-0000856A0000}"/>
    <cellStyle name="Normal 21 2 5" xfId="22713" xr:uid="{00000000-0005-0000-0000-0000866A0000}"/>
    <cellStyle name="Normal 21 3" xfId="3373" xr:uid="{00000000-0005-0000-0000-0000876A0000}"/>
    <cellStyle name="Normal 21 3 2" xfId="3374" xr:uid="{00000000-0005-0000-0000-0000886A0000}"/>
    <cellStyle name="Normal 21 3 2 2" xfId="3375" xr:uid="{00000000-0005-0000-0000-0000896A0000}"/>
    <cellStyle name="Normal 21 3 2 2 2" xfId="22714" xr:uid="{00000000-0005-0000-0000-00008A6A0000}"/>
    <cellStyle name="Normal 21 3 2 3" xfId="22715" xr:uid="{00000000-0005-0000-0000-00008B6A0000}"/>
    <cellStyle name="Normal 21 3 3" xfId="3376" xr:uid="{00000000-0005-0000-0000-00008C6A0000}"/>
    <cellStyle name="Normal 21 3 3 2" xfId="22716" xr:uid="{00000000-0005-0000-0000-00008D6A0000}"/>
    <cellStyle name="Normal 21 3 4" xfId="22717" xr:uid="{00000000-0005-0000-0000-00008E6A0000}"/>
    <cellStyle name="Normal 21 4" xfId="3377" xr:uid="{00000000-0005-0000-0000-00008F6A0000}"/>
    <cellStyle name="Normal 21 4 2" xfId="3378" xr:uid="{00000000-0005-0000-0000-0000906A0000}"/>
    <cellStyle name="Normal 21 4 2 2" xfId="22718" xr:uid="{00000000-0005-0000-0000-0000916A0000}"/>
    <cellStyle name="Normal 21 4 3" xfId="22719" xr:uid="{00000000-0005-0000-0000-0000926A0000}"/>
    <cellStyle name="Normal 21 4 4" xfId="43046" xr:uid="{00000000-0005-0000-0000-0000936A0000}"/>
    <cellStyle name="Normal 21 4 5" xfId="43047" xr:uid="{00000000-0005-0000-0000-0000946A0000}"/>
    <cellStyle name="Normal 21 5" xfId="22720" xr:uid="{00000000-0005-0000-0000-0000956A0000}"/>
    <cellStyle name="Normal 22" xfId="3379" xr:uid="{00000000-0005-0000-0000-0000966A0000}"/>
    <cellStyle name="Normal 22 2" xfId="3380" xr:uid="{00000000-0005-0000-0000-0000976A0000}"/>
    <cellStyle name="Normal 22 2 2" xfId="3381" xr:uid="{00000000-0005-0000-0000-0000986A0000}"/>
    <cellStyle name="Normal 22 2 2 2" xfId="22721" xr:uid="{00000000-0005-0000-0000-0000996A0000}"/>
    <cellStyle name="Normal 22 2 2 2 2" xfId="22722" xr:uid="{00000000-0005-0000-0000-00009A6A0000}"/>
    <cellStyle name="Normal 22 2 2 2 2 2" xfId="22723" xr:uid="{00000000-0005-0000-0000-00009B6A0000}"/>
    <cellStyle name="Normal 22 2 2 2 3" xfId="22724" xr:uid="{00000000-0005-0000-0000-00009C6A0000}"/>
    <cellStyle name="Normal 22 2 2 3" xfId="22725" xr:uid="{00000000-0005-0000-0000-00009D6A0000}"/>
    <cellStyle name="Normal 22 2 2 3 2" xfId="22726" xr:uid="{00000000-0005-0000-0000-00009E6A0000}"/>
    <cellStyle name="Normal 22 2 2 4" xfId="22727" xr:uid="{00000000-0005-0000-0000-00009F6A0000}"/>
    <cellStyle name="Normal 22 2 3" xfId="22728" xr:uid="{00000000-0005-0000-0000-0000A06A0000}"/>
    <cellStyle name="Normal 22 2 3 2" xfId="22729" xr:uid="{00000000-0005-0000-0000-0000A16A0000}"/>
    <cellStyle name="Normal 22 2 3 2 2" xfId="22730" xr:uid="{00000000-0005-0000-0000-0000A26A0000}"/>
    <cellStyle name="Normal 22 2 3 3" xfId="22731" xr:uid="{00000000-0005-0000-0000-0000A36A0000}"/>
    <cellStyle name="Normal 22 2 4" xfId="22732" xr:uid="{00000000-0005-0000-0000-0000A46A0000}"/>
    <cellStyle name="Normal 22 2 4 2" xfId="22733" xr:uid="{00000000-0005-0000-0000-0000A56A0000}"/>
    <cellStyle name="Normal 22 2 5" xfId="22734" xr:uid="{00000000-0005-0000-0000-0000A66A0000}"/>
    <cellStyle name="Normal 22 3" xfId="3382" xr:uid="{00000000-0005-0000-0000-0000A76A0000}"/>
    <cellStyle name="Normal 22 3 2" xfId="22735" xr:uid="{00000000-0005-0000-0000-0000A86A0000}"/>
    <cellStyle name="Normal 22 3 2 2" xfId="22736" xr:uid="{00000000-0005-0000-0000-0000A96A0000}"/>
    <cellStyle name="Normal 22 3 2 2 2" xfId="22737" xr:uid="{00000000-0005-0000-0000-0000AA6A0000}"/>
    <cellStyle name="Normal 22 3 2 2 2 2" xfId="22738" xr:uid="{00000000-0005-0000-0000-0000AB6A0000}"/>
    <cellStyle name="Normal 22 3 2 2 3" xfId="22739" xr:uid="{00000000-0005-0000-0000-0000AC6A0000}"/>
    <cellStyle name="Normal 22 3 2 3" xfId="22740" xr:uid="{00000000-0005-0000-0000-0000AD6A0000}"/>
    <cellStyle name="Normal 22 3 2 3 2" xfId="22741" xr:uid="{00000000-0005-0000-0000-0000AE6A0000}"/>
    <cellStyle name="Normal 22 3 2 4" xfId="22742" xr:uid="{00000000-0005-0000-0000-0000AF6A0000}"/>
    <cellStyle name="Normal 22 3 3" xfId="22743" xr:uid="{00000000-0005-0000-0000-0000B06A0000}"/>
    <cellStyle name="Normal 22 3 3 2" xfId="22744" xr:uid="{00000000-0005-0000-0000-0000B16A0000}"/>
    <cellStyle name="Normal 22 3 3 2 2" xfId="22745" xr:uid="{00000000-0005-0000-0000-0000B26A0000}"/>
    <cellStyle name="Normal 22 3 3 3" xfId="22746" xr:uid="{00000000-0005-0000-0000-0000B36A0000}"/>
    <cellStyle name="Normal 22 3 4" xfId="22747" xr:uid="{00000000-0005-0000-0000-0000B46A0000}"/>
    <cellStyle name="Normal 22 3 4 2" xfId="22748" xr:uid="{00000000-0005-0000-0000-0000B56A0000}"/>
    <cellStyle name="Normal 22 3 5" xfId="22749" xr:uid="{00000000-0005-0000-0000-0000B66A0000}"/>
    <cellStyle name="Normal 22 4" xfId="5408" xr:uid="{00000000-0005-0000-0000-0000B76A0000}"/>
    <cellStyle name="Normal 22 4 2" xfId="22750" xr:uid="{00000000-0005-0000-0000-0000B86A0000}"/>
    <cellStyle name="Normal 22 4 2 2" xfId="22751" xr:uid="{00000000-0005-0000-0000-0000B96A0000}"/>
    <cellStyle name="Normal 22 4 2 2 2" xfId="22752" xr:uid="{00000000-0005-0000-0000-0000BA6A0000}"/>
    <cellStyle name="Normal 22 4 2 2 2 2" xfId="22753" xr:uid="{00000000-0005-0000-0000-0000BB6A0000}"/>
    <cellStyle name="Normal 22 4 2 2 3" xfId="22754" xr:uid="{00000000-0005-0000-0000-0000BC6A0000}"/>
    <cellStyle name="Normal 22 4 2 3" xfId="22755" xr:uid="{00000000-0005-0000-0000-0000BD6A0000}"/>
    <cellStyle name="Normal 22 4 2 3 2" xfId="22756" xr:uid="{00000000-0005-0000-0000-0000BE6A0000}"/>
    <cellStyle name="Normal 22 4 2 4" xfId="22757" xr:uid="{00000000-0005-0000-0000-0000BF6A0000}"/>
    <cellStyle name="Normal 22 4 3" xfId="22758" xr:uid="{00000000-0005-0000-0000-0000C06A0000}"/>
    <cellStyle name="Normal 22 4 3 2" xfId="22759" xr:uid="{00000000-0005-0000-0000-0000C16A0000}"/>
    <cellStyle name="Normal 22 4 3 2 2" xfId="22760" xr:uid="{00000000-0005-0000-0000-0000C26A0000}"/>
    <cellStyle name="Normal 22 4 3 3" xfId="22761" xr:uid="{00000000-0005-0000-0000-0000C36A0000}"/>
    <cellStyle name="Normal 22 4 4" xfId="22762" xr:uid="{00000000-0005-0000-0000-0000C46A0000}"/>
    <cellStyle name="Normal 22 4 4 2" xfId="22763" xr:uid="{00000000-0005-0000-0000-0000C56A0000}"/>
    <cellStyle name="Normal 22 4 5" xfId="22764" xr:uid="{00000000-0005-0000-0000-0000C66A0000}"/>
    <cellStyle name="Normal 22 5" xfId="22765" xr:uid="{00000000-0005-0000-0000-0000C76A0000}"/>
    <cellStyle name="Normal 22 5 2" xfId="22766" xr:uid="{00000000-0005-0000-0000-0000C86A0000}"/>
    <cellStyle name="Normal 22 5 2 2" xfId="22767" xr:uid="{00000000-0005-0000-0000-0000C96A0000}"/>
    <cellStyle name="Normal 22 5 2 2 2" xfId="22768" xr:uid="{00000000-0005-0000-0000-0000CA6A0000}"/>
    <cellStyle name="Normal 22 5 2 3" xfId="22769" xr:uid="{00000000-0005-0000-0000-0000CB6A0000}"/>
    <cellStyle name="Normal 22 5 3" xfId="22770" xr:uid="{00000000-0005-0000-0000-0000CC6A0000}"/>
    <cellStyle name="Normal 22 5 3 2" xfId="22771" xr:uid="{00000000-0005-0000-0000-0000CD6A0000}"/>
    <cellStyle name="Normal 22 5 4" xfId="22772" xr:uid="{00000000-0005-0000-0000-0000CE6A0000}"/>
    <cellStyle name="Normal 22 6" xfId="22773" xr:uid="{00000000-0005-0000-0000-0000CF6A0000}"/>
    <cellStyle name="Normal 22 6 2" xfId="22774" xr:uid="{00000000-0005-0000-0000-0000D06A0000}"/>
    <cellStyle name="Normal 22 6 2 2" xfId="22775" xr:uid="{00000000-0005-0000-0000-0000D16A0000}"/>
    <cellStyle name="Normal 22 6 3" xfId="22776" xr:uid="{00000000-0005-0000-0000-0000D26A0000}"/>
    <cellStyle name="Normal 22 7" xfId="22777" xr:uid="{00000000-0005-0000-0000-0000D36A0000}"/>
    <cellStyle name="Normal 22 7 2" xfId="22778" xr:uid="{00000000-0005-0000-0000-0000D46A0000}"/>
    <cellStyle name="Normal 22 8" xfId="22779" xr:uid="{00000000-0005-0000-0000-0000D56A0000}"/>
    <cellStyle name="Normal 23" xfId="3383" xr:uid="{00000000-0005-0000-0000-0000D66A0000}"/>
    <cellStyle name="Normal 23 10" xfId="22780" xr:uid="{00000000-0005-0000-0000-0000D76A0000}"/>
    <cellStyle name="Normal 23 10 2" xfId="22781" xr:uid="{00000000-0005-0000-0000-0000D86A0000}"/>
    <cellStyle name="Normal 23 11" xfId="22782" xr:uid="{00000000-0005-0000-0000-0000D96A0000}"/>
    <cellStyle name="Normal 23 11 2" xfId="22783" xr:uid="{00000000-0005-0000-0000-0000DA6A0000}"/>
    <cellStyle name="Normal 23 12" xfId="22784" xr:uid="{00000000-0005-0000-0000-0000DB6A0000}"/>
    <cellStyle name="Normal 23 2" xfId="3384" xr:uid="{00000000-0005-0000-0000-0000DC6A0000}"/>
    <cellStyle name="Normal 23 2 2" xfId="3385" xr:uid="{00000000-0005-0000-0000-0000DD6A0000}"/>
    <cellStyle name="Normal 23 2 2 2" xfId="22785" xr:uid="{00000000-0005-0000-0000-0000DE6A0000}"/>
    <cellStyle name="Normal 23 2 2 2 2" xfId="22786" xr:uid="{00000000-0005-0000-0000-0000DF6A0000}"/>
    <cellStyle name="Normal 23 2 2 2 2 2" xfId="22787" xr:uid="{00000000-0005-0000-0000-0000E06A0000}"/>
    <cellStyle name="Normal 23 2 2 2 3" xfId="22788" xr:uid="{00000000-0005-0000-0000-0000E16A0000}"/>
    <cellStyle name="Normal 23 2 2 3" xfId="22789" xr:uid="{00000000-0005-0000-0000-0000E26A0000}"/>
    <cellStyle name="Normal 23 2 2 3 2" xfId="22790" xr:uid="{00000000-0005-0000-0000-0000E36A0000}"/>
    <cellStyle name="Normal 23 2 2 4" xfId="22791" xr:uid="{00000000-0005-0000-0000-0000E46A0000}"/>
    <cellStyle name="Normal 23 2 3" xfId="22792" xr:uid="{00000000-0005-0000-0000-0000E56A0000}"/>
    <cellStyle name="Normal 23 2 3 2" xfId="22793" xr:uid="{00000000-0005-0000-0000-0000E66A0000}"/>
    <cellStyle name="Normal 23 2 3 2 2" xfId="22794" xr:uid="{00000000-0005-0000-0000-0000E76A0000}"/>
    <cellStyle name="Normal 23 2 3 3" xfId="22795" xr:uid="{00000000-0005-0000-0000-0000E86A0000}"/>
    <cellStyle name="Normal 23 2 4" xfId="22796" xr:uid="{00000000-0005-0000-0000-0000E96A0000}"/>
    <cellStyle name="Normal 23 2 4 2" xfId="22797" xr:uid="{00000000-0005-0000-0000-0000EA6A0000}"/>
    <cellStyle name="Normal 23 2 5" xfId="22798" xr:uid="{00000000-0005-0000-0000-0000EB6A0000}"/>
    <cellStyle name="Normal 23 3" xfId="3386" xr:uid="{00000000-0005-0000-0000-0000EC6A0000}"/>
    <cellStyle name="Normal 23 3 2" xfId="22799" xr:uid="{00000000-0005-0000-0000-0000ED6A0000}"/>
    <cellStyle name="Normal 23 3 2 2" xfId="22800" xr:uid="{00000000-0005-0000-0000-0000EE6A0000}"/>
    <cellStyle name="Normal 23 3 2 2 2" xfId="22801" xr:uid="{00000000-0005-0000-0000-0000EF6A0000}"/>
    <cellStyle name="Normal 23 3 2 2 2 2" xfId="22802" xr:uid="{00000000-0005-0000-0000-0000F06A0000}"/>
    <cellStyle name="Normal 23 3 2 2 3" xfId="22803" xr:uid="{00000000-0005-0000-0000-0000F16A0000}"/>
    <cellStyle name="Normal 23 3 2 3" xfId="22804" xr:uid="{00000000-0005-0000-0000-0000F26A0000}"/>
    <cellStyle name="Normal 23 3 2 3 2" xfId="22805" xr:uid="{00000000-0005-0000-0000-0000F36A0000}"/>
    <cellStyle name="Normal 23 3 2 4" xfId="22806" xr:uid="{00000000-0005-0000-0000-0000F46A0000}"/>
    <cellStyle name="Normal 23 3 3" xfId="22807" xr:uid="{00000000-0005-0000-0000-0000F56A0000}"/>
    <cellStyle name="Normal 23 3 3 2" xfId="22808" xr:uid="{00000000-0005-0000-0000-0000F66A0000}"/>
    <cellStyle name="Normal 23 3 3 2 2" xfId="22809" xr:uid="{00000000-0005-0000-0000-0000F76A0000}"/>
    <cellStyle name="Normal 23 3 3 3" xfId="22810" xr:uid="{00000000-0005-0000-0000-0000F86A0000}"/>
    <cellStyle name="Normal 23 3 4" xfId="22811" xr:uid="{00000000-0005-0000-0000-0000F96A0000}"/>
    <cellStyle name="Normal 23 3 4 2" xfId="22812" xr:uid="{00000000-0005-0000-0000-0000FA6A0000}"/>
    <cellStyle name="Normal 23 3 5" xfId="22813" xr:uid="{00000000-0005-0000-0000-0000FB6A0000}"/>
    <cellStyle name="Normal 23 4" xfId="5409" xr:uid="{00000000-0005-0000-0000-0000FC6A0000}"/>
    <cellStyle name="Normal 23 4 2" xfId="22814" xr:uid="{00000000-0005-0000-0000-0000FD6A0000}"/>
    <cellStyle name="Normal 23 4 2 2" xfId="22815" xr:uid="{00000000-0005-0000-0000-0000FE6A0000}"/>
    <cellStyle name="Normal 23 4 2 2 2" xfId="22816" xr:uid="{00000000-0005-0000-0000-0000FF6A0000}"/>
    <cellStyle name="Normal 23 4 2 2 2 2" xfId="22817" xr:uid="{00000000-0005-0000-0000-0000006B0000}"/>
    <cellStyle name="Normal 23 4 2 2 3" xfId="22818" xr:uid="{00000000-0005-0000-0000-0000016B0000}"/>
    <cellStyle name="Normal 23 4 2 3" xfId="22819" xr:uid="{00000000-0005-0000-0000-0000026B0000}"/>
    <cellStyle name="Normal 23 4 2 3 2" xfId="22820" xr:uid="{00000000-0005-0000-0000-0000036B0000}"/>
    <cellStyle name="Normal 23 4 2 4" xfId="22821" xr:uid="{00000000-0005-0000-0000-0000046B0000}"/>
    <cellStyle name="Normal 23 4 3" xfId="22822" xr:uid="{00000000-0005-0000-0000-0000056B0000}"/>
    <cellStyle name="Normal 23 4 3 2" xfId="22823" xr:uid="{00000000-0005-0000-0000-0000066B0000}"/>
    <cellStyle name="Normal 23 4 3 2 2" xfId="22824" xr:uid="{00000000-0005-0000-0000-0000076B0000}"/>
    <cellStyle name="Normal 23 4 3 3" xfId="22825" xr:uid="{00000000-0005-0000-0000-0000086B0000}"/>
    <cellStyle name="Normal 23 4 4" xfId="22826" xr:uid="{00000000-0005-0000-0000-0000096B0000}"/>
    <cellStyle name="Normal 23 4 4 2" xfId="22827" xr:uid="{00000000-0005-0000-0000-00000A6B0000}"/>
    <cellStyle name="Normal 23 4 5" xfId="22828" xr:uid="{00000000-0005-0000-0000-00000B6B0000}"/>
    <cellStyle name="Normal 23 5" xfId="5410" xr:uid="{00000000-0005-0000-0000-00000C6B0000}"/>
    <cellStyle name="Normal 23 5 2" xfId="22829" xr:uid="{00000000-0005-0000-0000-00000D6B0000}"/>
    <cellStyle name="Normal 23 5 2 2" xfId="22830" xr:uid="{00000000-0005-0000-0000-00000E6B0000}"/>
    <cellStyle name="Normal 23 5 2 2 2" xfId="22831" xr:uid="{00000000-0005-0000-0000-00000F6B0000}"/>
    <cellStyle name="Normal 23 5 2 2 2 2" xfId="22832" xr:uid="{00000000-0005-0000-0000-0000106B0000}"/>
    <cellStyle name="Normal 23 5 2 2 3" xfId="22833" xr:uid="{00000000-0005-0000-0000-0000116B0000}"/>
    <cellStyle name="Normal 23 5 2 3" xfId="22834" xr:uid="{00000000-0005-0000-0000-0000126B0000}"/>
    <cellStyle name="Normal 23 5 2 3 2" xfId="22835" xr:uid="{00000000-0005-0000-0000-0000136B0000}"/>
    <cellStyle name="Normal 23 5 2 4" xfId="22836" xr:uid="{00000000-0005-0000-0000-0000146B0000}"/>
    <cellStyle name="Normal 23 5 3" xfId="22837" xr:uid="{00000000-0005-0000-0000-0000156B0000}"/>
    <cellStyle name="Normal 23 5 3 2" xfId="22838" xr:uid="{00000000-0005-0000-0000-0000166B0000}"/>
    <cellStyle name="Normal 23 5 3 2 2" xfId="22839" xr:uid="{00000000-0005-0000-0000-0000176B0000}"/>
    <cellStyle name="Normal 23 5 3 2 2 2" xfId="22840" xr:uid="{00000000-0005-0000-0000-0000186B0000}"/>
    <cellStyle name="Normal 23 5 3 2 3" xfId="22841" xr:uid="{00000000-0005-0000-0000-0000196B0000}"/>
    <cellStyle name="Normal 23 5 3 3" xfId="22842" xr:uid="{00000000-0005-0000-0000-00001A6B0000}"/>
    <cellStyle name="Normal 23 5 3 3 2" xfId="22843" xr:uid="{00000000-0005-0000-0000-00001B6B0000}"/>
    <cellStyle name="Normal 23 5 3 3 2 2" xfId="22844" xr:uid="{00000000-0005-0000-0000-00001C6B0000}"/>
    <cellStyle name="Normal 23 5 3 3 3" xfId="22845" xr:uid="{00000000-0005-0000-0000-00001D6B0000}"/>
    <cellStyle name="Normal 23 5 3 4" xfId="22846" xr:uid="{00000000-0005-0000-0000-00001E6B0000}"/>
    <cellStyle name="Normal 23 5 3 4 2" xfId="22847" xr:uid="{00000000-0005-0000-0000-00001F6B0000}"/>
    <cellStyle name="Normal 23 5 3 5" xfId="22848" xr:uid="{00000000-0005-0000-0000-0000206B0000}"/>
    <cellStyle name="Normal 23 5 4" xfId="22849" xr:uid="{00000000-0005-0000-0000-0000216B0000}"/>
    <cellStyle name="Normal 23 5 4 2" xfId="22850" xr:uid="{00000000-0005-0000-0000-0000226B0000}"/>
    <cellStyle name="Normal 23 5 4 2 2" xfId="22851" xr:uid="{00000000-0005-0000-0000-0000236B0000}"/>
    <cellStyle name="Normal 23 5 4 3" xfId="22852" xr:uid="{00000000-0005-0000-0000-0000246B0000}"/>
    <cellStyle name="Normal 23 5 5" xfId="22853" xr:uid="{00000000-0005-0000-0000-0000256B0000}"/>
    <cellStyle name="Normal 23 5 5 2" xfId="22854" xr:uid="{00000000-0005-0000-0000-0000266B0000}"/>
    <cellStyle name="Normal 23 5 6" xfId="22855" xr:uid="{00000000-0005-0000-0000-0000276B0000}"/>
    <cellStyle name="Normal 23 6" xfId="22856" xr:uid="{00000000-0005-0000-0000-0000286B0000}"/>
    <cellStyle name="Normal 23 6 2" xfId="22857" xr:uid="{00000000-0005-0000-0000-0000296B0000}"/>
    <cellStyle name="Normal 23 6 2 2" xfId="22858" xr:uid="{00000000-0005-0000-0000-00002A6B0000}"/>
    <cellStyle name="Normal 23 6 2 2 2" xfId="22859" xr:uid="{00000000-0005-0000-0000-00002B6B0000}"/>
    <cellStyle name="Normal 23 6 2 3" xfId="22860" xr:uid="{00000000-0005-0000-0000-00002C6B0000}"/>
    <cellStyle name="Normal 23 6 3" xfId="22861" xr:uid="{00000000-0005-0000-0000-00002D6B0000}"/>
    <cellStyle name="Normal 23 6 3 2" xfId="22862" xr:uid="{00000000-0005-0000-0000-00002E6B0000}"/>
    <cellStyle name="Normal 23 6 4" xfId="22863" xr:uid="{00000000-0005-0000-0000-00002F6B0000}"/>
    <cellStyle name="Normal 23 7" xfId="22864" xr:uid="{00000000-0005-0000-0000-0000306B0000}"/>
    <cellStyle name="Normal 23 7 2" xfId="22865" xr:uid="{00000000-0005-0000-0000-0000316B0000}"/>
    <cellStyle name="Normal 23 7 2 2" xfId="22866" xr:uid="{00000000-0005-0000-0000-0000326B0000}"/>
    <cellStyle name="Normal 23 7 2 2 2" xfId="22867" xr:uid="{00000000-0005-0000-0000-0000336B0000}"/>
    <cellStyle name="Normal 23 7 2 3" xfId="22868" xr:uid="{00000000-0005-0000-0000-0000346B0000}"/>
    <cellStyle name="Normal 23 7 3" xfId="22869" xr:uid="{00000000-0005-0000-0000-0000356B0000}"/>
    <cellStyle name="Normal 23 7 3 2" xfId="22870" xr:uid="{00000000-0005-0000-0000-0000366B0000}"/>
    <cellStyle name="Normal 23 7 3 2 2" xfId="22871" xr:uid="{00000000-0005-0000-0000-0000376B0000}"/>
    <cellStyle name="Normal 23 7 3 3" xfId="22872" xr:uid="{00000000-0005-0000-0000-0000386B0000}"/>
    <cellStyle name="Normal 23 7 4" xfId="22873" xr:uid="{00000000-0005-0000-0000-0000396B0000}"/>
    <cellStyle name="Normal 23 7 4 2" xfId="22874" xr:uid="{00000000-0005-0000-0000-00003A6B0000}"/>
    <cellStyle name="Normal 23 7 5" xfId="22875" xr:uid="{00000000-0005-0000-0000-00003B6B0000}"/>
    <cellStyle name="Normal 23 8" xfId="22876" xr:uid="{00000000-0005-0000-0000-00003C6B0000}"/>
    <cellStyle name="Normal 23 8 2" xfId="22877" xr:uid="{00000000-0005-0000-0000-00003D6B0000}"/>
    <cellStyle name="Normal 23 8 2 2" xfId="22878" xr:uid="{00000000-0005-0000-0000-00003E6B0000}"/>
    <cellStyle name="Normal 23 8 3" xfId="22879" xr:uid="{00000000-0005-0000-0000-00003F6B0000}"/>
    <cellStyle name="Normal 23 9" xfId="22880" xr:uid="{00000000-0005-0000-0000-0000406B0000}"/>
    <cellStyle name="Normal 23 9 2" xfId="22881" xr:uid="{00000000-0005-0000-0000-0000416B0000}"/>
    <cellStyle name="Normal 23 9 2 2" xfId="22882" xr:uid="{00000000-0005-0000-0000-0000426B0000}"/>
    <cellStyle name="Normal 23 9 3" xfId="22883" xr:uid="{00000000-0005-0000-0000-0000436B0000}"/>
    <cellStyle name="Normal 24" xfId="3387" xr:uid="{00000000-0005-0000-0000-0000446B0000}"/>
    <cellStyle name="Normal 24 2" xfId="22884" xr:uid="{00000000-0005-0000-0000-0000456B0000}"/>
    <cellStyle name="Normal 24 3" xfId="43048" xr:uid="{00000000-0005-0000-0000-0000466B0000}"/>
    <cellStyle name="Normal 25" xfId="3388" xr:uid="{00000000-0005-0000-0000-0000476B0000}"/>
    <cellStyle name="Normal 25 2" xfId="3389" xr:uid="{00000000-0005-0000-0000-0000486B0000}"/>
    <cellStyle name="Normal 25 2 2" xfId="3390" xr:uid="{00000000-0005-0000-0000-0000496B0000}"/>
    <cellStyle name="Normal 25 2 2 2" xfId="22885" xr:uid="{00000000-0005-0000-0000-00004A6B0000}"/>
    <cellStyle name="Normal 25 2 2 2 2" xfId="22886" xr:uid="{00000000-0005-0000-0000-00004B6B0000}"/>
    <cellStyle name="Normal 25 2 2 2 2 2" xfId="22887" xr:uid="{00000000-0005-0000-0000-00004C6B0000}"/>
    <cellStyle name="Normal 25 2 2 2 3" xfId="22888" xr:uid="{00000000-0005-0000-0000-00004D6B0000}"/>
    <cellStyle name="Normal 25 2 2 3" xfId="22889" xr:uid="{00000000-0005-0000-0000-00004E6B0000}"/>
    <cellStyle name="Normal 25 2 2 3 2" xfId="22890" xr:uid="{00000000-0005-0000-0000-00004F6B0000}"/>
    <cellStyle name="Normal 25 2 2 4" xfId="22891" xr:uid="{00000000-0005-0000-0000-0000506B0000}"/>
    <cellStyle name="Normal 25 2 3" xfId="22892" xr:uid="{00000000-0005-0000-0000-0000516B0000}"/>
    <cellStyle name="Normal 25 2 3 2" xfId="22893" xr:uid="{00000000-0005-0000-0000-0000526B0000}"/>
    <cellStyle name="Normal 25 2 3 2 2" xfId="22894" xr:uid="{00000000-0005-0000-0000-0000536B0000}"/>
    <cellStyle name="Normal 25 2 3 2 2 2" xfId="22895" xr:uid="{00000000-0005-0000-0000-0000546B0000}"/>
    <cellStyle name="Normal 25 2 3 2 3" xfId="22896" xr:uid="{00000000-0005-0000-0000-0000556B0000}"/>
    <cellStyle name="Normal 25 2 3 3" xfId="22897" xr:uid="{00000000-0005-0000-0000-0000566B0000}"/>
    <cellStyle name="Normal 25 2 3 3 2" xfId="22898" xr:uid="{00000000-0005-0000-0000-0000576B0000}"/>
    <cellStyle name="Normal 25 2 3 4" xfId="22899" xr:uid="{00000000-0005-0000-0000-0000586B0000}"/>
    <cellStyle name="Normal 25 2 4" xfId="22900" xr:uid="{00000000-0005-0000-0000-0000596B0000}"/>
    <cellStyle name="Normal 25 2 4 2" xfId="22901" xr:uid="{00000000-0005-0000-0000-00005A6B0000}"/>
    <cellStyle name="Normal 25 2 4 2 2" xfId="22902" xr:uid="{00000000-0005-0000-0000-00005B6B0000}"/>
    <cellStyle name="Normal 25 2 4 3" xfId="22903" xr:uid="{00000000-0005-0000-0000-00005C6B0000}"/>
    <cellStyle name="Normal 25 2 5" xfId="22904" xr:uid="{00000000-0005-0000-0000-00005D6B0000}"/>
    <cellStyle name="Normal 25 2 5 2" xfId="22905" xr:uid="{00000000-0005-0000-0000-00005E6B0000}"/>
    <cellStyle name="Normal 25 2 6" xfId="22906" xr:uid="{00000000-0005-0000-0000-00005F6B0000}"/>
    <cellStyle name="Normal 25 3" xfId="3391" xr:uid="{00000000-0005-0000-0000-0000606B0000}"/>
    <cellStyle name="Normal 25 3 2" xfId="22907" xr:uid="{00000000-0005-0000-0000-0000616B0000}"/>
    <cellStyle name="Normal 25 3 3" xfId="22908" xr:uid="{00000000-0005-0000-0000-0000626B0000}"/>
    <cellStyle name="Normal 25 4" xfId="22909" xr:uid="{00000000-0005-0000-0000-0000636B0000}"/>
    <cellStyle name="Normal 26" xfId="3392" xr:uid="{00000000-0005-0000-0000-0000646B0000}"/>
    <cellStyle name="Normal 26 2" xfId="22910" xr:uid="{00000000-0005-0000-0000-0000656B0000}"/>
    <cellStyle name="Normal 26 2 2" xfId="22911" xr:uid="{00000000-0005-0000-0000-0000666B0000}"/>
    <cellStyle name="Normal 26 2 2 2" xfId="22912" xr:uid="{00000000-0005-0000-0000-0000676B0000}"/>
    <cellStyle name="Normal 26 2 2 2 2" xfId="22913" xr:uid="{00000000-0005-0000-0000-0000686B0000}"/>
    <cellStyle name="Normal 26 2 2 3" xfId="22914" xr:uid="{00000000-0005-0000-0000-0000696B0000}"/>
    <cellStyle name="Normal 26 2 3" xfId="22915" xr:uid="{00000000-0005-0000-0000-00006A6B0000}"/>
    <cellStyle name="Normal 26 2 3 2" xfId="22916" xr:uid="{00000000-0005-0000-0000-00006B6B0000}"/>
    <cellStyle name="Normal 26 2 4" xfId="22917" xr:uid="{00000000-0005-0000-0000-00006C6B0000}"/>
    <cellStyle name="Normal 26 3" xfId="22918" xr:uid="{00000000-0005-0000-0000-00006D6B0000}"/>
    <cellStyle name="Normal 26 3 2" xfId="22919" xr:uid="{00000000-0005-0000-0000-00006E6B0000}"/>
    <cellStyle name="Normal 26 3 2 2" xfId="22920" xr:uid="{00000000-0005-0000-0000-00006F6B0000}"/>
    <cellStyle name="Normal 26 3 3" xfId="22921" xr:uid="{00000000-0005-0000-0000-0000706B0000}"/>
    <cellStyle name="Normal 26 4" xfId="22922" xr:uid="{00000000-0005-0000-0000-0000716B0000}"/>
    <cellStyle name="Normal 26 4 2" xfId="22923" xr:uid="{00000000-0005-0000-0000-0000726B0000}"/>
    <cellStyle name="Normal 26 5" xfId="22924" xr:uid="{00000000-0005-0000-0000-0000736B0000}"/>
    <cellStyle name="Normal 27" xfId="3393" xr:uid="{00000000-0005-0000-0000-0000746B0000}"/>
    <cellStyle name="Normal 27 2" xfId="3394" xr:uid="{00000000-0005-0000-0000-0000756B0000}"/>
    <cellStyle name="Normal 27 2 2" xfId="22925" xr:uid="{00000000-0005-0000-0000-0000766B0000}"/>
    <cellStyle name="Normal 27 2 2 2" xfId="22926" xr:uid="{00000000-0005-0000-0000-0000776B0000}"/>
    <cellStyle name="Normal 27 2 2 2 2" xfId="22927" xr:uid="{00000000-0005-0000-0000-0000786B0000}"/>
    <cellStyle name="Normal 27 2 2 3" xfId="22928" xr:uid="{00000000-0005-0000-0000-0000796B0000}"/>
    <cellStyle name="Normal 27 2 3" xfId="22929" xr:uid="{00000000-0005-0000-0000-00007A6B0000}"/>
    <cellStyle name="Normal 27 2 3 2" xfId="22930" xr:uid="{00000000-0005-0000-0000-00007B6B0000}"/>
    <cellStyle name="Normal 27 2 4" xfId="22931" xr:uid="{00000000-0005-0000-0000-00007C6B0000}"/>
    <cellStyle name="Normal 27 3" xfId="22932" xr:uid="{00000000-0005-0000-0000-00007D6B0000}"/>
    <cellStyle name="Normal 27 3 2" xfId="22933" xr:uid="{00000000-0005-0000-0000-00007E6B0000}"/>
    <cellStyle name="Normal 27 3 2 2" xfId="22934" xr:uid="{00000000-0005-0000-0000-00007F6B0000}"/>
    <cellStyle name="Normal 27 3 3" xfId="22935" xr:uid="{00000000-0005-0000-0000-0000806B0000}"/>
    <cellStyle name="Normal 27 4" xfId="22936" xr:uid="{00000000-0005-0000-0000-0000816B0000}"/>
    <cellStyle name="Normal 27 4 2" xfId="22937" xr:uid="{00000000-0005-0000-0000-0000826B0000}"/>
    <cellStyle name="Normal 27 5" xfId="22938" xr:uid="{00000000-0005-0000-0000-0000836B0000}"/>
    <cellStyle name="Normal 28" xfId="3395" xr:uid="{00000000-0005-0000-0000-0000846B0000}"/>
    <cellStyle name="Normal 28 2" xfId="3396" xr:uid="{00000000-0005-0000-0000-0000856B0000}"/>
    <cellStyle name="Normal 28 2 2" xfId="22939" xr:uid="{00000000-0005-0000-0000-0000866B0000}"/>
    <cellStyle name="Normal 28 2 2 2" xfId="22940" xr:uid="{00000000-0005-0000-0000-0000876B0000}"/>
    <cellStyle name="Normal 28 2 2 2 2" xfId="22941" xr:uid="{00000000-0005-0000-0000-0000886B0000}"/>
    <cellStyle name="Normal 28 2 2 3" xfId="22942" xr:uid="{00000000-0005-0000-0000-0000896B0000}"/>
    <cellStyle name="Normal 28 2 3" xfId="22943" xr:uid="{00000000-0005-0000-0000-00008A6B0000}"/>
    <cellStyle name="Normal 28 2 3 2" xfId="22944" xr:uid="{00000000-0005-0000-0000-00008B6B0000}"/>
    <cellStyle name="Normal 28 2 4" xfId="22945" xr:uid="{00000000-0005-0000-0000-00008C6B0000}"/>
    <cellStyle name="Normal 28 3" xfId="22946" xr:uid="{00000000-0005-0000-0000-00008D6B0000}"/>
    <cellStyle name="Normal 28 3 2" xfId="22947" xr:uid="{00000000-0005-0000-0000-00008E6B0000}"/>
    <cellStyle name="Normal 28 3 2 2" xfId="22948" xr:uid="{00000000-0005-0000-0000-00008F6B0000}"/>
    <cellStyle name="Normal 28 3 3" xfId="22949" xr:uid="{00000000-0005-0000-0000-0000906B0000}"/>
    <cellStyle name="Normal 28 4" xfId="22950" xr:uid="{00000000-0005-0000-0000-0000916B0000}"/>
    <cellStyle name="Normal 28 4 2" xfId="22951" xr:uid="{00000000-0005-0000-0000-0000926B0000}"/>
    <cellStyle name="Normal 28 5" xfId="22952" xr:uid="{00000000-0005-0000-0000-0000936B0000}"/>
    <cellStyle name="Normal 29" xfId="3397" xr:uid="{00000000-0005-0000-0000-0000946B0000}"/>
    <cellStyle name="Normal 29 2" xfId="3398" xr:uid="{00000000-0005-0000-0000-0000956B0000}"/>
    <cellStyle name="Normal 29 2 2" xfId="22953" xr:uid="{00000000-0005-0000-0000-0000966B0000}"/>
    <cellStyle name="Normal 29 3" xfId="22954" xr:uid="{00000000-0005-0000-0000-0000976B0000}"/>
    <cellStyle name="Normal 3" xfId="3399" xr:uid="{00000000-0005-0000-0000-0000986B0000}"/>
    <cellStyle name="Normal 3 10" xfId="43049" xr:uid="{00000000-0005-0000-0000-0000996B0000}"/>
    <cellStyle name="Normal 3 10 2" xfId="43050" xr:uid="{00000000-0005-0000-0000-00009A6B0000}"/>
    <cellStyle name="Normal 3 10 3" xfId="43051" xr:uid="{00000000-0005-0000-0000-00009B6B0000}"/>
    <cellStyle name="Normal 3 11" xfId="43052" xr:uid="{00000000-0005-0000-0000-00009C6B0000}"/>
    <cellStyle name="Normal 3 11 2" xfId="43053" xr:uid="{00000000-0005-0000-0000-00009D6B0000}"/>
    <cellStyle name="Normal 3 11 3" xfId="43054" xr:uid="{00000000-0005-0000-0000-00009E6B0000}"/>
    <cellStyle name="Normal 3 12" xfId="43055" xr:uid="{00000000-0005-0000-0000-00009F6B0000}"/>
    <cellStyle name="Normal 3 13" xfId="43056" xr:uid="{00000000-0005-0000-0000-0000A06B0000}"/>
    <cellStyle name="Normal 3 2" xfId="3400" xr:uid="{00000000-0005-0000-0000-0000A16B0000}"/>
    <cellStyle name="Normal 3 2 10" xfId="3401" xr:uid="{00000000-0005-0000-0000-0000A26B0000}"/>
    <cellStyle name="Normal 3 2 10 2" xfId="3402" xr:uid="{00000000-0005-0000-0000-0000A36B0000}"/>
    <cellStyle name="Normal 3 2 10 2 2" xfId="3403" xr:uid="{00000000-0005-0000-0000-0000A46B0000}"/>
    <cellStyle name="Normal 3 2 10 2 2 2" xfId="22955" xr:uid="{00000000-0005-0000-0000-0000A56B0000}"/>
    <cellStyle name="Normal 3 2 10 2 3" xfId="22956" xr:uid="{00000000-0005-0000-0000-0000A66B0000}"/>
    <cellStyle name="Normal 3 2 10 3" xfId="3404" xr:uid="{00000000-0005-0000-0000-0000A76B0000}"/>
    <cellStyle name="Normal 3 2 10 3 2" xfId="22957" xr:uid="{00000000-0005-0000-0000-0000A86B0000}"/>
    <cellStyle name="Normal 3 2 10 4" xfId="22958" xr:uid="{00000000-0005-0000-0000-0000A96B0000}"/>
    <cellStyle name="Normal 3 2 11" xfId="3405" xr:uid="{00000000-0005-0000-0000-0000AA6B0000}"/>
    <cellStyle name="Normal 3 2 11 2" xfId="3406" xr:uid="{00000000-0005-0000-0000-0000AB6B0000}"/>
    <cellStyle name="Normal 3 2 11 2 2" xfId="22959" xr:uid="{00000000-0005-0000-0000-0000AC6B0000}"/>
    <cellStyle name="Normal 3 2 11 3" xfId="22960" xr:uid="{00000000-0005-0000-0000-0000AD6B0000}"/>
    <cellStyle name="Normal 3 2 12" xfId="3407" xr:uid="{00000000-0005-0000-0000-0000AE6B0000}"/>
    <cellStyle name="Normal 3 2 12 2" xfId="22961" xr:uid="{00000000-0005-0000-0000-0000AF6B0000}"/>
    <cellStyle name="Normal 3 2 13" xfId="22962" xr:uid="{00000000-0005-0000-0000-0000B06B0000}"/>
    <cellStyle name="Normal 3 2 14" xfId="22963" xr:uid="{00000000-0005-0000-0000-0000B16B0000}"/>
    <cellStyle name="Normal 3 2 2" xfId="3408" xr:uid="{00000000-0005-0000-0000-0000B26B0000}"/>
    <cellStyle name="Normal 3 2 2 10" xfId="3409" xr:uid="{00000000-0005-0000-0000-0000B36B0000}"/>
    <cellStyle name="Normal 3 2 2 10 2" xfId="22964" xr:uid="{00000000-0005-0000-0000-0000B46B0000}"/>
    <cellStyle name="Normal 3 2 2 11" xfId="3410" xr:uid="{00000000-0005-0000-0000-0000B56B0000}"/>
    <cellStyle name="Normal 3 2 2 12" xfId="22965" xr:uid="{00000000-0005-0000-0000-0000B66B0000}"/>
    <cellStyle name="Normal 3 2 2 2" xfId="3411" xr:uid="{00000000-0005-0000-0000-0000B76B0000}"/>
    <cellStyle name="Normal 3 2 2 2 2" xfId="3412" xr:uid="{00000000-0005-0000-0000-0000B86B0000}"/>
    <cellStyle name="Normal 3 2 2 2 2 2" xfId="3413" xr:uid="{00000000-0005-0000-0000-0000B96B0000}"/>
    <cellStyle name="Normal 3 2 2 2 2 2 2" xfId="3414" xr:uid="{00000000-0005-0000-0000-0000BA6B0000}"/>
    <cellStyle name="Normal 3 2 2 2 2 2 2 2" xfId="3415" xr:uid="{00000000-0005-0000-0000-0000BB6B0000}"/>
    <cellStyle name="Normal 3 2 2 2 2 2 2 2 2" xfId="22966" xr:uid="{00000000-0005-0000-0000-0000BC6B0000}"/>
    <cellStyle name="Normal 3 2 2 2 2 2 2 3" xfId="22967" xr:uid="{00000000-0005-0000-0000-0000BD6B0000}"/>
    <cellStyle name="Normal 3 2 2 2 2 2 3" xfId="3416" xr:uid="{00000000-0005-0000-0000-0000BE6B0000}"/>
    <cellStyle name="Normal 3 2 2 2 2 2 3 2" xfId="22968" xr:uid="{00000000-0005-0000-0000-0000BF6B0000}"/>
    <cellStyle name="Normal 3 2 2 2 2 2 4" xfId="22969" xr:uid="{00000000-0005-0000-0000-0000C06B0000}"/>
    <cellStyle name="Normal 3 2 2 2 2 3" xfId="3417" xr:uid="{00000000-0005-0000-0000-0000C16B0000}"/>
    <cellStyle name="Normal 3 2 2 2 2 3 2" xfId="3418" xr:uid="{00000000-0005-0000-0000-0000C26B0000}"/>
    <cellStyle name="Normal 3 2 2 2 2 3 2 2" xfId="3419" xr:uid="{00000000-0005-0000-0000-0000C36B0000}"/>
    <cellStyle name="Normal 3 2 2 2 2 3 2 2 2" xfId="22970" xr:uid="{00000000-0005-0000-0000-0000C46B0000}"/>
    <cellStyle name="Normal 3 2 2 2 2 3 2 3" xfId="22971" xr:uid="{00000000-0005-0000-0000-0000C56B0000}"/>
    <cellStyle name="Normal 3 2 2 2 2 3 3" xfId="3420" xr:uid="{00000000-0005-0000-0000-0000C66B0000}"/>
    <cellStyle name="Normal 3 2 2 2 2 3 3 2" xfId="22972" xr:uid="{00000000-0005-0000-0000-0000C76B0000}"/>
    <cellStyle name="Normal 3 2 2 2 2 3 4" xfId="22973" xr:uid="{00000000-0005-0000-0000-0000C86B0000}"/>
    <cellStyle name="Normal 3 2 2 2 2 4" xfId="3421" xr:uid="{00000000-0005-0000-0000-0000C96B0000}"/>
    <cellStyle name="Normal 3 2 2 2 2 4 2" xfId="3422" xr:uid="{00000000-0005-0000-0000-0000CA6B0000}"/>
    <cellStyle name="Normal 3 2 2 2 2 4 2 2" xfId="22974" xr:uid="{00000000-0005-0000-0000-0000CB6B0000}"/>
    <cellStyle name="Normal 3 2 2 2 2 4 3" xfId="22975" xr:uid="{00000000-0005-0000-0000-0000CC6B0000}"/>
    <cellStyle name="Normal 3 2 2 2 2 5" xfId="3423" xr:uid="{00000000-0005-0000-0000-0000CD6B0000}"/>
    <cellStyle name="Normal 3 2 2 2 2 5 2" xfId="22976" xr:uid="{00000000-0005-0000-0000-0000CE6B0000}"/>
    <cellStyle name="Normal 3 2 2 2 2 6" xfId="22977" xr:uid="{00000000-0005-0000-0000-0000CF6B0000}"/>
    <cellStyle name="Normal 3 2 2 2 3" xfId="3424" xr:uid="{00000000-0005-0000-0000-0000D06B0000}"/>
    <cellStyle name="Normal 3 2 2 2 3 2" xfId="3425" xr:uid="{00000000-0005-0000-0000-0000D16B0000}"/>
    <cellStyle name="Normal 3 2 2 2 3 2 2" xfId="3426" xr:uid="{00000000-0005-0000-0000-0000D26B0000}"/>
    <cellStyle name="Normal 3 2 2 2 3 2 2 2" xfId="22978" xr:uid="{00000000-0005-0000-0000-0000D36B0000}"/>
    <cellStyle name="Normal 3 2 2 2 3 2 3" xfId="22979" xr:uid="{00000000-0005-0000-0000-0000D46B0000}"/>
    <cellStyle name="Normal 3 2 2 2 3 3" xfId="3427" xr:uid="{00000000-0005-0000-0000-0000D56B0000}"/>
    <cellStyle name="Normal 3 2 2 2 3 3 2" xfId="22980" xr:uid="{00000000-0005-0000-0000-0000D66B0000}"/>
    <cellStyle name="Normal 3 2 2 2 3 4" xfId="22981" xr:uid="{00000000-0005-0000-0000-0000D76B0000}"/>
    <cellStyle name="Normal 3 2 2 2 4" xfId="3428" xr:uid="{00000000-0005-0000-0000-0000D86B0000}"/>
    <cellStyle name="Normal 3 2 2 2 4 2" xfId="3429" xr:uid="{00000000-0005-0000-0000-0000D96B0000}"/>
    <cellStyle name="Normal 3 2 2 2 4 2 2" xfId="3430" xr:uid="{00000000-0005-0000-0000-0000DA6B0000}"/>
    <cellStyle name="Normal 3 2 2 2 4 2 2 2" xfId="22982" xr:uid="{00000000-0005-0000-0000-0000DB6B0000}"/>
    <cellStyle name="Normal 3 2 2 2 4 2 3" xfId="22983" xr:uid="{00000000-0005-0000-0000-0000DC6B0000}"/>
    <cellStyle name="Normal 3 2 2 2 4 3" xfId="3431" xr:uid="{00000000-0005-0000-0000-0000DD6B0000}"/>
    <cellStyle name="Normal 3 2 2 2 4 3 2" xfId="22984" xr:uid="{00000000-0005-0000-0000-0000DE6B0000}"/>
    <cellStyle name="Normal 3 2 2 2 4 4" xfId="22985" xr:uid="{00000000-0005-0000-0000-0000DF6B0000}"/>
    <cellStyle name="Normal 3 2 2 2 5" xfId="3432" xr:uid="{00000000-0005-0000-0000-0000E06B0000}"/>
    <cellStyle name="Normal 3 2 2 2 5 2" xfId="3433" xr:uid="{00000000-0005-0000-0000-0000E16B0000}"/>
    <cellStyle name="Normal 3 2 2 2 5 2 2" xfId="22986" xr:uid="{00000000-0005-0000-0000-0000E26B0000}"/>
    <cellStyle name="Normal 3 2 2 2 5 3" xfId="22987" xr:uid="{00000000-0005-0000-0000-0000E36B0000}"/>
    <cellStyle name="Normal 3 2 2 2 6" xfId="3434" xr:uid="{00000000-0005-0000-0000-0000E46B0000}"/>
    <cellStyle name="Normal 3 2 2 2 6 2" xfId="22988" xr:uid="{00000000-0005-0000-0000-0000E56B0000}"/>
    <cellStyle name="Normal 3 2 2 2 7" xfId="22989" xr:uid="{00000000-0005-0000-0000-0000E66B0000}"/>
    <cellStyle name="Normal 3 2 2 3" xfId="3435" xr:uid="{00000000-0005-0000-0000-0000E76B0000}"/>
    <cellStyle name="Normal 3 2 2 3 2" xfId="3436" xr:uid="{00000000-0005-0000-0000-0000E86B0000}"/>
    <cellStyle name="Normal 3 2 2 3 2 2" xfId="3437" xr:uid="{00000000-0005-0000-0000-0000E96B0000}"/>
    <cellStyle name="Normal 3 2 2 3 2 2 2" xfId="3438" xr:uid="{00000000-0005-0000-0000-0000EA6B0000}"/>
    <cellStyle name="Normal 3 2 2 3 2 2 2 2" xfId="3439" xr:uid="{00000000-0005-0000-0000-0000EB6B0000}"/>
    <cellStyle name="Normal 3 2 2 3 2 2 2 2 2" xfId="22990" xr:uid="{00000000-0005-0000-0000-0000EC6B0000}"/>
    <cellStyle name="Normal 3 2 2 3 2 2 2 3" xfId="22991" xr:uid="{00000000-0005-0000-0000-0000ED6B0000}"/>
    <cellStyle name="Normal 3 2 2 3 2 2 3" xfId="3440" xr:uid="{00000000-0005-0000-0000-0000EE6B0000}"/>
    <cellStyle name="Normal 3 2 2 3 2 2 3 2" xfId="22992" xr:uid="{00000000-0005-0000-0000-0000EF6B0000}"/>
    <cellStyle name="Normal 3 2 2 3 2 2 4" xfId="22993" xr:uid="{00000000-0005-0000-0000-0000F06B0000}"/>
    <cellStyle name="Normal 3 2 2 3 2 3" xfId="3441" xr:uid="{00000000-0005-0000-0000-0000F16B0000}"/>
    <cellStyle name="Normal 3 2 2 3 2 3 2" xfId="3442" xr:uid="{00000000-0005-0000-0000-0000F26B0000}"/>
    <cellStyle name="Normal 3 2 2 3 2 3 2 2" xfId="3443" xr:uid="{00000000-0005-0000-0000-0000F36B0000}"/>
    <cellStyle name="Normal 3 2 2 3 2 3 2 2 2" xfId="22994" xr:uid="{00000000-0005-0000-0000-0000F46B0000}"/>
    <cellStyle name="Normal 3 2 2 3 2 3 2 3" xfId="22995" xr:uid="{00000000-0005-0000-0000-0000F56B0000}"/>
    <cellStyle name="Normal 3 2 2 3 2 3 3" xfId="3444" xr:uid="{00000000-0005-0000-0000-0000F66B0000}"/>
    <cellStyle name="Normal 3 2 2 3 2 3 3 2" xfId="22996" xr:uid="{00000000-0005-0000-0000-0000F76B0000}"/>
    <cellStyle name="Normal 3 2 2 3 2 3 4" xfId="22997" xr:uid="{00000000-0005-0000-0000-0000F86B0000}"/>
    <cellStyle name="Normal 3 2 2 3 2 4" xfId="3445" xr:uid="{00000000-0005-0000-0000-0000F96B0000}"/>
    <cellStyle name="Normal 3 2 2 3 2 4 2" xfId="3446" xr:uid="{00000000-0005-0000-0000-0000FA6B0000}"/>
    <cellStyle name="Normal 3 2 2 3 2 4 2 2" xfId="22998" xr:uid="{00000000-0005-0000-0000-0000FB6B0000}"/>
    <cellStyle name="Normal 3 2 2 3 2 4 3" xfId="22999" xr:uid="{00000000-0005-0000-0000-0000FC6B0000}"/>
    <cellStyle name="Normal 3 2 2 3 2 5" xfId="3447" xr:uid="{00000000-0005-0000-0000-0000FD6B0000}"/>
    <cellStyle name="Normal 3 2 2 3 2 5 2" xfId="23000" xr:uid="{00000000-0005-0000-0000-0000FE6B0000}"/>
    <cellStyle name="Normal 3 2 2 3 2 6" xfId="23001" xr:uid="{00000000-0005-0000-0000-0000FF6B0000}"/>
    <cellStyle name="Normal 3 2 2 3 3" xfId="3448" xr:uid="{00000000-0005-0000-0000-0000006C0000}"/>
    <cellStyle name="Normal 3 2 2 3 3 2" xfId="3449" xr:uid="{00000000-0005-0000-0000-0000016C0000}"/>
    <cellStyle name="Normal 3 2 2 3 3 2 2" xfId="3450" xr:uid="{00000000-0005-0000-0000-0000026C0000}"/>
    <cellStyle name="Normal 3 2 2 3 3 2 2 2" xfId="23002" xr:uid="{00000000-0005-0000-0000-0000036C0000}"/>
    <cellStyle name="Normal 3 2 2 3 3 2 3" xfId="23003" xr:uid="{00000000-0005-0000-0000-0000046C0000}"/>
    <cellStyle name="Normal 3 2 2 3 3 3" xfId="3451" xr:uid="{00000000-0005-0000-0000-0000056C0000}"/>
    <cellStyle name="Normal 3 2 2 3 3 3 2" xfId="23004" xr:uid="{00000000-0005-0000-0000-0000066C0000}"/>
    <cellStyle name="Normal 3 2 2 3 3 4" xfId="23005" xr:uid="{00000000-0005-0000-0000-0000076C0000}"/>
    <cellStyle name="Normal 3 2 2 3 4" xfId="3452" xr:uid="{00000000-0005-0000-0000-0000086C0000}"/>
    <cellStyle name="Normal 3 2 2 3 4 2" xfId="3453" xr:uid="{00000000-0005-0000-0000-0000096C0000}"/>
    <cellStyle name="Normal 3 2 2 3 4 2 2" xfId="3454" xr:uid="{00000000-0005-0000-0000-00000A6C0000}"/>
    <cellStyle name="Normal 3 2 2 3 4 2 2 2" xfId="23006" xr:uid="{00000000-0005-0000-0000-00000B6C0000}"/>
    <cellStyle name="Normal 3 2 2 3 4 2 3" xfId="23007" xr:uid="{00000000-0005-0000-0000-00000C6C0000}"/>
    <cellStyle name="Normal 3 2 2 3 4 3" xfId="3455" xr:uid="{00000000-0005-0000-0000-00000D6C0000}"/>
    <cellStyle name="Normal 3 2 2 3 4 3 2" xfId="23008" xr:uid="{00000000-0005-0000-0000-00000E6C0000}"/>
    <cellStyle name="Normal 3 2 2 3 4 4" xfId="23009" xr:uid="{00000000-0005-0000-0000-00000F6C0000}"/>
    <cellStyle name="Normal 3 2 2 3 5" xfId="3456" xr:uid="{00000000-0005-0000-0000-0000106C0000}"/>
    <cellStyle name="Normal 3 2 2 3 5 2" xfId="3457" xr:uid="{00000000-0005-0000-0000-0000116C0000}"/>
    <cellStyle name="Normal 3 2 2 3 5 2 2" xfId="23010" xr:uid="{00000000-0005-0000-0000-0000126C0000}"/>
    <cellStyle name="Normal 3 2 2 3 5 3" xfId="23011" xr:uid="{00000000-0005-0000-0000-0000136C0000}"/>
    <cellStyle name="Normal 3 2 2 3 6" xfId="3458" xr:uid="{00000000-0005-0000-0000-0000146C0000}"/>
    <cellStyle name="Normal 3 2 2 3 6 2" xfId="23012" xr:uid="{00000000-0005-0000-0000-0000156C0000}"/>
    <cellStyle name="Normal 3 2 2 3 7" xfId="23013" xr:uid="{00000000-0005-0000-0000-0000166C0000}"/>
    <cellStyle name="Normal 3 2 2 4" xfId="3459" xr:uid="{00000000-0005-0000-0000-0000176C0000}"/>
    <cellStyle name="Normal 3 2 2 4 2" xfId="3460" xr:uid="{00000000-0005-0000-0000-0000186C0000}"/>
    <cellStyle name="Normal 3 2 2 4 2 2" xfId="3461" xr:uid="{00000000-0005-0000-0000-0000196C0000}"/>
    <cellStyle name="Normal 3 2 2 4 2 2 2" xfId="3462" xr:uid="{00000000-0005-0000-0000-00001A6C0000}"/>
    <cellStyle name="Normal 3 2 2 4 2 2 2 2" xfId="3463" xr:uid="{00000000-0005-0000-0000-00001B6C0000}"/>
    <cellStyle name="Normal 3 2 2 4 2 2 2 2 2" xfId="23014" xr:uid="{00000000-0005-0000-0000-00001C6C0000}"/>
    <cellStyle name="Normal 3 2 2 4 2 2 2 3" xfId="23015" xr:uid="{00000000-0005-0000-0000-00001D6C0000}"/>
    <cellStyle name="Normal 3 2 2 4 2 2 3" xfId="3464" xr:uid="{00000000-0005-0000-0000-00001E6C0000}"/>
    <cellStyle name="Normal 3 2 2 4 2 2 3 2" xfId="23016" xr:uid="{00000000-0005-0000-0000-00001F6C0000}"/>
    <cellStyle name="Normal 3 2 2 4 2 2 4" xfId="23017" xr:uid="{00000000-0005-0000-0000-0000206C0000}"/>
    <cellStyle name="Normal 3 2 2 4 2 3" xfId="3465" xr:uid="{00000000-0005-0000-0000-0000216C0000}"/>
    <cellStyle name="Normal 3 2 2 4 2 3 2" xfId="3466" xr:uid="{00000000-0005-0000-0000-0000226C0000}"/>
    <cellStyle name="Normal 3 2 2 4 2 3 2 2" xfId="3467" xr:uid="{00000000-0005-0000-0000-0000236C0000}"/>
    <cellStyle name="Normal 3 2 2 4 2 3 2 2 2" xfId="23018" xr:uid="{00000000-0005-0000-0000-0000246C0000}"/>
    <cellStyle name="Normal 3 2 2 4 2 3 2 3" xfId="23019" xr:uid="{00000000-0005-0000-0000-0000256C0000}"/>
    <cellStyle name="Normal 3 2 2 4 2 3 3" xfId="3468" xr:uid="{00000000-0005-0000-0000-0000266C0000}"/>
    <cellStyle name="Normal 3 2 2 4 2 3 3 2" xfId="23020" xr:uid="{00000000-0005-0000-0000-0000276C0000}"/>
    <cellStyle name="Normal 3 2 2 4 2 3 4" xfId="23021" xr:uid="{00000000-0005-0000-0000-0000286C0000}"/>
    <cellStyle name="Normal 3 2 2 4 2 4" xfId="3469" xr:uid="{00000000-0005-0000-0000-0000296C0000}"/>
    <cellStyle name="Normal 3 2 2 4 2 4 2" xfId="3470" xr:uid="{00000000-0005-0000-0000-00002A6C0000}"/>
    <cellStyle name="Normal 3 2 2 4 2 4 2 2" xfId="23022" xr:uid="{00000000-0005-0000-0000-00002B6C0000}"/>
    <cellStyle name="Normal 3 2 2 4 2 4 3" xfId="23023" xr:uid="{00000000-0005-0000-0000-00002C6C0000}"/>
    <cellStyle name="Normal 3 2 2 4 2 5" xfId="3471" xr:uid="{00000000-0005-0000-0000-00002D6C0000}"/>
    <cellStyle name="Normal 3 2 2 4 2 5 2" xfId="23024" xr:uid="{00000000-0005-0000-0000-00002E6C0000}"/>
    <cellStyle name="Normal 3 2 2 4 2 6" xfId="23025" xr:uid="{00000000-0005-0000-0000-00002F6C0000}"/>
    <cellStyle name="Normal 3 2 2 4 3" xfId="3472" xr:uid="{00000000-0005-0000-0000-0000306C0000}"/>
    <cellStyle name="Normal 3 2 2 4 3 2" xfId="3473" xr:uid="{00000000-0005-0000-0000-0000316C0000}"/>
    <cellStyle name="Normal 3 2 2 4 3 2 2" xfId="3474" xr:uid="{00000000-0005-0000-0000-0000326C0000}"/>
    <cellStyle name="Normal 3 2 2 4 3 2 2 2" xfId="23026" xr:uid="{00000000-0005-0000-0000-0000336C0000}"/>
    <cellStyle name="Normal 3 2 2 4 3 2 3" xfId="23027" xr:uid="{00000000-0005-0000-0000-0000346C0000}"/>
    <cellStyle name="Normal 3 2 2 4 3 3" xfId="3475" xr:uid="{00000000-0005-0000-0000-0000356C0000}"/>
    <cellStyle name="Normal 3 2 2 4 3 3 2" xfId="23028" xr:uid="{00000000-0005-0000-0000-0000366C0000}"/>
    <cellStyle name="Normal 3 2 2 4 3 4" xfId="23029" xr:uid="{00000000-0005-0000-0000-0000376C0000}"/>
    <cellStyle name="Normal 3 2 2 4 4" xfId="3476" xr:uid="{00000000-0005-0000-0000-0000386C0000}"/>
    <cellStyle name="Normal 3 2 2 4 4 2" xfId="3477" xr:uid="{00000000-0005-0000-0000-0000396C0000}"/>
    <cellStyle name="Normal 3 2 2 4 4 2 2" xfId="3478" xr:uid="{00000000-0005-0000-0000-00003A6C0000}"/>
    <cellStyle name="Normal 3 2 2 4 4 2 2 2" xfId="23030" xr:uid="{00000000-0005-0000-0000-00003B6C0000}"/>
    <cellStyle name="Normal 3 2 2 4 4 2 3" xfId="23031" xr:uid="{00000000-0005-0000-0000-00003C6C0000}"/>
    <cellStyle name="Normal 3 2 2 4 4 3" xfId="3479" xr:uid="{00000000-0005-0000-0000-00003D6C0000}"/>
    <cellStyle name="Normal 3 2 2 4 4 3 2" xfId="23032" xr:uid="{00000000-0005-0000-0000-00003E6C0000}"/>
    <cellStyle name="Normal 3 2 2 4 4 4" xfId="23033" xr:uid="{00000000-0005-0000-0000-00003F6C0000}"/>
    <cellStyle name="Normal 3 2 2 4 5" xfId="3480" xr:uid="{00000000-0005-0000-0000-0000406C0000}"/>
    <cellStyle name="Normal 3 2 2 4 5 2" xfId="3481" xr:uid="{00000000-0005-0000-0000-0000416C0000}"/>
    <cellStyle name="Normal 3 2 2 4 5 2 2" xfId="23034" xr:uid="{00000000-0005-0000-0000-0000426C0000}"/>
    <cellStyle name="Normal 3 2 2 4 5 3" xfId="23035" xr:uid="{00000000-0005-0000-0000-0000436C0000}"/>
    <cellStyle name="Normal 3 2 2 4 6" xfId="3482" xr:uid="{00000000-0005-0000-0000-0000446C0000}"/>
    <cellStyle name="Normal 3 2 2 4 6 2" xfId="23036" xr:uid="{00000000-0005-0000-0000-0000456C0000}"/>
    <cellStyle name="Normal 3 2 2 4 7" xfId="23037" xr:uid="{00000000-0005-0000-0000-0000466C0000}"/>
    <cellStyle name="Normal 3 2 2 5" xfId="3483" xr:uid="{00000000-0005-0000-0000-0000476C0000}"/>
    <cellStyle name="Normal 3 2 2 5 2" xfId="3484" xr:uid="{00000000-0005-0000-0000-0000486C0000}"/>
    <cellStyle name="Normal 3 2 2 5 2 2" xfId="3485" xr:uid="{00000000-0005-0000-0000-0000496C0000}"/>
    <cellStyle name="Normal 3 2 2 5 2 2 2" xfId="3486" xr:uid="{00000000-0005-0000-0000-00004A6C0000}"/>
    <cellStyle name="Normal 3 2 2 5 2 2 2 2" xfId="3487" xr:uid="{00000000-0005-0000-0000-00004B6C0000}"/>
    <cellStyle name="Normal 3 2 2 5 2 2 2 2 2" xfId="23038" xr:uid="{00000000-0005-0000-0000-00004C6C0000}"/>
    <cellStyle name="Normal 3 2 2 5 2 2 2 3" xfId="23039" xr:uid="{00000000-0005-0000-0000-00004D6C0000}"/>
    <cellStyle name="Normal 3 2 2 5 2 2 3" xfId="3488" xr:uid="{00000000-0005-0000-0000-00004E6C0000}"/>
    <cellStyle name="Normal 3 2 2 5 2 2 3 2" xfId="23040" xr:uid="{00000000-0005-0000-0000-00004F6C0000}"/>
    <cellStyle name="Normal 3 2 2 5 2 2 4" xfId="23041" xr:uid="{00000000-0005-0000-0000-0000506C0000}"/>
    <cellStyle name="Normal 3 2 2 5 2 3" xfId="3489" xr:uid="{00000000-0005-0000-0000-0000516C0000}"/>
    <cellStyle name="Normal 3 2 2 5 2 3 2" xfId="3490" xr:uid="{00000000-0005-0000-0000-0000526C0000}"/>
    <cellStyle name="Normal 3 2 2 5 2 3 2 2" xfId="3491" xr:uid="{00000000-0005-0000-0000-0000536C0000}"/>
    <cellStyle name="Normal 3 2 2 5 2 3 2 2 2" xfId="23042" xr:uid="{00000000-0005-0000-0000-0000546C0000}"/>
    <cellStyle name="Normal 3 2 2 5 2 3 2 3" xfId="23043" xr:uid="{00000000-0005-0000-0000-0000556C0000}"/>
    <cellStyle name="Normal 3 2 2 5 2 3 3" xfId="3492" xr:uid="{00000000-0005-0000-0000-0000566C0000}"/>
    <cellStyle name="Normal 3 2 2 5 2 3 3 2" xfId="23044" xr:uid="{00000000-0005-0000-0000-0000576C0000}"/>
    <cellStyle name="Normal 3 2 2 5 2 3 4" xfId="23045" xr:uid="{00000000-0005-0000-0000-0000586C0000}"/>
    <cellStyle name="Normal 3 2 2 5 2 4" xfId="3493" xr:uid="{00000000-0005-0000-0000-0000596C0000}"/>
    <cellStyle name="Normal 3 2 2 5 2 4 2" xfId="3494" xr:uid="{00000000-0005-0000-0000-00005A6C0000}"/>
    <cellStyle name="Normal 3 2 2 5 2 4 2 2" xfId="23046" xr:uid="{00000000-0005-0000-0000-00005B6C0000}"/>
    <cellStyle name="Normal 3 2 2 5 2 4 3" xfId="23047" xr:uid="{00000000-0005-0000-0000-00005C6C0000}"/>
    <cellStyle name="Normal 3 2 2 5 2 5" xfId="3495" xr:uid="{00000000-0005-0000-0000-00005D6C0000}"/>
    <cellStyle name="Normal 3 2 2 5 2 5 2" xfId="23048" xr:uid="{00000000-0005-0000-0000-00005E6C0000}"/>
    <cellStyle name="Normal 3 2 2 5 2 6" xfId="23049" xr:uid="{00000000-0005-0000-0000-00005F6C0000}"/>
    <cellStyle name="Normal 3 2 2 5 3" xfId="3496" xr:uid="{00000000-0005-0000-0000-0000606C0000}"/>
    <cellStyle name="Normal 3 2 2 5 3 2" xfId="3497" xr:uid="{00000000-0005-0000-0000-0000616C0000}"/>
    <cellStyle name="Normal 3 2 2 5 3 2 2" xfId="3498" xr:uid="{00000000-0005-0000-0000-0000626C0000}"/>
    <cellStyle name="Normal 3 2 2 5 3 2 2 2" xfId="23050" xr:uid="{00000000-0005-0000-0000-0000636C0000}"/>
    <cellStyle name="Normal 3 2 2 5 3 2 3" xfId="23051" xr:uid="{00000000-0005-0000-0000-0000646C0000}"/>
    <cellStyle name="Normal 3 2 2 5 3 3" xfId="3499" xr:uid="{00000000-0005-0000-0000-0000656C0000}"/>
    <cellStyle name="Normal 3 2 2 5 3 3 2" xfId="23052" xr:uid="{00000000-0005-0000-0000-0000666C0000}"/>
    <cellStyle name="Normal 3 2 2 5 3 4" xfId="23053" xr:uid="{00000000-0005-0000-0000-0000676C0000}"/>
    <cellStyle name="Normal 3 2 2 5 4" xfId="3500" xr:uid="{00000000-0005-0000-0000-0000686C0000}"/>
    <cellStyle name="Normal 3 2 2 5 4 2" xfId="3501" xr:uid="{00000000-0005-0000-0000-0000696C0000}"/>
    <cellStyle name="Normal 3 2 2 5 4 2 2" xfId="3502" xr:uid="{00000000-0005-0000-0000-00006A6C0000}"/>
    <cellStyle name="Normal 3 2 2 5 4 2 2 2" xfId="23054" xr:uid="{00000000-0005-0000-0000-00006B6C0000}"/>
    <cellStyle name="Normal 3 2 2 5 4 2 3" xfId="23055" xr:uid="{00000000-0005-0000-0000-00006C6C0000}"/>
    <cellStyle name="Normal 3 2 2 5 4 3" xfId="3503" xr:uid="{00000000-0005-0000-0000-00006D6C0000}"/>
    <cellStyle name="Normal 3 2 2 5 4 3 2" xfId="23056" xr:uid="{00000000-0005-0000-0000-00006E6C0000}"/>
    <cellStyle name="Normal 3 2 2 5 4 4" xfId="23057" xr:uid="{00000000-0005-0000-0000-00006F6C0000}"/>
    <cellStyle name="Normal 3 2 2 5 5" xfId="3504" xr:uid="{00000000-0005-0000-0000-0000706C0000}"/>
    <cellStyle name="Normal 3 2 2 5 5 2" xfId="3505" xr:uid="{00000000-0005-0000-0000-0000716C0000}"/>
    <cellStyle name="Normal 3 2 2 5 5 2 2" xfId="23058" xr:uid="{00000000-0005-0000-0000-0000726C0000}"/>
    <cellStyle name="Normal 3 2 2 5 5 3" xfId="23059" xr:uid="{00000000-0005-0000-0000-0000736C0000}"/>
    <cellStyle name="Normal 3 2 2 5 6" xfId="3506" xr:uid="{00000000-0005-0000-0000-0000746C0000}"/>
    <cellStyle name="Normal 3 2 2 5 6 2" xfId="23060" xr:uid="{00000000-0005-0000-0000-0000756C0000}"/>
    <cellStyle name="Normal 3 2 2 5 7" xfId="23061" xr:uid="{00000000-0005-0000-0000-0000766C0000}"/>
    <cellStyle name="Normal 3 2 2 6" xfId="3507" xr:uid="{00000000-0005-0000-0000-0000776C0000}"/>
    <cellStyle name="Normal 3 2 2 6 2" xfId="3508" xr:uid="{00000000-0005-0000-0000-0000786C0000}"/>
    <cellStyle name="Normal 3 2 2 6 2 2" xfId="3509" xr:uid="{00000000-0005-0000-0000-0000796C0000}"/>
    <cellStyle name="Normal 3 2 2 6 2 2 2" xfId="3510" xr:uid="{00000000-0005-0000-0000-00007A6C0000}"/>
    <cellStyle name="Normal 3 2 2 6 2 2 2 2" xfId="23062" xr:uid="{00000000-0005-0000-0000-00007B6C0000}"/>
    <cellStyle name="Normal 3 2 2 6 2 2 3" xfId="23063" xr:uid="{00000000-0005-0000-0000-00007C6C0000}"/>
    <cellStyle name="Normal 3 2 2 6 2 3" xfId="3511" xr:uid="{00000000-0005-0000-0000-00007D6C0000}"/>
    <cellStyle name="Normal 3 2 2 6 2 3 2" xfId="23064" xr:uid="{00000000-0005-0000-0000-00007E6C0000}"/>
    <cellStyle name="Normal 3 2 2 6 2 4" xfId="23065" xr:uid="{00000000-0005-0000-0000-00007F6C0000}"/>
    <cellStyle name="Normal 3 2 2 6 3" xfId="3512" xr:uid="{00000000-0005-0000-0000-0000806C0000}"/>
    <cellStyle name="Normal 3 2 2 6 3 2" xfId="3513" xr:uid="{00000000-0005-0000-0000-0000816C0000}"/>
    <cellStyle name="Normal 3 2 2 6 3 2 2" xfId="3514" xr:uid="{00000000-0005-0000-0000-0000826C0000}"/>
    <cellStyle name="Normal 3 2 2 6 3 2 2 2" xfId="23066" xr:uid="{00000000-0005-0000-0000-0000836C0000}"/>
    <cellStyle name="Normal 3 2 2 6 3 2 3" xfId="23067" xr:uid="{00000000-0005-0000-0000-0000846C0000}"/>
    <cellStyle name="Normal 3 2 2 6 3 3" xfId="3515" xr:uid="{00000000-0005-0000-0000-0000856C0000}"/>
    <cellStyle name="Normal 3 2 2 6 3 3 2" xfId="23068" xr:uid="{00000000-0005-0000-0000-0000866C0000}"/>
    <cellStyle name="Normal 3 2 2 6 3 4" xfId="23069" xr:uid="{00000000-0005-0000-0000-0000876C0000}"/>
    <cellStyle name="Normal 3 2 2 6 4" xfId="3516" xr:uid="{00000000-0005-0000-0000-0000886C0000}"/>
    <cellStyle name="Normal 3 2 2 6 4 2" xfId="3517" xr:uid="{00000000-0005-0000-0000-0000896C0000}"/>
    <cellStyle name="Normal 3 2 2 6 4 2 2" xfId="23070" xr:uid="{00000000-0005-0000-0000-00008A6C0000}"/>
    <cellStyle name="Normal 3 2 2 6 4 3" xfId="23071" xr:uid="{00000000-0005-0000-0000-00008B6C0000}"/>
    <cellStyle name="Normal 3 2 2 6 5" xfId="3518" xr:uid="{00000000-0005-0000-0000-00008C6C0000}"/>
    <cellStyle name="Normal 3 2 2 6 5 2" xfId="23072" xr:uid="{00000000-0005-0000-0000-00008D6C0000}"/>
    <cellStyle name="Normal 3 2 2 6 6" xfId="23073" xr:uid="{00000000-0005-0000-0000-00008E6C0000}"/>
    <cellStyle name="Normal 3 2 2 7" xfId="3519" xr:uid="{00000000-0005-0000-0000-00008F6C0000}"/>
    <cellStyle name="Normal 3 2 2 7 2" xfId="3520" xr:uid="{00000000-0005-0000-0000-0000906C0000}"/>
    <cellStyle name="Normal 3 2 2 7 2 2" xfId="3521" xr:uid="{00000000-0005-0000-0000-0000916C0000}"/>
    <cellStyle name="Normal 3 2 2 7 2 2 2" xfId="23074" xr:uid="{00000000-0005-0000-0000-0000926C0000}"/>
    <cellStyle name="Normal 3 2 2 7 2 3" xfId="23075" xr:uid="{00000000-0005-0000-0000-0000936C0000}"/>
    <cellStyle name="Normal 3 2 2 7 3" xfId="3522" xr:uid="{00000000-0005-0000-0000-0000946C0000}"/>
    <cellStyle name="Normal 3 2 2 7 3 2" xfId="23076" xr:uid="{00000000-0005-0000-0000-0000956C0000}"/>
    <cellStyle name="Normal 3 2 2 7 4" xfId="23077" xr:uid="{00000000-0005-0000-0000-0000966C0000}"/>
    <cellStyle name="Normal 3 2 2 8" xfId="3523" xr:uid="{00000000-0005-0000-0000-0000976C0000}"/>
    <cellStyle name="Normal 3 2 2 8 2" xfId="3524" xr:uid="{00000000-0005-0000-0000-0000986C0000}"/>
    <cellStyle name="Normal 3 2 2 8 2 2" xfId="3525" xr:uid="{00000000-0005-0000-0000-0000996C0000}"/>
    <cellStyle name="Normal 3 2 2 8 2 2 2" xfId="23078" xr:uid="{00000000-0005-0000-0000-00009A6C0000}"/>
    <cellStyle name="Normal 3 2 2 8 2 3" xfId="23079" xr:uid="{00000000-0005-0000-0000-00009B6C0000}"/>
    <cellStyle name="Normal 3 2 2 8 3" xfId="3526" xr:uid="{00000000-0005-0000-0000-00009C6C0000}"/>
    <cellStyle name="Normal 3 2 2 8 3 2" xfId="23080" xr:uid="{00000000-0005-0000-0000-00009D6C0000}"/>
    <cellStyle name="Normal 3 2 2 8 4" xfId="23081" xr:uid="{00000000-0005-0000-0000-00009E6C0000}"/>
    <cellStyle name="Normal 3 2 2 9" xfId="3527" xr:uid="{00000000-0005-0000-0000-00009F6C0000}"/>
    <cellStyle name="Normal 3 2 2 9 2" xfId="3528" xr:uid="{00000000-0005-0000-0000-0000A06C0000}"/>
    <cellStyle name="Normal 3 2 2 9 2 2" xfId="23082" xr:uid="{00000000-0005-0000-0000-0000A16C0000}"/>
    <cellStyle name="Normal 3 2 2 9 3" xfId="23083" xr:uid="{00000000-0005-0000-0000-0000A26C0000}"/>
    <cellStyle name="Normal 3 2 2_CPI" xfId="43057" xr:uid="{00000000-0005-0000-0000-0000A36C0000}"/>
    <cellStyle name="Normal 3 2 3" xfId="3529" xr:uid="{00000000-0005-0000-0000-0000A46C0000}"/>
    <cellStyle name="Normal 3 2 3 2" xfId="3530" xr:uid="{00000000-0005-0000-0000-0000A56C0000}"/>
    <cellStyle name="Normal 3 2 3 2 2" xfId="3531" xr:uid="{00000000-0005-0000-0000-0000A66C0000}"/>
    <cellStyle name="Normal 3 2 3 2 2 2" xfId="3532" xr:uid="{00000000-0005-0000-0000-0000A76C0000}"/>
    <cellStyle name="Normal 3 2 3 2 2 2 2" xfId="3533" xr:uid="{00000000-0005-0000-0000-0000A86C0000}"/>
    <cellStyle name="Normal 3 2 3 2 2 2 2 2" xfId="23084" xr:uid="{00000000-0005-0000-0000-0000A96C0000}"/>
    <cellStyle name="Normal 3 2 3 2 2 2 3" xfId="23085" xr:uid="{00000000-0005-0000-0000-0000AA6C0000}"/>
    <cellStyle name="Normal 3 2 3 2 2 3" xfId="3534" xr:uid="{00000000-0005-0000-0000-0000AB6C0000}"/>
    <cellStyle name="Normal 3 2 3 2 2 3 2" xfId="23086" xr:uid="{00000000-0005-0000-0000-0000AC6C0000}"/>
    <cellStyle name="Normal 3 2 3 2 2 4" xfId="23087" xr:uid="{00000000-0005-0000-0000-0000AD6C0000}"/>
    <cellStyle name="Normal 3 2 3 2 3" xfId="3535" xr:uid="{00000000-0005-0000-0000-0000AE6C0000}"/>
    <cellStyle name="Normal 3 2 3 2 3 2" xfId="3536" xr:uid="{00000000-0005-0000-0000-0000AF6C0000}"/>
    <cellStyle name="Normal 3 2 3 2 3 2 2" xfId="3537" xr:uid="{00000000-0005-0000-0000-0000B06C0000}"/>
    <cellStyle name="Normal 3 2 3 2 3 2 2 2" xfId="23088" xr:uid="{00000000-0005-0000-0000-0000B16C0000}"/>
    <cellStyle name="Normal 3 2 3 2 3 2 3" xfId="23089" xr:uid="{00000000-0005-0000-0000-0000B26C0000}"/>
    <cellStyle name="Normal 3 2 3 2 3 3" xfId="3538" xr:uid="{00000000-0005-0000-0000-0000B36C0000}"/>
    <cellStyle name="Normal 3 2 3 2 3 3 2" xfId="23090" xr:uid="{00000000-0005-0000-0000-0000B46C0000}"/>
    <cellStyle name="Normal 3 2 3 2 3 4" xfId="23091" xr:uid="{00000000-0005-0000-0000-0000B56C0000}"/>
    <cellStyle name="Normal 3 2 3 2 4" xfId="3539" xr:uid="{00000000-0005-0000-0000-0000B66C0000}"/>
    <cellStyle name="Normal 3 2 3 2 4 2" xfId="3540" xr:uid="{00000000-0005-0000-0000-0000B76C0000}"/>
    <cellStyle name="Normal 3 2 3 2 4 2 2" xfId="23092" xr:uid="{00000000-0005-0000-0000-0000B86C0000}"/>
    <cellStyle name="Normal 3 2 3 2 4 3" xfId="23093" xr:uid="{00000000-0005-0000-0000-0000B96C0000}"/>
    <cellStyle name="Normal 3 2 3 2 5" xfId="3541" xr:uid="{00000000-0005-0000-0000-0000BA6C0000}"/>
    <cellStyle name="Normal 3 2 3 2 5 2" xfId="23094" xr:uid="{00000000-0005-0000-0000-0000BB6C0000}"/>
    <cellStyle name="Normal 3 2 3 2 6" xfId="23095" xr:uid="{00000000-0005-0000-0000-0000BC6C0000}"/>
    <cellStyle name="Normal 3 2 3 3" xfId="3542" xr:uid="{00000000-0005-0000-0000-0000BD6C0000}"/>
    <cellStyle name="Normal 3 2 3 3 2" xfId="3543" xr:uid="{00000000-0005-0000-0000-0000BE6C0000}"/>
    <cellStyle name="Normal 3 2 3 3 2 2" xfId="3544" xr:uid="{00000000-0005-0000-0000-0000BF6C0000}"/>
    <cellStyle name="Normal 3 2 3 3 2 2 2" xfId="23096" xr:uid="{00000000-0005-0000-0000-0000C06C0000}"/>
    <cellStyle name="Normal 3 2 3 3 2 3" xfId="23097" xr:uid="{00000000-0005-0000-0000-0000C16C0000}"/>
    <cellStyle name="Normal 3 2 3 3 3" xfId="3545" xr:uid="{00000000-0005-0000-0000-0000C26C0000}"/>
    <cellStyle name="Normal 3 2 3 3 3 2" xfId="23098" xr:uid="{00000000-0005-0000-0000-0000C36C0000}"/>
    <cellStyle name="Normal 3 2 3 3 4" xfId="23099" xr:uid="{00000000-0005-0000-0000-0000C46C0000}"/>
    <cellStyle name="Normal 3 2 3 4" xfId="3546" xr:uid="{00000000-0005-0000-0000-0000C56C0000}"/>
    <cellStyle name="Normal 3 2 3 4 2" xfId="3547" xr:uid="{00000000-0005-0000-0000-0000C66C0000}"/>
    <cellStyle name="Normal 3 2 3 4 2 2" xfId="3548" xr:uid="{00000000-0005-0000-0000-0000C76C0000}"/>
    <cellStyle name="Normal 3 2 3 4 2 2 2" xfId="23100" xr:uid="{00000000-0005-0000-0000-0000C86C0000}"/>
    <cellStyle name="Normal 3 2 3 4 2 3" xfId="23101" xr:uid="{00000000-0005-0000-0000-0000C96C0000}"/>
    <cellStyle name="Normal 3 2 3 4 3" xfId="3549" xr:uid="{00000000-0005-0000-0000-0000CA6C0000}"/>
    <cellStyle name="Normal 3 2 3 4 3 2" xfId="23102" xr:uid="{00000000-0005-0000-0000-0000CB6C0000}"/>
    <cellStyle name="Normal 3 2 3 4 4" xfId="23103" xr:uid="{00000000-0005-0000-0000-0000CC6C0000}"/>
    <cellStyle name="Normal 3 2 3 5" xfId="3550" xr:uid="{00000000-0005-0000-0000-0000CD6C0000}"/>
    <cellStyle name="Normal 3 2 3 5 2" xfId="3551" xr:uid="{00000000-0005-0000-0000-0000CE6C0000}"/>
    <cellStyle name="Normal 3 2 3 5 2 2" xfId="23104" xr:uid="{00000000-0005-0000-0000-0000CF6C0000}"/>
    <cellStyle name="Normal 3 2 3 5 3" xfId="23105" xr:uid="{00000000-0005-0000-0000-0000D06C0000}"/>
    <cellStyle name="Normal 3 2 3 6" xfId="3552" xr:uid="{00000000-0005-0000-0000-0000D16C0000}"/>
    <cellStyle name="Normal 3 2 3 6 2" xfId="23106" xr:uid="{00000000-0005-0000-0000-0000D26C0000}"/>
    <cellStyle name="Normal 3 2 3 7" xfId="3553" xr:uid="{00000000-0005-0000-0000-0000D36C0000}"/>
    <cellStyle name="Normal 3 2 3 8" xfId="23107" xr:uid="{00000000-0005-0000-0000-0000D46C0000}"/>
    <cellStyle name="Normal 3 2 4" xfId="3554" xr:uid="{00000000-0005-0000-0000-0000D56C0000}"/>
    <cellStyle name="Normal 3 2 4 2" xfId="3555" xr:uid="{00000000-0005-0000-0000-0000D66C0000}"/>
    <cellStyle name="Normal 3 2 4 2 2" xfId="3556" xr:uid="{00000000-0005-0000-0000-0000D76C0000}"/>
    <cellStyle name="Normal 3 2 4 2 2 2" xfId="3557" xr:uid="{00000000-0005-0000-0000-0000D86C0000}"/>
    <cellStyle name="Normal 3 2 4 2 2 2 2" xfId="3558" xr:uid="{00000000-0005-0000-0000-0000D96C0000}"/>
    <cellStyle name="Normal 3 2 4 2 2 2 2 2" xfId="23108" xr:uid="{00000000-0005-0000-0000-0000DA6C0000}"/>
    <cellStyle name="Normal 3 2 4 2 2 2 3" xfId="23109" xr:uid="{00000000-0005-0000-0000-0000DB6C0000}"/>
    <cellStyle name="Normal 3 2 4 2 2 3" xfId="3559" xr:uid="{00000000-0005-0000-0000-0000DC6C0000}"/>
    <cellStyle name="Normal 3 2 4 2 2 3 2" xfId="23110" xr:uid="{00000000-0005-0000-0000-0000DD6C0000}"/>
    <cellStyle name="Normal 3 2 4 2 2 4" xfId="23111" xr:uid="{00000000-0005-0000-0000-0000DE6C0000}"/>
    <cellStyle name="Normal 3 2 4 2 3" xfId="3560" xr:uid="{00000000-0005-0000-0000-0000DF6C0000}"/>
    <cellStyle name="Normal 3 2 4 2 3 2" xfId="3561" xr:uid="{00000000-0005-0000-0000-0000E06C0000}"/>
    <cellStyle name="Normal 3 2 4 2 3 2 2" xfId="3562" xr:uid="{00000000-0005-0000-0000-0000E16C0000}"/>
    <cellStyle name="Normal 3 2 4 2 3 2 2 2" xfId="23112" xr:uid="{00000000-0005-0000-0000-0000E26C0000}"/>
    <cellStyle name="Normal 3 2 4 2 3 2 3" xfId="23113" xr:uid="{00000000-0005-0000-0000-0000E36C0000}"/>
    <cellStyle name="Normal 3 2 4 2 3 3" xfId="3563" xr:uid="{00000000-0005-0000-0000-0000E46C0000}"/>
    <cellStyle name="Normal 3 2 4 2 3 3 2" xfId="23114" xr:uid="{00000000-0005-0000-0000-0000E56C0000}"/>
    <cellStyle name="Normal 3 2 4 2 3 4" xfId="23115" xr:uid="{00000000-0005-0000-0000-0000E66C0000}"/>
    <cellStyle name="Normal 3 2 4 2 4" xfId="3564" xr:uid="{00000000-0005-0000-0000-0000E76C0000}"/>
    <cellStyle name="Normal 3 2 4 2 4 2" xfId="3565" xr:uid="{00000000-0005-0000-0000-0000E86C0000}"/>
    <cellStyle name="Normal 3 2 4 2 4 2 2" xfId="23116" xr:uid="{00000000-0005-0000-0000-0000E96C0000}"/>
    <cellStyle name="Normal 3 2 4 2 4 3" xfId="23117" xr:uid="{00000000-0005-0000-0000-0000EA6C0000}"/>
    <cellStyle name="Normal 3 2 4 2 5" xfId="3566" xr:uid="{00000000-0005-0000-0000-0000EB6C0000}"/>
    <cellStyle name="Normal 3 2 4 2 5 2" xfId="23118" xr:uid="{00000000-0005-0000-0000-0000EC6C0000}"/>
    <cellStyle name="Normal 3 2 4 2 6" xfId="23119" xr:uid="{00000000-0005-0000-0000-0000ED6C0000}"/>
    <cellStyle name="Normal 3 2 4 3" xfId="3567" xr:uid="{00000000-0005-0000-0000-0000EE6C0000}"/>
    <cellStyle name="Normal 3 2 4 3 2" xfId="3568" xr:uid="{00000000-0005-0000-0000-0000EF6C0000}"/>
    <cellStyle name="Normal 3 2 4 3 2 2" xfId="3569" xr:uid="{00000000-0005-0000-0000-0000F06C0000}"/>
    <cellStyle name="Normal 3 2 4 3 2 2 2" xfId="23120" xr:uid="{00000000-0005-0000-0000-0000F16C0000}"/>
    <cellStyle name="Normal 3 2 4 3 2 3" xfId="23121" xr:uid="{00000000-0005-0000-0000-0000F26C0000}"/>
    <cellStyle name="Normal 3 2 4 3 3" xfId="3570" xr:uid="{00000000-0005-0000-0000-0000F36C0000}"/>
    <cellStyle name="Normal 3 2 4 3 3 2" xfId="23122" xr:uid="{00000000-0005-0000-0000-0000F46C0000}"/>
    <cellStyle name="Normal 3 2 4 3 4" xfId="23123" xr:uid="{00000000-0005-0000-0000-0000F56C0000}"/>
    <cellStyle name="Normal 3 2 4 4" xfId="3571" xr:uid="{00000000-0005-0000-0000-0000F66C0000}"/>
    <cellStyle name="Normal 3 2 4 4 2" xfId="3572" xr:uid="{00000000-0005-0000-0000-0000F76C0000}"/>
    <cellStyle name="Normal 3 2 4 4 2 2" xfId="3573" xr:uid="{00000000-0005-0000-0000-0000F86C0000}"/>
    <cellStyle name="Normal 3 2 4 4 2 2 2" xfId="23124" xr:uid="{00000000-0005-0000-0000-0000F96C0000}"/>
    <cellStyle name="Normal 3 2 4 4 2 3" xfId="23125" xr:uid="{00000000-0005-0000-0000-0000FA6C0000}"/>
    <cellStyle name="Normal 3 2 4 4 3" xfId="3574" xr:uid="{00000000-0005-0000-0000-0000FB6C0000}"/>
    <cellStyle name="Normal 3 2 4 4 3 2" xfId="23126" xr:uid="{00000000-0005-0000-0000-0000FC6C0000}"/>
    <cellStyle name="Normal 3 2 4 4 4" xfId="23127" xr:uid="{00000000-0005-0000-0000-0000FD6C0000}"/>
    <cellStyle name="Normal 3 2 4 5" xfId="3575" xr:uid="{00000000-0005-0000-0000-0000FE6C0000}"/>
    <cellStyle name="Normal 3 2 4 5 2" xfId="3576" xr:uid="{00000000-0005-0000-0000-0000FF6C0000}"/>
    <cellStyle name="Normal 3 2 4 5 2 2" xfId="23128" xr:uid="{00000000-0005-0000-0000-0000006D0000}"/>
    <cellStyle name="Normal 3 2 4 5 3" xfId="23129" xr:uid="{00000000-0005-0000-0000-0000016D0000}"/>
    <cellStyle name="Normal 3 2 4 6" xfId="3577" xr:uid="{00000000-0005-0000-0000-0000026D0000}"/>
    <cellStyle name="Normal 3 2 4 6 2" xfId="23130" xr:uid="{00000000-0005-0000-0000-0000036D0000}"/>
    <cellStyle name="Normal 3 2 4 7" xfId="3578" xr:uid="{00000000-0005-0000-0000-0000046D0000}"/>
    <cellStyle name="Normal 3 2 5" xfId="3579" xr:uid="{00000000-0005-0000-0000-0000056D0000}"/>
    <cellStyle name="Normal 3 2 5 2" xfId="3580" xr:uid="{00000000-0005-0000-0000-0000066D0000}"/>
    <cellStyle name="Normal 3 2 5 2 2" xfId="3581" xr:uid="{00000000-0005-0000-0000-0000076D0000}"/>
    <cellStyle name="Normal 3 2 5 2 2 2" xfId="3582" xr:uid="{00000000-0005-0000-0000-0000086D0000}"/>
    <cellStyle name="Normal 3 2 5 2 2 2 2" xfId="3583" xr:uid="{00000000-0005-0000-0000-0000096D0000}"/>
    <cellStyle name="Normal 3 2 5 2 2 2 2 2" xfId="23131" xr:uid="{00000000-0005-0000-0000-00000A6D0000}"/>
    <cellStyle name="Normal 3 2 5 2 2 2 3" xfId="23132" xr:uid="{00000000-0005-0000-0000-00000B6D0000}"/>
    <cellStyle name="Normal 3 2 5 2 2 3" xfId="3584" xr:uid="{00000000-0005-0000-0000-00000C6D0000}"/>
    <cellStyle name="Normal 3 2 5 2 2 3 2" xfId="23133" xr:uid="{00000000-0005-0000-0000-00000D6D0000}"/>
    <cellStyle name="Normal 3 2 5 2 2 4" xfId="23134" xr:uid="{00000000-0005-0000-0000-00000E6D0000}"/>
    <cellStyle name="Normal 3 2 5 2 3" xfId="3585" xr:uid="{00000000-0005-0000-0000-00000F6D0000}"/>
    <cellStyle name="Normal 3 2 5 2 3 2" xfId="3586" xr:uid="{00000000-0005-0000-0000-0000106D0000}"/>
    <cellStyle name="Normal 3 2 5 2 3 2 2" xfId="3587" xr:uid="{00000000-0005-0000-0000-0000116D0000}"/>
    <cellStyle name="Normal 3 2 5 2 3 2 2 2" xfId="23135" xr:uid="{00000000-0005-0000-0000-0000126D0000}"/>
    <cellStyle name="Normal 3 2 5 2 3 2 3" xfId="23136" xr:uid="{00000000-0005-0000-0000-0000136D0000}"/>
    <cellStyle name="Normal 3 2 5 2 3 3" xfId="3588" xr:uid="{00000000-0005-0000-0000-0000146D0000}"/>
    <cellStyle name="Normal 3 2 5 2 3 3 2" xfId="23137" xr:uid="{00000000-0005-0000-0000-0000156D0000}"/>
    <cellStyle name="Normal 3 2 5 2 3 4" xfId="23138" xr:uid="{00000000-0005-0000-0000-0000166D0000}"/>
    <cellStyle name="Normal 3 2 5 2 4" xfId="3589" xr:uid="{00000000-0005-0000-0000-0000176D0000}"/>
    <cellStyle name="Normal 3 2 5 2 4 2" xfId="3590" xr:uid="{00000000-0005-0000-0000-0000186D0000}"/>
    <cellStyle name="Normal 3 2 5 2 4 2 2" xfId="23139" xr:uid="{00000000-0005-0000-0000-0000196D0000}"/>
    <cellStyle name="Normal 3 2 5 2 4 3" xfId="23140" xr:uid="{00000000-0005-0000-0000-00001A6D0000}"/>
    <cellStyle name="Normal 3 2 5 2 5" xfId="3591" xr:uid="{00000000-0005-0000-0000-00001B6D0000}"/>
    <cellStyle name="Normal 3 2 5 2 5 2" xfId="23141" xr:uid="{00000000-0005-0000-0000-00001C6D0000}"/>
    <cellStyle name="Normal 3 2 5 2 6" xfId="23142" xr:uid="{00000000-0005-0000-0000-00001D6D0000}"/>
    <cellStyle name="Normal 3 2 5 3" xfId="3592" xr:uid="{00000000-0005-0000-0000-00001E6D0000}"/>
    <cellStyle name="Normal 3 2 5 3 2" xfId="3593" xr:uid="{00000000-0005-0000-0000-00001F6D0000}"/>
    <cellStyle name="Normal 3 2 5 3 2 2" xfId="3594" xr:uid="{00000000-0005-0000-0000-0000206D0000}"/>
    <cellStyle name="Normal 3 2 5 3 2 2 2" xfId="23143" xr:uid="{00000000-0005-0000-0000-0000216D0000}"/>
    <cellStyle name="Normal 3 2 5 3 2 3" xfId="23144" xr:uid="{00000000-0005-0000-0000-0000226D0000}"/>
    <cellStyle name="Normal 3 2 5 3 3" xfId="3595" xr:uid="{00000000-0005-0000-0000-0000236D0000}"/>
    <cellStyle name="Normal 3 2 5 3 3 2" xfId="23145" xr:uid="{00000000-0005-0000-0000-0000246D0000}"/>
    <cellStyle name="Normal 3 2 5 3 4" xfId="23146" xr:uid="{00000000-0005-0000-0000-0000256D0000}"/>
    <cellStyle name="Normal 3 2 5 4" xfId="3596" xr:uid="{00000000-0005-0000-0000-0000266D0000}"/>
    <cellStyle name="Normal 3 2 5 4 2" xfId="3597" xr:uid="{00000000-0005-0000-0000-0000276D0000}"/>
    <cellStyle name="Normal 3 2 5 4 2 2" xfId="3598" xr:uid="{00000000-0005-0000-0000-0000286D0000}"/>
    <cellStyle name="Normal 3 2 5 4 2 2 2" xfId="23147" xr:uid="{00000000-0005-0000-0000-0000296D0000}"/>
    <cellStyle name="Normal 3 2 5 4 2 3" xfId="23148" xr:uid="{00000000-0005-0000-0000-00002A6D0000}"/>
    <cellStyle name="Normal 3 2 5 4 3" xfId="3599" xr:uid="{00000000-0005-0000-0000-00002B6D0000}"/>
    <cellStyle name="Normal 3 2 5 4 3 2" xfId="23149" xr:uid="{00000000-0005-0000-0000-00002C6D0000}"/>
    <cellStyle name="Normal 3 2 5 4 4" xfId="23150" xr:uid="{00000000-0005-0000-0000-00002D6D0000}"/>
    <cellStyle name="Normal 3 2 5 5" xfId="3600" xr:uid="{00000000-0005-0000-0000-00002E6D0000}"/>
    <cellStyle name="Normal 3 2 5 5 2" xfId="3601" xr:uid="{00000000-0005-0000-0000-00002F6D0000}"/>
    <cellStyle name="Normal 3 2 5 5 2 2" xfId="23151" xr:uid="{00000000-0005-0000-0000-0000306D0000}"/>
    <cellStyle name="Normal 3 2 5 5 3" xfId="23152" xr:uid="{00000000-0005-0000-0000-0000316D0000}"/>
    <cellStyle name="Normal 3 2 5 6" xfId="3602" xr:uid="{00000000-0005-0000-0000-0000326D0000}"/>
    <cellStyle name="Normal 3 2 5 6 2" xfId="23153" xr:uid="{00000000-0005-0000-0000-0000336D0000}"/>
    <cellStyle name="Normal 3 2 5 7" xfId="23154" xr:uid="{00000000-0005-0000-0000-0000346D0000}"/>
    <cellStyle name="Normal 3 2 6" xfId="3603" xr:uid="{00000000-0005-0000-0000-0000356D0000}"/>
    <cellStyle name="Normal 3 2 6 2" xfId="3604" xr:uid="{00000000-0005-0000-0000-0000366D0000}"/>
    <cellStyle name="Normal 3 2 6 2 2" xfId="3605" xr:uid="{00000000-0005-0000-0000-0000376D0000}"/>
    <cellStyle name="Normal 3 2 6 2 2 2" xfId="3606" xr:uid="{00000000-0005-0000-0000-0000386D0000}"/>
    <cellStyle name="Normal 3 2 6 2 2 2 2" xfId="3607" xr:uid="{00000000-0005-0000-0000-0000396D0000}"/>
    <cellStyle name="Normal 3 2 6 2 2 2 2 2" xfId="23155" xr:uid="{00000000-0005-0000-0000-00003A6D0000}"/>
    <cellStyle name="Normal 3 2 6 2 2 2 3" xfId="23156" xr:uid="{00000000-0005-0000-0000-00003B6D0000}"/>
    <cellStyle name="Normal 3 2 6 2 2 3" xfId="3608" xr:uid="{00000000-0005-0000-0000-00003C6D0000}"/>
    <cellStyle name="Normal 3 2 6 2 2 3 2" xfId="23157" xr:uid="{00000000-0005-0000-0000-00003D6D0000}"/>
    <cellStyle name="Normal 3 2 6 2 2 4" xfId="23158" xr:uid="{00000000-0005-0000-0000-00003E6D0000}"/>
    <cellStyle name="Normal 3 2 6 2 3" xfId="3609" xr:uid="{00000000-0005-0000-0000-00003F6D0000}"/>
    <cellStyle name="Normal 3 2 6 2 3 2" xfId="3610" xr:uid="{00000000-0005-0000-0000-0000406D0000}"/>
    <cellStyle name="Normal 3 2 6 2 3 2 2" xfId="3611" xr:uid="{00000000-0005-0000-0000-0000416D0000}"/>
    <cellStyle name="Normal 3 2 6 2 3 2 2 2" xfId="23159" xr:uid="{00000000-0005-0000-0000-0000426D0000}"/>
    <cellStyle name="Normal 3 2 6 2 3 2 3" xfId="23160" xr:uid="{00000000-0005-0000-0000-0000436D0000}"/>
    <cellStyle name="Normal 3 2 6 2 3 3" xfId="3612" xr:uid="{00000000-0005-0000-0000-0000446D0000}"/>
    <cellStyle name="Normal 3 2 6 2 3 3 2" xfId="23161" xr:uid="{00000000-0005-0000-0000-0000456D0000}"/>
    <cellStyle name="Normal 3 2 6 2 3 4" xfId="23162" xr:uid="{00000000-0005-0000-0000-0000466D0000}"/>
    <cellStyle name="Normal 3 2 6 2 4" xfId="3613" xr:uid="{00000000-0005-0000-0000-0000476D0000}"/>
    <cellStyle name="Normal 3 2 6 2 4 2" xfId="3614" xr:uid="{00000000-0005-0000-0000-0000486D0000}"/>
    <cellStyle name="Normal 3 2 6 2 4 2 2" xfId="23163" xr:uid="{00000000-0005-0000-0000-0000496D0000}"/>
    <cellStyle name="Normal 3 2 6 2 4 3" xfId="23164" xr:uid="{00000000-0005-0000-0000-00004A6D0000}"/>
    <cellStyle name="Normal 3 2 6 2 5" xfId="3615" xr:uid="{00000000-0005-0000-0000-00004B6D0000}"/>
    <cellStyle name="Normal 3 2 6 2 5 2" xfId="23165" xr:uid="{00000000-0005-0000-0000-00004C6D0000}"/>
    <cellStyle name="Normal 3 2 6 2 6" xfId="23166" xr:uid="{00000000-0005-0000-0000-00004D6D0000}"/>
    <cellStyle name="Normal 3 2 6 3" xfId="3616" xr:uid="{00000000-0005-0000-0000-00004E6D0000}"/>
    <cellStyle name="Normal 3 2 6 3 2" xfId="3617" xr:uid="{00000000-0005-0000-0000-00004F6D0000}"/>
    <cellStyle name="Normal 3 2 6 3 2 2" xfId="3618" xr:uid="{00000000-0005-0000-0000-0000506D0000}"/>
    <cellStyle name="Normal 3 2 6 3 2 2 2" xfId="23167" xr:uid="{00000000-0005-0000-0000-0000516D0000}"/>
    <cellStyle name="Normal 3 2 6 3 2 3" xfId="23168" xr:uid="{00000000-0005-0000-0000-0000526D0000}"/>
    <cellStyle name="Normal 3 2 6 3 3" xfId="3619" xr:uid="{00000000-0005-0000-0000-0000536D0000}"/>
    <cellStyle name="Normal 3 2 6 3 3 2" xfId="23169" xr:uid="{00000000-0005-0000-0000-0000546D0000}"/>
    <cellStyle name="Normal 3 2 6 3 4" xfId="23170" xr:uid="{00000000-0005-0000-0000-0000556D0000}"/>
    <cellStyle name="Normal 3 2 6 4" xfId="3620" xr:uid="{00000000-0005-0000-0000-0000566D0000}"/>
    <cellStyle name="Normal 3 2 6 4 2" xfId="3621" xr:uid="{00000000-0005-0000-0000-0000576D0000}"/>
    <cellStyle name="Normal 3 2 6 4 2 2" xfId="3622" xr:uid="{00000000-0005-0000-0000-0000586D0000}"/>
    <cellStyle name="Normal 3 2 6 4 2 2 2" xfId="23171" xr:uid="{00000000-0005-0000-0000-0000596D0000}"/>
    <cellStyle name="Normal 3 2 6 4 2 3" xfId="23172" xr:uid="{00000000-0005-0000-0000-00005A6D0000}"/>
    <cellStyle name="Normal 3 2 6 4 3" xfId="3623" xr:uid="{00000000-0005-0000-0000-00005B6D0000}"/>
    <cellStyle name="Normal 3 2 6 4 3 2" xfId="23173" xr:uid="{00000000-0005-0000-0000-00005C6D0000}"/>
    <cellStyle name="Normal 3 2 6 4 4" xfId="23174" xr:uid="{00000000-0005-0000-0000-00005D6D0000}"/>
    <cellStyle name="Normal 3 2 6 5" xfId="3624" xr:uid="{00000000-0005-0000-0000-00005E6D0000}"/>
    <cellStyle name="Normal 3 2 6 5 2" xfId="3625" xr:uid="{00000000-0005-0000-0000-00005F6D0000}"/>
    <cellStyle name="Normal 3 2 6 5 2 2" xfId="23175" xr:uid="{00000000-0005-0000-0000-0000606D0000}"/>
    <cellStyle name="Normal 3 2 6 5 3" xfId="23176" xr:uid="{00000000-0005-0000-0000-0000616D0000}"/>
    <cellStyle name="Normal 3 2 6 6" xfId="3626" xr:uid="{00000000-0005-0000-0000-0000626D0000}"/>
    <cellStyle name="Normal 3 2 6 6 2" xfId="23177" xr:uid="{00000000-0005-0000-0000-0000636D0000}"/>
    <cellStyle name="Normal 3 2 6 7" xfId="23178" xr:uid="{00000000-0005-0000-0000-0000646D0000}"/>
    <cellStyle name="Normal 3 2 7" xfId="3627" xr:uid="{00000000-0005-0000-0000-0000656D0000}"/>
    <cellStyle name="Normal 3 2 7 2" xfId="3628" xr:uid="{00000000-0005-0000-0000-0000666D0000}"/>
    <cellStyle name="Normal 3 2 7 2 2" xfId="3629" xr:uid="{00000000-0005-0000-0000-0000676D0000}"/>
    <cellStyle name="Normal 3 2 7 2 2 2" xfId="3630" xr:uid="{00000000-0005-0000-0000-0000686D0000}"/>
    <cellStyle name="Normal 3 2 7 2 2 2 2" xfId="23179" xr:uid="{00000000-0005-0000-0000-0000696D0000}"/>
    <cellStyle name="Normal 3 2 7 2 2 3" xfId="23180" xr:uid="{00000000-0005-0000-0000-00006A6D0000}"/>
    <cellStyle name="Normal 3 2 7 2 3" xfId="3631" xr:uid="{00000000-0005-0000-0000-00006B6D0000}"/>
    <cellStyle name="Normal 3 2 7 2 3 2" xfId="23181" xr:uid="{00000000-0005-0000-0000-00006C6D0000}"/>
    <cellStyle name="Normal 3 2 7 2 4" xfId="23182" xr:uid="{00000000-0005-0000-0000-00006D6D0000}"/>
    <cellStyle name="Normal 3 2 7 3" xfId="3632" xr:uid="{00000000-0005-0000-0000-00006E6D0000}"/>
    <cellStyle name="Normal 3 2 7 3 2" xfId="3633" xr:uid="{00000000-0005-0000-0000-00006F6D0000}"/>
    <cellStyle name="Normal 3 2 7 3 2 2" xfId="3634" xr:uid="{00000000-0005-0000-0000-0000706D0000}"/>
    <cellStyle name="Normal 3 2 7 3 2 2 2" xfId="23183" xr:uid="{00000000-0005-0000-0000-0000716D0000}"/>
    <cellStyle name="Normal 3 2 7 3 2 3" xfId="23184" xr:uid="{00000000-0005-0000-0000-0000726D0000}"/>
    <cellStyle name="Normal 3 2 7 3 3" xfId="3635" xr:uid="{00000000-0005-0000-0000-0000736D0000}"/>
    <cellStyle name="Normal 3 2 7 3 3 2" xfId="23185" xr:uid="{00000000-0005-0000-0000-0000746D0000}"/>
    <cellStyle name="Normal 3 2 7 3 4" xfId="23186" xr:uid="{00000000-0005-0000-0000-0000756D0000}"/>
    <cellStyle name="Normal 3 2 7 4" xfId="3636" xr:uid="{00000000-0005-0000-0000-0000766D0000}"/>
    <cellStyle name="Normal 3 2 7 4 2" xfId="3637" xr:uid="{00000000-0005-0000-0000-0000776D0000}"/>
    <cellStyle name="Normal 3 2 7 4 2 2" xfId="23187" xr:uid="{00000000-0005-0000-0000-0000786D0000}"/>
    <cellStyle name="Normal 3 2 7 4 3" xfId="23188" xr:uid="{00000000-0005-0000-0000-0000796D0000}"/>
    <cellStyle name="Normal 3 2 7 5" xfId="3638" xr:uid="{00000000-0005-0000-0000-00007A6D0000}"/>
    <cellStyle name="Normal 3 2 7 5 2" xfId="23189" xr:uid="{00000000-0005-0000-0000-00007B6D0000}"/>
    <cellStyle name="Normal 3 2 7 6" xfId="23190" xr:uid="{00000000-0005-0000-0000-00007C6D0000}"/>
    <cellStyle name="Normal 3 2 8" xfId="3639" xr:uid="{00000000-0005-0000-0000-00007D6D0000}"/>
    <cellStyle name="Normal 3 2 8 2" xfId="3640" xr:uid="{00000000-0005-0000-0000-00007E6D0000}"/>
    <cellStyle name="Normal 3 2 8 2 2" xfId="3641" xr:uid="{00000000-0005-0000-0000-00007F6D0000}"/>
    <cellStyle name="Normal 3 2 8 2 2 2" xfId="3642" xr:uid="{00000000-0005-0000-0000-0000806D0000}"/>
    <cellStyle name="Normal 3 2 8 2 2 2 2" xfId="23191" xr:uid="{00000000-0005-0000-0000-0000816D0000}"/>
    <cellStyle name="Normal 3 2 8 2 2 3" xfId="23192" xr:uid="{00000000-0005-0000-0000-0000826D0000}"/>
    <cellStyle name="Normal 3 2 8 2 3" xfId="3643" xr:uid="{00000000-0005-0000-0000-0000836D0000}"/>
    <cellStyle name="Normal 3 2 8 2 3 2" xfId="23193" xr:uid="{00000000-0005-0000-0000-0000846D0000}"/>
    <cellStyle name="Normal 3 2 8 2 4" xfId="23194" xr:uid="{00000000-0005-0000-0000-0000856D0000}"/>
    <cellStyle name="Normal 3 2 8 3" xfId="3644" xr:uid="{00000000-0005-0000-0000-0000866D0000}"/>
    <cellStyle name="Normal 3 2 8 3 2" xfId="3645" xr:uid="{00000000-0005-0000-0000-0000876D0000}"/>
    <cellStyle name="Normal 3 2 8 3 2 2" xfId="3646" xr:uid="{00000000-0005-0000-0000-0000886D0000}"/>
    <cellStyle name="Normal 3 2 8 3 2 2 2" xfId="23195" xr:uid="{00000000-0005-0000-0000-0000896D0000}"/>
    <cellStyle name="Normal 3 2 8 3 2 3" xfId="23196" xr:uid="{00000000-0005-0000-0000-00008A6D0000}"/>
    <cellStyle name="Normal 3 2 8 3 3" xfId="3647" xr:uid="{00000000-0005-0000-0000-00008B6D0000}"/>
    <cellStyle name="Normal 3 2 8 3 3 2" xfId="23197" xr:uid="{00000000-0005-0000-0000-00008C6D0000}"/>
    <cellStyle name="Normal 3 2 8 3 4" xfId="23198" xr:uid="{00000000-0005-0000-0000-00008D6D0000}"/>
    <cellStyle name="Normal 3 2 8 4" xfId="3648" xr:uid="{00000000-0005-0000-0000-00008E6D0000}"/>
    <cellStyle name="Normal 3 2 8 4 2" xfId="3649" xr:uid="{00000000-0005-0000-0000-00008F6D0000}"/>
    <cellStyle name="Normal 3 2 8 4 2 2" xfId="23199" xr:uid="{00000000-0005-0000-0000-0000906D0000}"/>
    <cellStyle name="Normal 3 2 8 4 3" xfId="23200" xr:uid="{00000000-0005-0000-0000-0000916D0000}"/>
    <cellStyle name="Normal 3 2 8 5" xfId="3650" xr:uid="{00000000-0005-0000-0000-0000926D0000}"/>
    <cellStyle name="Normal 3 2 8 5 2" xfId="23201" xr:uid="{00000000-0005-0000-0000-0000936D0000}"/>
    <cellStyle name="Normal 3 2 8 6" xfId="23202" xr:uid="{00000000-0005-0000-0000-0000946D0000}"/>
    <cellStyle name="Normal 3 2 9" xfId="3651" xr:uid="{00000000-0005-0000-0000-0000956D0000}"/>
    <cellStyle name="Normal 3 2 9 2" xfId="3652" xr:uid="{00000000-0005-0000-0000-0000966D0000}"/>
    <cellStyle name="Normal 3 2 9 2 2" xfId="3653" xr:uid="{00000000-0005-0000-0000-0000976D0000}"/>
    <cellStyle name="Normal 3 2 9 2 2 2" xfId="23203" xr:uid="{00000000-0005-0000-0000-0000986D0000}"/>
    <cellStyle name="Normal 3 2 9 2 3" xfId="23204" xr:uid="{00000000-0005-0000-0000-0000996D0000}"/>
    <cellStyle name="Normal 3 2 9 3" xfId="3654" xr:uid="{00000000-0005-0000-0000-00009A6D0000}"/>
    <cellStyle name="Normal 3 2 9 3 2" xfId="23205" xr:uid="{00000000-0005-0000-0000-00009B6D0000}"/>
    <cellStyle name="Normal 3 2 9 4" xfId="23206" xr:uid="{00000000-0005-0000-0000-00009C6D0000}"/>
    <cellStyle name="Normal 3 3" xfId="3655" xr:uid="{00000000-0005-0000-0000-00009D6D0000}"/>
    <cellStyle name="Normal 3 3 2" xfId="3656" xr:uid="{00000000-0005-0000-0000-00009E6D0000}"/>
    <cellStyle name="Normal 3 3 2 2" xfId="3657" xr:uid="{00000000-0005-0000-0000-00009F6D0000}"/>
    <cellStyle name="Normal 3 3 2 2 2" xfId="23207" xr:uid="{00000000-0005-0000-0000-0000A06D0000}"/>
    <cellStyle name="Normal 3 3 2 2 2 2" xfId="23208" xr:uid="{00000000-0005-0000-0000-0000A16D0000}"/>
    <cellStyle name="Normal 3 3 2 2 2 2 2" xfId="23209" xr:uid="{00000000-0005-0000-0000-0000A26D0000}"/>
    <cellStyle name="Normal 3 3 2 2 2 3" xfId="23210" xr:uid="{00000000-0005-0000-0000-0000A36D0000}"/>
    <cellStyle name="Normal 3 3 2 2 3" xfId="23211" xr:uid="{00000000-0005-0000-0000-0000A46D0000}"/>
    <cellStyle name="Normal 3 3 2 2 3 2" xfId="23212" xr:uid="{00000000-0005-0000-0000-0000A56D0000}"/>
    <cellStyle name="Normal 3 3 2 2 4" xfId="23213" xr:uid="{00000000-0005-0000-0000-0000A66D0000}"/>
    <cellStyle name="Normal 3 3 2 3" xfId="3658" xr:uid="{00000000-0005-0000-0000-0000A76D0000}"/>
    <cellStyle name="Normal 3 3 2 3 2" xfId="23214" xr:uid="{00000000-0005-0000-0000-0000A86D0000}"/>
    <cellStyle name="Normal 3 3 2 3 2 2" xfId="23215" xr:uid="{00000000-0005-0000-0000-0000A96D0000}"/>
    <cellStyle name="Normal 3 3 2 3 3" xfId="23216" xr:uid="{00000000-0005-0000-0000-0000AA6D0000}"/>
    <cellStyle name="Normal 3 3 2 4" xfId="23217" xr:uid="{00000000-0005-0000-0000-0000AB6D0000}"/>
    <cellStyle name="Normal 3 3 2 4 2" xfId="23218" xr:uid="{00000000-0005-0000-0000-0000AC6D0000}"/>
    <cellStyle name="Normal 3 3 2 5" xfId="23219" xr:uid="{00000000-0005-0000-0000-0000AD6D0000}"/>
    <cellStyle name="Normal 3 3 3" xfId="3659" xr:uid="{00000000-0005-0000-0000-0000AE6D0000}"/>
    <cellStyle name="Normal 3 3 3 2" xfId="3660" xr:uid="{00000000-0005-0000-0000-0000AF6D0000}"/>
    <cellStyle name="Normal 3 3 3 2 2" xfId="23220" xr:uid="{00000000-0005-0000-0000-0000B06D0000}"/>
    <cellStyle name="Normal 3 3 3 2 2 2" xfId="23221" xr:uid="{00000000-0005-0000-0000-0000B16D0000}"/>
    <cellStyle name="Normal 3 3 3 2 3" xfId="23222" xr:uid="{00000000-0005-0000-0000-0000B26D0000}"/>
    <cellStyle name="Normal 3 3 3 2 3 2" xfId="43058" xr:uid="{00000000-0005-0000-0000-0000B36D0000}"/>
    <cellStyle name="Normal 3 3 3 2 3 3" xfId="43059" xr:uid="{00000000-0005-0000-0000-0000B46D0000}"/>
    <cellStyle name="Normal 3 3 3 2 4" xfId="43060" xr:uid="{00000000-0005-0000-0000-0000B56D0000}"/>
    <cellStyle name="Normal 3 3 3 2 5" xfId="43061" xr:uid="{00000000-0005-0000-0000-0000B66D0000}"/>
    <cellStyle name="Normal 3 3 3 2 6" xfId="43062" xr:uid="{00000000-0005-0000-0000-0000B76D0000}"/>
    <cellStyle name="Normal 3 3 3 3" xfId="23223" xr:uid="{00000000-0005-0000-0000-0000B86D0000}"/>
    <cellStyle name="Normal 3 3 3 3 2" xfId="23224" xr:uid="{00000000-0005-0000-0000-0000B96D0000}"/>
    <cellStyle name="Normal 3 3 3 4" xfId="23225" xr:uid="{00000000-0005-0000-0000-0000BA6D0000}"/>
    <cellStyle name="Normal 3 3 4" xfId="3661" xr:uid="{00000000-0005-0000-0000-0000BB6D0000}"/>
    <cellStyle name="Normal 3 3 4 2" xfId="23226" xr:uid="{00000000-0005-0000-0000-0000BC6D0000}"/>
    <cellStyle name="Normal 3 3 4 2 2" xfId="23227" xr:uid="{00000000-0005-0000-0000-0000BD6D0000}"/>
    <cellStyle name="Normal 3 3 4 3" xfId="23228" xr:uid="{00000000-0005-0000-0000-0000BE6D0000}"/>
    <cellStyle name="Normal 3 3 5" xfId="23229" xr:uid="{00000000-0005-0000-0000-0000BF6D0000}"/>
    <cellStyle name="Normal 3 3 5 2" xfId="23230" xr:uid="{00000000-0005-0000-0000-0000C06D0000}"/>
    <cellStyle name="Normal 3 3 5 3" xfId="43063" xr:uid="{00000000-0005-0000-0000-0000C16D0000}"/>
    <cellStyle name="Normal 3 3 5 3 2" xfId="43064" xr:uid="{00000000-0005-0000-0000-0000C26D0000}"/>
    <cellStyle name="Normal 3 3 5 4" xfId="43065" xr:uid="{00000000-0005-0000-0000-0000C36D0000}"/>
    <cellStyle name="Normal 3 3 5 4 2" xfId="43066" xr:uid="{00000000-0005-0000-0000-0000C46D0000}"/>
    <cellStyle name="Normal 3 3 6" xfId="23231" xr:uid="{00000000-0005-0000-0000-0000C56D0000}"/>
    <cellStyle name="Normal 3 3 6 2" xfId="43067" xr:uid="{00000000-0005-0000-0000-0000C66D0000}"/>
    <cellStyle name="Normal 3 3 7" xfId="43068" xr:uid="{00000000-0005-0000-0000-0000C76D0000}"/>
    <cellStyle name="Normal 3 3_CPI" xfId="43069" xr:uid="{00000000-0005-0000-0000-0000C86D0000}"/>
    <cellStyle name="Normal 3 4" xfId="3662" xr:uid="{00000000-0005-0000-0000-0000C96D0000}"/>
    <cellStyle name="Normal 3 4 2" xfId="3663" xr:uid="{00000000-0005-0000-0000-0000CA6D0000}"/>
    <cellStyle name="Normal 3 4 2 2" xfId="3664" xr:uid="{00000000-0005-0000-0000-0000CB6D0000}"/>
    <cellStyle name="Normal 3 4 2 2 2" xfId="23232" xr:uid="{00000000-0005-0000-0000-0000CC6D0000}"/>
    <cellStyle name="Normal 3 4 2 3" xfId="23233" xr:uid="{00000000-0005-0000-0000-0000CD6D0000}"/>
    <cellStyle name="Normal 3 4 2 3 2" xfId="43070" xr:uid="{00000000-0005-0000-0000-0000CE6D0000}"/>
    <cellStyle name="Normal 3 4 2 4" xfId="43071" xr:uid="{00000000-0005-0000-0000-0000CF6D0000}"/>
    <cellStyle name="Normal 3 4 2 4 2" xfId="43072" xr:uid="{00000000-0005-0000-0000-0000D06D0000}"/>
    <cellStyle name="Normal 3 4 3" xfId="3665" xr:uid="{00000000-0005-0000-0000-0000D16D0000}"/>
    <cellStyle name="Normal 3 4 3 2" xfId="23234" xr:uid="{00000000-0005-0000-0000-0000D26D0000}"/>
    <cellStyle name="Normal 3 4 4" xfId="3666" xr:uid="{00000000-0005-0000-0000-0000D36D0000}"/>
    <cellStyle name="Normal 3 5" xfId="3667" xr:uid="{00000000-0005-0000-0000-0000D46D0000}"/>
    <cellStyle name="Normal 3 5 2" xfId="23235" xr:uid="{00000000-0005-0000-0000-0000D56D0000}"/>
    <cellStyle name="Normal 3 5 2 2" xfId="43073" xr:uid="{00000000-0005-0000-0000-0000D66D0000}"/>
    <cellStyle name="Normal 3 5 2 3" xfId="43074" xr:uid="{00000000-0005-0000-0000-0000D76D0000}"/>
    <cellStyle name="Normal 3 5 3" xfId="43075" xr:uid="{00000000-0005-0000-0000-0000D86D0000}"/>
    <cellStyle name="Normal 3 5 3 2" xfId="43076" xr:uid="{00000000-0005-0000-0000-0000D96D0000}"/>
    <cellStyle name="Normal 3 5 3 2 2" xfId="43077" xr:uid="{00000000-0005-0000-0000-0000DA6D0000}"/>
    <cellStyle name="Normal 3 5 3 3" xfId="43078" xr:uid="{00000000-0005-0000-0000-0000DB6D0000}"/>
    <cellStyle name="Normal 3 5 3 3 2" xfId="43079" xr:uid="{00000000-0005-0000-0000-0000DC6D0000}"/>
    <cellStyle name="Normal 3 5 3 3 2 2" xfId="43080" xr:uid="{00000000-0005-0000-0000-0000DD6D0000}"/>
    <cellStyle name="Normal 3 5 3 3 3" xfId="43081" xr:uid="{00000000-0005-0000-0000-0000DE6D0000}"/>
    <cellStyle name="Normal 3 5 3 3 4" xfId="43082" xr:uid="{00000000-0005-0000-0000-0000DF6D0000}"/>
    <cellStyle name="Normal 3 5 3 4" xfId="43083" xr:uid="{00000000-0005-0000-0000-0000E06D0000}"/>
    <cellStyle name="Normal 3 5 3 4 2" xfId="43084" xr:uid="{00000000-0005-0000-0000-0000E16D0000}"/>
    <cellStyle name="Normal 3 5 3 5" xfId="43085" xr:uid="{00000000-0005-0000-0000-0000E26D0000}"/>
    <cellStyle name="Normal 3 5 3 6" xfId="43086" xr:uid="{00000000-0005-0000-0000-0000E36D0000}"/>
    <cellStyle name="Normal 3 5 3 7" xfId="43087" xr:uid="{00000000-0005-0000-0000-0000E46D0000}"/>
    <cellStyle name="Normal 3 5 4" xfId="43088" xr:uid="{00000000-0005-0000-0000-0000E56D0000}"/>
    <cellStyle name="Normal 3 5 5" xfId="43089" xr:uid="{00000000-0005-0000-0000-0000E66D0000}"/>
    <cellStyle name="Normal 3 5 6" xfId="43090" xr:uid="{00000000-0005-0000-0000-0000E76D0000}"/>
    <cellStyle name="Normal 3 6" xfId="3668" xr:uid="{00000000-0005-0000-0000-0000E86D0000}"/>
    <cellStyle name="Normal 3 6 2" xfId="43091" xr:uid="{00000000-0005-0000-0000-0000E96D0000}"/>
    <cellStyle name="Normal 3 6 2 2" xfId="43092" xr:uid="{00000000-0005-0000-0000-0000EA6D0000}"/>
    <cellStyle name="Normal 3 6 2 3" xfId="43093" xr:uid="{00000000-0005-0000-0000-0000EB6D0000}"/>
    <cellStyle name="Normal 3 6 3" xfId="43094" xr:uid="{00000000-0005-0000-0000-0000EC6D0000}"/>
    <cellStyle name="Normal 3 6 3 2" xfId="43095" xr:uid="{00000000-0005-0000-0000-0000ED6D0000}"/>
    <cellStyle name="Normal 3 6 3 2 2" xfId="43096" xr:uid="{00000000-0005-0000-0000-0000EE6D0000}"/>
    <cellStyle name="Normal 3 6 3 2 3" xfId="43097" xr:uid="{00000000-0005-0000-0000-0000EF6D0000}"/>
    <cellStyle name="Normal 3 6 3 3" xfId="43098" xr:uid="{00000000-0005-0000-0000-0000F06D0000}"/>
    <cellStyle name="Normal 3 6 3 4" xfId="43099" xr:uid="{00000000-0005-0000-0000-0000F16D0000}"/>
    <cellStyle name="Normal 3 6 4" xfId="43100" xr:uid="{00000000-0005-0000-0000-0000F26D0000}"/>
    <cellStyle name="Normal 3 6 5" xfId="43101" xr:uid="{00000000-0005-0000-0000-0000F36D0000}"/>
    <cellStyle name="Normal 3 7" xfId="23236" xr:uid="{00000000-0005-0000-0000-0000F46D0000}"/>
    <cellStyle name="Normal 3 7 2" xfId="43102" xr:uid="{00000000-0005-0000-0000-0000F56D0000}"/>
    <cellStyle name="Normal 3 7 2 2" xfId="43103" xr:uid="{00000000-0005-0000-0000-0000F66D0000}"/>
    <cellStyle name="Normal 3 7 2 3" xfId="43104" xr:uid="{00000000-0005-0000-0000-0000F76D0000}"/>
    <cellStyle name="Normal 3 7 3" xfId="43105" xr:uid="{00000000-0005-0000-0000-0000F86D0000}"/>
    <cellStyle name="Normal 3 7 3 2" xfId="43106" xr:uid="{00000000-0005-0000-0000-0000F96D0000}"/>
    <cellStyle name="Normal 3 7 3 3" xfId="43107" xr:uid="{00000000-0005-0000-0000-0000FA6D0000}"/>
    <cellStyle name="Normal 3 7 4" xfId="43108" xr:uid="{00000000-0005-0000-0000-0000FB6D0000}"/>
    <cellStyle name="Normal 3 7 5" xfId="43109" xr:uid="{00000000-0005-0000-0000-0000FC6D0000}"/>
    <cellStyle name="Normal 3 8" xfId="23237" xr:uid="{00000000-0005-0000-0000-0000FD6D0000}"/>
    <cellStyle name="Normal 3 8 2" xfId="43110" xr:uid="{00000000-0005-0000-0000-0000FE6D0000}"/>
    <cellStyle name="Normal 3 8 3" xfId="43111" xr:uid="{00000000-0005-0000-0000-0000FF6D0000}"/>
    <cellStyle name="Normal 3 8 4" xfId="50986" xr:uid="{00000000-0005-0000-0000-0000006E0000}"/>
    <cellStyle name="Normal 3 9" xfId="36391" xr:uid="{00000000-0005-0000-0000-0000016E0000}"/>
    <cellStyle name="Normal 3 9 2" xfId="43112" xr:uid="{00000000-0005-0000-0000-0000026E0000}"/>
    <cellStyle name="Normal 3 9 3" xfId="43113" xr:uid="{00000000-0005-0000-0000-0000036E0000}"/>
    <cellStyle name="Normal 3_CPI 2009" xfId="43114" xr:uid="{00000000-0005-0000-0000-0000046E0000}"/>
    <cellStyle name="Normal 30" xfId="3669" xr:uid="{00000000-0005-0000-0000-0000056E0000}"/>
    <cellStyle name="Normal 30 2" xfId="3670" xr:uid="{00000000-0005-0000-0000-0000066E0000}"/>
    <cellStyle name="Normal 30 2 2" xfId="23238" xr:uid="{00000000-0005-0000-0000-0000076E0000}"/>
    <cellStyle name="Normal 30 3" xfId="23239" xr:uid="{00000000-0005-0000-0000-0000086E0000}"/>
    <cellStyle name="Normal 31" xfId="3671" xr:uid="{00000000-0005-0000-0000-0000096E0000}"/>
    <cellStyle name="Normal 31 2" xfId="3672" xr:uid="{00000000-0005-0000-0000-00000A6E0000}"/>
    <cellStyle name="Normal 31 2 2" xfId="23240" xr:uid="{00000000-0005-0000-0000-00000B6E0000}"/>
    <cellStyle name="Normal 31 2 2 2" xfId="23241" xr:uid="{00000000-0005-0000-0000-00000C6E0000}"/>
    <cellStyle name="Normal 31 2 2 2 2" xfId="23242" xr:uid="{00000000-0005-0000-0000-00000D6E0000}"/>
    <cellStyle name="Normal 31 2 2 3" xfId="23243" xr:uid="{00000000-0005-0000-0000-00000E6E0000}"/>
    <cellStyle name="Normal 31 2 3" xfId="23244" xr:uid="{00000000-0005-0000-0000-00000F6E0000}"/>
    <cellStyle name="Normal 31 2 3 2" xfId="23245" xr:uid="{00000000-0005-0000-0000-0000106E0000}"/>
    <cellStyle name="Normal 31 2 4" xfId="23246" xr:uid="{00000000-0005-0000-0000-0000116E0000}"/>
    <cellStyle name="Normal 31 3" xfId="23247" xr:uid="{00000000-0005-0000-0000-0000126E0000}"/>
    <cellStyle name="Normal 31 3 2" xfId="23248" xr:uid="{00000000-0005-0000-0000-0000136E0000}"/>
    <cellStyle name="Normal 31 3 2 2" xfId="23249" xr:uid="{00000000-0005-0000-0000-0000146E0000}"/>
    <cellStyle name="Normal 31 3 3" xfId="23250" xr:uid="{00000000-0005-0000-0000-0000156E0000}"/>
    <cellStyle name="Normal 31 4" xfId="23251" xr:uid="{00000000-0005-0000-0000-0000166E0000}"/>
    <cellStyle name="Normal 31 4 2" xfId="23252" xr:uid="{00000000-0005-0000-0000-0000176E0000}"/>
    <cellStyle name="Normal 31 5" xfId="23253" xr:uid="{00000000-0005-0000-0000-0000186E0000}"/>
    <cellStyle name="Normal 32" xfId="3673" xr:uid="{00000000-0005-0000-0000-0000196E0000}"/>
    <cellStyle name="Normal 32 2" xfId="3674" xr:uid="{00000000-0005-0000-0000-00001A6E0000}"/>
    <cellStyle name="Normal 32 2 2" xfId="23254" xr:uid="{00000000-0005-0000-0000-00001B6E0000}"/>
    <cellStyle name="Normal 32 2 2 2" xfId="23255" xr:uid="{00000000-0005-0000-0000-00001C6E0000}"/>
    <cellStyle name="Normal 32 2 2 2 2" xfId="23256" xr:uid="{00000000-0005-0000-0000-00001D6E0000}"/>
    <cellStyle name="Normal 32 2 2 3" xfId="23257" xr:uid="{00000000-0005-0000-0000-00001E6E0000}"/>
    <cellStyle name="Normal 32 2 3" xfId="23258" xr:uid="{00000000-0005-0000-0000-00001F6E0000}"/>
    <cellStyle name="Normal 32 2 3 2" xfId="23259" xr:uid="{00000000-0005-0000-0000-0000206E0000}"/>
    <cellStyle name="Normal 32 2 4" xfId="23260" xr:uid="{00000000-0005-0000-0000-0000216E0000}"/>
    <cellStyle name="Normal 32 3" xfId="23261" xr:uid="{00000000-0005-0000-0000-0000226E0000}"/>
    <cellStyle name="Normal 32 3 2" xfId="23262" xr:uid="{00000000-0005-0000-0000-0000236E0000}"/>
    <cellStyle name="Normal 32 3 2 2" xfId="23263" xr:uid="{00000000-0005-0000-0000-0000246E0000}"/>
    <cellStyle name="Normal 32 3 3" xfId="23264" xr:uid="{00000000-0005-0000-0000-0000256E0000}"/>
    <cellStyle name="Normal 32 4" xfId="23265" xr:uid="{00000000-0005-0000-0000-0000266E0000}"/>
    <cellStyle name="Normal 32 4 2" xfId="23266" xr:uid="{00000000-0005-0000-0000-0000276E0000}"/>
    <cellStyle name="Normal 32 5" xfId="23267" xr:uid="{00000000-0005-0000-0000-0000286E0000}"/>
    <cellStyle name="Normal 33" xfId="3675" xr:uid="{00000000-0005-0000-0000-0000296E0000}"/>
    <cellStyle name="Normal 33 2" xfId="3676" xr:uid="{00000000-0005-0000-0000-00002A6E0000}"/>
    <cellStyle name="Normal 33 2 2" xfId="23268" xr:uid="{00000000-0005-0000-0000-00002B6E0000}"/>
    <cellStyle name="Normal 33 2 2 2" xfId="23269" xr:uid="{00000000-0005-0000-0000-00002C6E0000}"/>
    <cellStyle name="Normal 33 2 3" xfId="23270" xr:uid="{00000000-0005-0000-0000-00002D6E0000}"/>
    <cellStyle name="Normal 33 3" xfId="23271" xr:uid="{00000000-0005-0000-0000-00002E6E0000}"/>
    <cellStyle name="Normal 33 3 2" xfId="23272" xr:uid="{00000000-0005-0000-0000-00002F6E0000}"/>
    <cellStyle name="Normal 33 4" xfId="23273" xr:uid="{00000000-0005-0000-0000-0000306E0000}"/>
    <cellStyle name="Normal 34" xfId="3677" xr:uid="{00000000-0005-0000-0000-0000316E0000}"/>
    <cellStyle name="Normal 34 2" xfId="3678" xr:uid="{00000000-0005-0000-0000-0000326E0000}"/>
    <cellStyle name="Normal 34 2 2" xfId="23274" xr:uid="{00000000-0005-0000-0000-0000336E0000}"/>
    <cellStyle name="Normal 34 2 2 2" xfId="23275" xr:uid="{00000000-0005-0000-0000-0000346E0000}"/>
    <cellStyle name="Normal 34 2 3" xfId="23276" xr:uid="{00000000-0005-0000-0000-0000356E0000}"/>
    <cellStyle name="Normal 34 3" xfId="23277" xr:uid="{00000000-0005-0000-0000-0000366E0000}"/>
    <cellStyle name="Normal 34 3 2" xfId="23278" xr:uid="{00000000-0005-0000-0000-0000376E0000}"/>
    <cellStyle name="Normal 34 4" xfId="23279" xr:uid="{00000000-0005-0000-0000-0000386E0000}"/>
    <cellStyle name="Normal 35" xfId="3679" xr:uid="{00000000-0005-0000-0000-0000396E0000}"/>
    <cellStyle name="Normal 35 2" xfId="3680" xr:uid="{00000000-0005-0000-0000-00003A6E0000}"/>
    <cellStyle name="Normal 35 2 2" xfId="23280" xr:uid="{00000000-0005-0000-0000-00003B6E0000}"/>
    <cellStyle name="Normal 35 3" xfId="23281" xr:uid="{00000000-0005-0000-0000-00003C6E0000}"/>
    <cellStyle name="Normal 36" xfId="3681" xr:uid="{00000000-0005-0000-0000-00003D6E0000}"/>
    <cellStyle name="Normal 36 2" xfId="3682" xr:uid="{00000000-0005-0000-0000-00003E6E0000}"/>
    <cellStyle name="Normal 36 2 2" xfId="23282" xr:uid="{00000000-0005-0000-0000-00003F6E0000}"/>
    <cellStyle name="Normal 36 3" xfId="23283" xr:uid="{00000000-0005-0000-0000-0000406E0000}"/>
    <cellStyle name="Normal 37" xfId="3683" xr:uid="{00000000-0005-0000-0000-0000416E0000}"/>
    <cellStyle name="Normal 37 2" xfId="3684" xr:uid="{00000000-0005-0000-0000-0000426E0000}"/>
    <cellStyle name="Normal 37 2 2" xfId="23284" xr:uid="{00000000-0005-0000-0000-0000436E0000}"/>
    <cellStyle name="Normal 37 3" xfId="23285" xr:uid="{00000000-0005-0000-0000-0000446E0000}"/>
    <cellStyle name="Normal 38" xfId="3685" xr:uid="{00000000-0005-0000-0000-0000456E0000}"/>
    <cellStyle name="Normal 38 2" xfId="3686" xr:uid="{00000000-0005-0000-0000-0000466E0000}"/>
    <cellStyle name="Normal 38 2 2" xfId="23286" xr:uid="{00000000-0005-0000-0000-0000476E0000}"/>
    <cellStyle name="Normal 38 2 2 2" xfId="23287" xr:uid="{00000000-0005-0000-0000-0000486E0000}"/>
    <cellStyle name="Normal 38 2 3" xfId="23288" xr:uid="{00000000-0005-0000-0000-0000496E0000}"/>
    <cellStyle name="Normal 38 3" xfId="23289" xr:uid="{00000000-0005-0000-0000-00004A6E0000}"/>
    <cellStyle name="Normal 39" xfId="3687" xr:uid="{00000000-0005-0000-0000-00004B6E0000}"/>
    <cellStyle name="Normal 39 2" xfId="3688" xr:uid="{00000000-0005-0000-0000-00004C6E0000}"/>
    <cellStyle name="Normal 39 2 2" xfId="23290" xr:uid="{00000000-0005-0000-0000-00004D6E0000}"/>
    <cellStyle name="Normal 39 3" xfId="23291" xr:uid="{00000000-0005-0000-0000-00004E6E0000}"/>
    <cellStyle name="Normal 39 3 2" xfId="43115" xr:uid="{00000000-0005-0000-0000-00004F6E0000}"/>
    <cellStyle name="Normal 39 3 3" xfId="43116" xr:uid="{00000000-0005-0000-0000-0000506E0000}"/>
    <cellStyle name="Normal 39 4" xfId="43117" xr:uid="{00000000-0005-0000-0000-0000516E0000}"/>
    <cellStyle name="Normal 39 4 2" xfId="43118" xr:uid="{00000000-0005-0000-0000-0000526E0000}"/>
    <cellStyle name="Normal 39 5" xfId="43119" xr:uid="{00000000-0005-0000-0000-0000536E0000}"/>
    <cellStyle name="Normal 4" xfId="3689" xr:uid="{00000000-0005-0000-0000-0000546E0000}"/>
    <cellStyle name="Normal 4 10" xfId="3690" xr:uid="{00000000-0005-0000-0000-0000556E0000}"/>
    <cellStyle name="Normal 4 10 2" xfId="3691" xr:uid="{00000000-0005-0000-0000-0000566E0000}"/>
    <cellStyle name="Normal 4 10 2 2" xfId="3692" xr:uid="{00000000-0005-0000-0000-0000576E0000}"/>
    <cellStyle name="Normal 4 10 2 2 2" xfId="3693" xr:uid="{00000000-0005-0000-0000-0000586E0000}"/>
    <cellStyle name="Normal 4 10 2 2 2 2" xfId="23292" xr:uid="{00000000-0005-0000-0000-0000596E0000}"/>
    <cellStyle name="Normal 4 10 2 2 3" xfId="23293" xr:uid="{00000000-0005-0000-0000-00005A6E0000}"/>
    <cellStyle name="Normal 4 10 2 3" xfId="3694" xr:uid="{00000000-0005-0000-0000-00005B6E0000}"/>
    <cellStyle name="Normal 4 10 2 3 2" xfId="23294" xr:uid="{00000000-0005-0000-0000-00005C6E0000}"/>
    <cellStyle name="Normal 4 10 2 4" xfId="23295" xr:uid="{00000000-0005-0000-0000-00005D6E0000}"/>
    <cellStyle name="Normal 4 10 3" xfId="3695" xr:uid="{00000000-0005-0000-0000-00005E6E0000}"/>
    <cellStyle name="Normal 4 10 3 2" xfId="3696" xr:uid="{00000000-0005-0000-0000-00005F6E0000}"/>
    <cellStyle name="Normal 4 10 3 2 2" xfId="3697" xr:uid="{00000000-0005-0000-0000-0000606E0000}"/>
    <cellStyle name="Normal 4 10 3 2 2 2" xfId="23296" xr:uid="{00000000-0005-0000-0000-0000616E0000}"/>
    <cellStyle name="Normal 4 10 3 2 3" xfId="23297" xr:uid="{00000000-0005-0000-0000-0000626E0000}"/>
    <cellStyle name="Normal 4 10 3 3" xfId="3698" xr:uid="{00000000-0005-0000-0000-0000636E0000}"/>
    <cellStyle name="Normal 4 10 3 3 2" xfId="23298" xr:uid="{00000000-0005-0000-0000-0000646E0000}"/>
    <cellStyle name="Normal 4 10 3 4" xfId="23299" xr:uid="{00000000-0005-0000-0000-0000656E0000}"/>
    <cellStyle name="Normal 4 10 4" xfId="3699" xr:uid="{00000000-0005-0000-0000-0000666E0000}"/>
    <cellStyle name="Normal 4 10 4 2" xfId="3700" xr:uid="{00000000-0005-0000-0000-0000676E0000}"/>
    <cellStyle name="Normal 4 10 4 2 2" xfId="23300" xr:uid="{00000000-0005-0000-0000-0000686E0000}"/>
    <cellStyle name="Normal 4 10 4 3" xfId="23301" xr:uid="{00000000-0005-0000-0000-0000696E0000}"/>
    <cellStyle name="Normal 4 10 5" xfId="3701" xr:uid="{00000000-0005-0000-0000-00006A6E0000}"/>
    <cellStyle name="Normal 4 10 5 2" xfId="23302" xr:uid="{00000000-0005-0000-0000-00006B6E0000}"/>
    <cellStyle name="Normal 4 10 6" xfId="23303" xr:uid="{00000000-0005-0000-0000-00006C6E0000}"/>
    <cellStyle name="Normal 4 11" xfId="3702" xr:uid="{00000000-0005-0000-0000-00006D6E0000}"/>
    <cellStyle name="Normal 4 11 2" xfId="3703" xr:uid="{00000000-0005-0000-0000-00006E6E0000}"/>
    <cellStyle name="Normal 4 11 2 2" xfId="3704" xr:uid="{00000000-0005-0000-0000-00006F6E0000}"/>
    <cellStyle name="Normal 4 11 2 2 2" xfId="23304" xr:uid="{00000000-0005-0000-0000-0000706E0000}"/>
    <cellStyle name="Normal 4 11 2 3" xfId="23305" xr:uid="{00000000-0005-0000-0000-0000716E0000}"/>
    <cellStyle name="Normal 4 11 3" xfId="3705" xr:uid="{00000000-0005-0000-0000-0000726E0000}"/>
    <cellStyle name="Normal 4 11 3 2" xfId="23306" xr:uid="{00000000-0005-0000-0000-0000736E0000}"/>
    <cellStyle name="Normal 4 11 4" xfId="23307" xr:uid="{00000000-0005-0000-0000-0000746E0000}"/>
    <cellStyle name="Normal 4 11 4 2" xfId="43120" xr:uid="{00000000-0005-0000-0000-0000756E0000}"/>
    <cellStyle name="Normal 4 11 5" xfId="43121" xr:uid="{00000000-0005-0000-0000-0000766E0000}"/>
    <cellStyle name="Normal 4 11 5 2" xfId="43122" xr:uid="{00000000-0005-0000-0000-0000776E0000}"/>
    <cellStyle name="Normal 4 12" xfId="3706" xr:uid="{00000000-0005-0000-0000-0000786E0000}"/>
    <cellStyle name="Normal 4 12 2" xfId="3707" xr:uid="{00000000-0005-0000-0000-0000796E0000}"/>
    <cellStyle name="Normal 4 12 2 2" xfId="3708" xr:uid="{00000000-0005-0000-0000-00007A6E0000}"/>
    <cellStyle name="Normal 4 12 2 2 2" xfId="23308" xr:uid="{00000000-0005-0000-0000-00007B6E0000}"/>
    <cellStyle name="Normal 4 12 2 3" xfId="23309" xr:uid="{00000000-0005-0000-0000-00007C6E0000}"/>
    <cellStyle name="Normal 4 12 3" xfId="3709" xr:uid="{00000000-0005-0000-0000-00007D6E0000}"/>
    <cellStyle name="Normal 4 12 3 2" xfId="23310" xr:uid="{00000000-0005-0000-0000-00007E6E0000}"/>
    <cellStyle name="Normal 4 12 4" xfId="23311" xr:uid="{00000000-0005-0000-0000-00007F6E0000}"/>
    <cellStyle name="Normal 4 13" xfId="3710" xr:uid="{00000000-0005-0000-0000-0000806E0000}"/>
    <cellStyle name="Normal 4 13 2" xfId="3711" xr:uid="{00000000-0005-0000-0000-0000816E0000}"/>
    <cellStyle name="Normal 4 13 2 2" xfId="23312" xr:uid="{00000000-0005-0000-0000-0000826E0000}"/>
    <cellStyle name="Normal 4 13 3" xfId="23313" xr:uid="{00000000-0005-0000-0000-0000836E0000}"/>
    <cellStyle name="Normal 4 14" xfId="3712" xr:uid="{00000000-0005-0000-0000-0000846E0000}"/>
    <cellStyle name="Normal 4 14 2" xfId="23314" xr:uid="{00000000-0005-0000-0000-0000856E0000}"/>
    <cellStyle name="Normal 4 14 3" xfId="23315" xr:uid="{00000000-0005-0000-0000-0000866E0000}"/>
    <cellStyle name="Normal 4 15" xfId="5430" xr:uid="{00000000-0005-0000-0000-0000876E0000}"/>
    <cellStyle name="Normal 4 16" xfId="23316" xr:uid="{00000000-0005-0000-0000-0000886E0000}"/>
    <cellStyle name="Normal 4 17" xfId="23317" xr:uid="{00000000-0005-0000-0000-0000896E0000}"/>
    <cellStyle name="Normal 4 2" xfId="3713" xr:uid="{00000000-0005-0000-0000-00008A6E0000}"/>
    <cellStyle name="Normal 4 2 10" xfId="3714" xr:uid="{00000000-0005-0000-0000-00008B6E0000}"/>
    <cellStyle name="Normal 4 2 10 2" xfId="3715" xr:uid="{00000000-0005-0000-0000-00008C6E0000}"/>
    <cellStyle name="Normal 4 2 10 2 2" xfId="23318" xr:uid="{00000000-0005-0000-0000-00008D6E0000}"/>
    <cellStyle name="Normal 4 2 10 3" xfId="23319" xr:uid="{00000000-0005-0000-0000-00008E6E0000}"/>
    <cellStyle name="Normal 4 2 11" xfId="3716" xr:uid="{00000000-0005-0000-0000-00008F6E0000}"/>
    <cellStyle name="Normal 4 2 11 2" xfId="23320" xr:uid="{00000000-0005-0000-0000-0000906E0000}"/>
    <cellStyle name="Normal 4 2 12" xfId="23321" xr:uid="{00000000-0005-0000-0000-0000916E0000}"/>
    <cellStyle name="Normal 4 2 13" xfId="23322" xr:uid="{00000000-0005-0000-0000-0000926E0000}"/>
    <cellStyle name="Normal 4 2 14" xfId="23323" xr:uid="{00000000-0005-0000-0000-0000936E0000}"/>
    <cellStyle name="Normal 4 2 2" xfId="3717" xr:uid="{00000000-0005-0000-0000-0000946E0000}"/>
    <cellStyle name="Normal 4 2 2 10" xfId="3718" xr:uid="{00000000-0005-0000-0000-0000956E0000}"/>
    <cellStyle name="Normal 4 2 2 10 2" xfId="23324" xr:uid="{00000000-0005-0000-0000-0000966E0000}"/>
    <cellStyle name="Normal 4 2 2 11" xfId="3719" xr:uid="{00000000-0005-0000-0000-0000976E0000}"/>
    <cellStyle name="Normal 4 2 2 2" xfId="3720" xr:uid="{00000000-0005-0000-0000-0000986E0000}"/>
    <cellStyle name="Normal 4 2 2 2 2" xfId="3721" xr:uid="{00000000-0005-0000-0000-0000996E0000}"/>
    <cellStyle name="Normal 4 2 2 2 2 2" xfId="3722" xr:uid="{00000000-0005-0000-0000-00009A6E0000}"/>
    <cellStyle name="Normal 4 2 2 2 2 2 2" xfId="3723" xr:uid="{00000000-0005-0000-0000-00009B6E0000}"/>
    <cellStyle name="Normal 4 2 2 2 2 2 2 2" xfId="3724" xr:uid="{00000000-0005-0000-0000-00009C6E0000}"/>
    <cellStyle name="Normal 4 2 2 2 2 2 2 2 2" xfId="23325" xr:uid="{00000000-0005-0000-0000-00009D6E0000}"/>
    <cellStyle name="Normal 4 2 2 2 2 2 2 3" xfId="23326" xr:uid="{00000000-0005-0000-0000-00009E6E0000}"/>
    <cellStyle name="Normal 4 2 2 2 2 2 3" xfId="3725" xr:uid="{00000000-0005-0000-0000-00009F6E0000}"/>
    <cellStyle name="Normal 4 2 2 2 2 2 3 2" xfId="23327" xr:uid="{00000000-0005-0000-0000-0000A06E0000}"/>
    <cellStyle name="Normal 4 2 2 2 2 2 4" xfId="23328" xr:uid="{00000000-0005-0000-0000-0000A16E0000}"/>
    <cellStyle name="Normal 4 2 2 2 2 3" xfId="3726" xr:uid="{00000000-0005-0000-0000-0000A26E0000}"/>
    <cellStyle name="Normal 4 2 2 2 2 3 2" xfId="3727" xr:uid="{00000000-0005-0000-0000-0000A36E0000}"/>
    <cellStyle name="Normal 4 2 2 2 2 3 2 2" xfId="3728" xr:uid="{00000000-0005-0000-0000-0000A46E0000}"/>
    <cellStyle name="Normal 4 2 2 2 2 3 2 2 2" xfId="23329" xr:uid="{00000000-0005-0000-0000-0000A56E0000}"/>
    <cellStyle name="Normal 4 2 2 2 2 3 2 3" xfId="23330" xr:uid="{00000000-0005-0000-0000-0000A66E0000}"/>
    <cellStyle name="Normal 4 2 2 2 2 3 3" xfId="3729" xr:uid="{00000000-0005-0000-0000-0000A76E0000}"/>
    <cellStyle name="Normal 4 2 2 2 2 3 3 2" xfId="23331" xr:uid="{00000000-0005-0000-0000-0000A86E0000}"/>
    <cellStyle name="Normal 4 2 2 2 2 3 4" xfId="23332" xr:uid="{00000000-0005-0000-0000-0000A96E0000}"/>
    <cellStyle name="Normal 4 2 2 2 2 4" xfId="3730" xr:uid="{00000000-0005-0000-0000-0000AA6E0000}"/>
    <cellStyle name="Normal 4 2 2 2 2 4 2" xfId="3731" xr:uid="{00000000-0005-0000-0000-0000AB6E0000}"/>
    <cellStyle name="Normal 4 2 2 2 2 4 2 2" xfId="23333" xr:uid="{00000000-0005-0000-0000-0000AC6E0000}"/>
    <cellStyle name="Normal 4 2 2 2 2 4 3" xfId="23334" xr:uid="{00000000-0005-0000-0000-0000AD6E0000}"/>
    <cellStyle name="Normal 4 2 2 2 2 5" xfId="3732" xr:uid="{00000000-0005-0000-0000-0000AE6E0000}"/>
    <cellStyle name="Normal 4 2 2 2 2 5 2" xfId="23335" xr:uid="{00000000-0005-0000-0000-0000AF6E0000}"/>
    <cellStyle name="Normal 4 2 2 2 2 6" xfId="23336" xr:uid="{00000000-0005-0000-0000-0000B06E0000}"/>
    <cellStyle name="Normal 4 2 2 2 3" xfId="3733" xr:uid="{00000000-0005-0000-0000-0000B16E0000}"/>
    <cellStyle name="Normal 4 2 2 2 3 2" xfId="3734" xr:uid="{00000000-0005-0000-0000-0000B26E0000}"/>
    <cellStyle name="Normal 4 2 2 2 3 2 2" xfId="3735" xr:uid="{00000000-0005-0000-0000-0000B36E0000}"/>
    <cellStyle name="Normal 4 2 2 2 3 2 2 2" xfId="23337" xr:uid="{00000000-0005-0000-0000-0000B46E0000}"/>
    <cellStyle name="Normal 4 2 2 2 3 2 3" xfId="23338" xr:uid="{00000000-0005-0000-0000-0000B56E0000}"/>
    <cellStyle name="Normal 4 2 2 2 3 3" xfId="3736" xr:uid="{00000000-0005-0000-0000-0000B66E0000}"/>
    <cellStyle name="Normal 4 2 2 2 3 3 2" xfId="23339" xr:uid="{00000000-0005-0000-0000-0000B76E0000}"/>
    <cellStyle name="Normal 4 2 2 2 3 4" xfId="23340" xr:uid="{00000000-0005-0000-0000-0000B86E0000}"/>
    <cellStyle name="Normal 4 2 2 2 4" xfId="3737" xr:uid="{00000000-0005-0000-0000-0000B96E0000}"/>
    <cellStyle name="Normal 4 2 2 2 4 2" xfId="3738" xr:uid="{00000000-0005-0000-0000-0000BA6E0000}"/>
    <cellStyle name="Normal 4 2 2 2 4 2 2" xfId="3739" xr:uid="{00000000-0005-0000-0000-0000BB6E0000}"/>
    <cellStyle name="Normal 4 2 2 2 4 2 2 2" xfId="23341" xr:uid="{00000000-0005-0000-0000-0000BC6E0000}"/>
    <cellStyle name="Normal 4 2 2 2 4 2 3" xfId="23342" xr:uid="{00000000-0005-0000-0000-0000BD6E0000}"/>
    <cellStyle name="Normal 4 2 2 2 4 3" xfId="3740" xr:uid="{00000000-0005-0000-0000-0000BE6E0000}"/>
    <cellStyle name="Normal 4 2 2 2 4 3 2" xfId="23343" xr:uid="{00000000-0005-0000-0000-0000BF6E0000}"/>
    <cellStyle name="Normal 4 2 2 2 4 4" xfId="23344" xr:uid="{00000000-0005-0000-0000-0000C06E0000}"/>
    <cellStyle name="Normal 4 2 2 2 5" xfId="3741" xr:uid="{00000000-0005-0000-0000-0000C16E0000}"/>
    <cellStyle name="Normal 4 2 2 2 5 2" xfId="3742" xr:uid="{00000000-0005-0000-0000-0000C26E0000}"/>
    <cellStyle name="Normal 4 2 2 2 5 2 2" xfId="23345" xr:uid="{00000000-0005-0000-0000-0000C36E0000}"/>
    <cellStyle name="Normal 4 2 2 2 5 3" xfId="23346" xr:uid="{00000000-0005-0000-0000-0000C46E0000}"/>
    <cellStyle name="Normal 4 2 2 2 6" xfId="3743" xr:uid="{00000000-0005-0000-0000-0000C56E0000}"/>
    <cellStyle name="Normal 4 2 2 2 6 2" xfId="23347" xr:uid="{00000000-0005-0000-0000-0000C66E0000}"/>
    <cellStyle name="Normal 4 2 2 2 7" xfId="23348" xr:uid="{00000000-0005-0000-0000-0000C76E0000}"/>
    <cellStyle name="Normal 4 2 2 3" xfId="3744" xr:uid="{00000000-0005-0000-0000-0000C86E0000}"/>
    <cellStyle name="Normal 4 2 2 3 2" xfId="3745" xr:uid="{00000000-0005-0000-0000-0000C96E0000}"/>
    <cellStyle name="Normal 4 2 2 3 2 2" xfId="3746" xr:uid="{00000000-0005-0000-0000-0000CA6E0000}"/>
    <cellStyle name="Normal 4 2 2 3 2 2 2" xfId="3747" xr:uid="{00000000-0005-0000-0000-0000CB6E0000}"/>
    <cellStyle name="Normal 4 2 2 3 2 2 2 2" xfId="3748" xr:uid="{00000000-0005-0000-0000-0000CC6E0000}"/>
    <cellStyle name="Normal 4 2 2 3 2 2 2 2 2" xfId="23349" xr:uid="{00000000-0005-0000-0000-0000CD6E0000}"/>
    <cellStyle name="Normal 4 2 2 3 2 2 2 3" xfId="23350" xr:uid="{00000000-0005-0000-0000-0000CE6E0000}"/>
    <cellStyle name="Normal 4 2 2 3 2 2 3" xfId="3749" xr:uid="{00000000-0005-0000-0000-0000CF6E0000}"/>
    <cellStyle name="Normal 4 2 2 3 2 2 3 2" xfId="23351" xr:uid="{00000000-0005-0000-0000-0000D06E0000}"/>
    <cellStyle name="Normal 4 2 2 3 2 2 4" xfId="23352" xr:uid="{00000000-0005-0000-0000-0000D16E0000}"/>
    <cellStyle name="Normal 4 2 2 3 2 3" xfId="3750" xr:uid="{00000000-0005-0000-0000-0000D26E0000}"/>
    <cellStyle name="Normal 4 2 2 3 2 3 2" xfId="3751" xr:uid="{00000000-0005-0000-0000-0000D36E0000}"/>
    <cellStyle name="Normal 4 2 2 3 2 3 2 2" xfId="3752" xr:uid="{00000000-0005-0000-0000-0000D46E0000}"/>
    <cellStyle name="Normal 4 2 2 3 2 3 2 2 2" xfId="23353" xr:uid="{00000000-0005-0000-0000-0000D56E0000}"/>
    <cellStyle name="Normal 4 2 2 3 2 3 2 3" xfId="23354" xr:uid="{00000000-0005-0000-0000-0000D66E0000}"/>
    <cellStyle name="Normal 4 2 2 3 2 3 3" xfId="3753" xr:uid="{00000000-0005-0000-0000-0000D76E0000}"/>
    <cellStyle name="Normal 4 2 2 3 2 3 3 2" xfId="23355" xr:uid="{00000000-0005-0000-0000-0000D86E0000}"/>
    <cellStyle name="Normal 4 2 2 3 2 3 4" xfId="23356" xr:uid="{00000000-0005-0000-0000-0000D96E0000}"/>
    <cellStyle name="Normal 4 2 2 3 2 4" xfId="3754" xr:uid="{00000000-0005-0000-0000-0000DA6E0000}"/>
    <cellStyle name="Normal 4 2 2 3 2 4 2" xfId="3755" xr:uid="{00000000-0005-0000-0000-0000DB6E0000}"/>
    <cellStyle name="Normal 4 2 2 3 2 4 2 2" xfId="23357" xr:uid="{00000000-0005-0000-0000-0000DC6E0000}"/>
    <cellStyle name="Normal 4 2 2 3 2 4 3" xfId="23358" xr:uid="{00000000-0005-0000-0000-0000DD6E0000}"/>
    <cellStyle name="Normal 4 2 2 3 2 5" xfId="3756" xr:uid="{00000000-0005-0000-0000-0000DE6E0000}"/>
    <cellStyle name="Normal 4 2 2 3 2 5 2" xfId="23359" xr:uid="{00000000-0005-0000-0000-0000DF6E0000}"/>
    <cellStyle name="Normal 4 2 2 3 2 6" xfId="23360" xr:uid="{00000000-0005-0000-0000-0000E06E0000}"/>
    <cellStyle name="Normal 4 2 2 3 3" xfId="3757" xr:uid="{00000000-0005-0000-0000-0000E16E0000}"/>
    <cellStyle name="Normal 4 2 2 3 3 2" xfId="3758" xr:uid="{00000000-0005-0000-0000-0000E26E0000}"/>
    <cellStyle name="Normal 4 2 2 3 3 2 2" xfId="3759" xr:uid="{00000000-0005-0000-0000-0000E36E0000}"/>
    <cellStyle name="Normal 4 2 2 3 3 2 2 2" xfId="23361" xr:uid="{00000000-0005-0000-0000-0000E46E0000}"/>
    <cellStyle name="Normal 4 2 2 3 3 2 3" xfId="23362" xr:uid="{00000000-0005-0000-0000-0000E56E0000}"/>
    <cellStyle name="Normal 4 2 2 3 3 3" xfId="3760" xr:uid="{00000000-0005-0000-0000-0000E66E0000}"/>
    <cellStyle name="Normal 4 2 2 3 3 3 2" xfId="23363" xr:uid="{00000000-0005-0000-0000-0000E76E0000}"/>
    <cellStyle name="Normal 4 2 2 3 3 4" xfId="23364" xr:uid="{00000000-0005-0000-0000-0000E86E0000}"/>
    <cellStyle name="Normal 4 2 2 3 4" xfId="3761" xr:uid="{00000000-0005-0000-0000-0000E96E0000}"/>
    <cellStyle name="Normal 4 2 2 3 4 2" xfId="3762" xr:uid="{00000000-0005-0000-0000-0000EA6E0000}"/>
    <cellStyle name="Normal 4 2 2 3 4 2 2" xfId="3763" xr:uid="{00000000-0005-0000-0000-0000EB6E0000}"/>
    <cellStyle name="Normal 4 2 2 3 4 2 2 2" xfId="23365" xr:uid="{00000000-0005-0000-0000-0000EC6E0000}"/>
    <cellStyle name="Normal 4 2 2 3 4 2 3" xfId="23366" xr:uid="{00000000-0005-0000-0000-0000ED6E0000}"/>
    <cellStyle name="Normal 4 2 2 3 4 3" xfId="3764" xr:uid="{00000000-0005-0000-0000-0000EE6E0000}"/>
    <cellStyle name="Normal 4 2 2 3 4 3 2" xfId="23367" xr:uid="{00000000-0005-0000-0000-0000EF6E0000}"/>
    <cellStyle name="Normal 4 2 2 3 4 4" xfId="23368" xr:uid="{00000000-0005-0000-0000-0000F06E0000}"/>
    <cellStyle name="Normal 4 2 2 3 5" xfId="3765" xr:uid="{00000000-0005-0000-0000-0000F16E0000}"/>
    <cellStyle name="Normal 4 2 2 3 5 2" xfId="3766" xr:uid="{00000000-0005-0000-0000-0000F26E0000}"/>
    <cellStyle name="Normal 4 2 2 3 5 2 2" xfId="23369" xr:uid="{00000000-0005-0000-0000-0000F36E0000}"/>
    <cellStyle name="Normal 4 2 2 3 5 3" xfId="23370" xr:uid="{00000000-0005-0000-0000-0000F46E0000}"/>
    <cellStyle name="Normal 4 2 2 3 6" xfId="3767" xr:uid="{00000000-0005-0000-0000-0000F56E0000}"/>
    <cellStyle name="Normal 4 2 2 3 6 2" xfId="23371" xr:uid="{00000000-0005-0000-0000-0000F66E0000}"/>
    <cellStyle name="Normal 4 2 2 3 7" xfId="23372" xr:uid="{00000000-0005-0000-0000-0000F76E0000}"/>
    <cellStyle name="Normal 4 2 2 4" xfId="3768" xr:uid="{00000000-0005-0000-0000-0000F86E0000}"/>
    <cellStyle name="Normal 4 2 2 4 2" xfId="3769" xr:uid="{00000000-0005-0000-0000-0000F96E0000}"/>
    <cellStyle name="Normal 4 2 2 4 2 2" xfId="3770" xr:uid="{00000000-0005-0000-0000-0000FA6E0000}"/>
    <cellStyle name="Normal 4 2 2 4 2 2 2" xfId="3771" xr:uid="{00000000-0005-0000-0000-0000FB6E0000}"/>
    <cellStyle name="Normal 4 2 2 4 2 2 2 2" xfId="3772" xr:uid="{00000000-0005-0000-0000-0000FC6E0000}"/>
    <cellStyle name="Normal 4 2 2 4 2 2 2 2 2" xfId="23373" xr:uid="{00000000-0005-0000-0000-0000FD6E0000}"/>
    <cellStyle name="Normal 4 2 2 4 2 2 2 3" xfId="23374" xr:uid="{00000000-0005-0000-0000-0000FE6E0000}"/>
    <cellStyle name="Normal 4 2 2 4 2 2 3" xfId="3773" xr:uid="{00000000-0005-0000-0000-0000FF6E0000}"/>
    <cellStyle name="Normal 4 2 2 4 2 2 3 2" xfId="23375" xr:uid="{00000000-0005-0000-0000-0000006F0000}"/>
    <cellStyle name="Normal 4 2 2 4 2 2 4" xfId="23376" xr:uid="{00000000-0005-0000-0000-0000016F0000}"/>
    <cellStyle name="Normal 4 2 2 4 2 3" xfId="3774" xr:uid="{00000000-0005-0000-0000-0000026F0000}"/>
    <cellStyle name="Normal 4 2 2 4 2 3 2" xfId="3775" xr:uid="{00000000-0005-0000-0000-0000036F0000}"/>
    <cellStyle name="Normal 4 2 2 4 2 3 2 2" xfId="3776" xr:uid="{00000000-0005-0000-0000-0000046F0000}"/>
    <cellStyle name="Normal 4 2 2 4 2 3 2 2 2" xfId="23377" xr:uid="{00000000-0005-0000-0000-0000056F0000}"/>
    <cellStyle name="Normal 4 2 2 4 2 3 2 3" xfId="23378" xr:uid="{00000000-0005-0000-0000-0000066F0000}"/>
    <cellStyle name="Normal 4 2 2 4 2 3 3" xfId="3777" xr:uid="{00000000-0005-0000-0000-0000076F0000}"/>
    <cellStyle name="Normal 4 2 2 4 2 3 3 2" xfId="23379" xr:uid="{00000000-0005-0000-0000-0000086F0000}"/>
    <cellStyle name="Normal 4 2 2 4 2 3 4" xfId="23380" xr:uid="{00000000-0005-0000-0000-0000096F0000}"/>
    <cellStyle name="Normal 4 2 2 4 2 4" xfId="3778" xr:uid="{00000000-0005-0000-0000-00000A6F0000}"/>
    <cellStyle name="Normal 4 2 2 4 2 4 2" xfId="3779" xr:uid="{00000000-0005-0000-0000-00000B6F0000}"/>
    <cellStyle name="Normal 4 2 2 4 2 4 2 2" xfId="23381" xr:uid="{00000000-0005-0000-0000-00000C6F0000}"/>
    <cellStyle name="Normal 4 2 2 4 2 4 3" xfId="23382" xr:uid="{00000000-0005-0000-0000-00000D6F0000}"/>
    <cellStyle name="Normal 4 2 2 4 2 5" xfId="3780" xr:uid="{00000000-0005-0000-0000-00000E6F0000}"/>
    <cellStyle name="Normal 4 2 2 4 2 5 2" xfId="23383" xr:uid="{00000000-0005-0000-0000-00000F6F0000}"/>
    <cellStyle name="Normal 4 2 2 4 2 6" xfId="23384" xr:uid="{00000000-0005-0000-0000-0000106F0000}"/>
    <cellStyle name="Normal 4 2 2 4 3" xfId="3781" xr:uid="{00000000-0005-0000-0000-0000116F0000}"/>
    <cellStyle name="Normal 4 2 2 4 3 2" xfId="3782" xr:uid="{00000000-0005-0000-0000-0000126F0000}"/>
    <cellStyle name="Normal 4 2 2 4 3 2 2" xfId="3783" xr:uid="{00000000-0005-0000-0000-0000136F0000}"/>
    <cellStyle name="Normal 4 2 2 4 3 2 2 2" xfId="23385" xr:uid="{00000000-0005-0000-0000-0000146F0000}"/>
    <cellStyle name="Normal 4 2 2 4 3 2 3" xfId="23386" xr:uid="{00000000-0005-0000-0000-0000156F0000}"/>
    <cellStyle name="Normal 4 2 2 4 3 3" xfId="3784" xr:uid="{00000000-0005-0000-0000-0000166F0000}"/>
    <cellStyle name="Normal 4 2 2 4 3 3 2" xfId="23387" xr:uid="{00000000-0005-0000-0000-0000176F0000}"/>
    <cellStyle name="Normal 4 2 2 4 3 4" xfId="23388" xr:uid="{00000000-0005-0000-0000-0000186F0000}"/>
    <cellStyle name="Normal 4 2 2 4 4" xfId="3785" xr:uid="{00000000-0005-0000-0000-0000196F0000}"/>
    <cellStyle name="Normal 4 2 2 4 4 2" xfId="3786" xr:uid="{00000000-0005-0000-0000-00001A6F0000}"/>
    <cellStyle name="Normal 4 2 2 4 4 2 2" xfId="3787" xr:uid="{00000000-0005-0000-0000-00001B6F0000}"/>
    <cellStyle name="Normal 4 2 2 4 4 2 2 2" xfId="23389" xr:uid="{00000000-0005-0000-0000-00001C6F0000}"/>
    <cellStyle name="Normal 4 2 2 4 4 2 3" xfId="23390" xr:uid="{00000000-0005-0000-0000-00001D6F0000}"/>
    <cellStyle name="Normal 4 2 2 4 4 3" xfId="3788" xr:uid="{00000000-0005-0000-0000-00001E6F0000}"/>
    <cellStyle name="Normal 4 2 2 4 4 3 2" xfId="23391" xr:uid="{00000000-0005-0000-0000-00001F6F0000}"/>
    <cellStyle name="Normal 4 2 2 4 4 4" xfId="23392" xr:uid="{00000000-0005-0000-0000-0000206F0000}"/>
    <cellStyle name="Normal 4 2 2 4 5" xfId="3789" xr:uid="{00000000-0005-0000-0000-0000216F0000}"/>
    <cellStyle name="Normal 4 2 2 4 5 2" xfId="3790" xr:uid="{00000000-0005-0000-0000-0000226F0000}"/>
    <cellStyle name="Normal 4 2 2 4 5 2 2" xfId="23393" xr:uid="{00000000-0005-0000-0000-0000236F0000}"/>
    <cellStyle name="Normal 4 2 2 4 5 3" xfId="23394" xr:uid="{00000000-0005-0000-0000-0000246F0000}"/>
    <cellStyle name="Normal 4 2 2 4 6" xfId="3791" xr:uid="{00000000-0005-0000-0000-0000256F0000}"/>
    <cellStyle name="Normal 4 2 2 4 6 2" xfId="23395" xr:uid="{00000000-0005-0000-0000-0000266F0000}"/>
    <cellStyle name="Normal 4 2 2 4 7" xfId="23396" xr:uid="{00000000-0005-0000-0000-0000276F0000}"/>
    <cellStyle name="Normal 4 2 2 5" xfId="3792" xr:uid="{00000000-0005-0000-0000-0000286F0000}"/>
    <cellStyle name="Normal 4 2 2 5 2" xfId="3793" xr:uid="{00000000-0005-0000-0000-0000296F0000}"/>
    <cellStyle name="Normal 4 2 2 5 2 2" xfId="3794" xr:uid="{00000000-0005-0000-0000-00002A6F0000}"/>
    <cellStyle name="Normal 4 2 2 5 2 2 2" xfId="3795" xr:uid="{00000000-0005-0000-0000-00002B6F0000}"/>
    <cellStyle name="Normal 4 2 2 5 2 2 2 2" xfId="3796" xr:uid="{00000000-0005-0000-0000-00002C6F0000}"/>
    <cellStyle name="Normal 4 2 2 5 2 2 2 2 2" xfId="23397" xr:uid="{00000000-0005-0000-0000-00002D6F0000}"/>
    <cellStyle name="Normal 4 2 2 5 2 2 2 3" xfId="23398" xr:uid="{00000000-0005-0000-0000-00002E6F0000}"/>
    <cellStyle name="Normal 4 2 2 5 2 2 3" xfId="3797" xr:uid="{00000000-0005-0000-0000-00002F6F0000}"/>
    <cellStyle name="Normal 4 2 2 5 2 2 3 2" xfId="23399" xr:uid="{00000000-0005-0000-0000-0000306F0000}"/>
    <cellStyle name="Normal 4 2 2 5 2 2 4" xfId="23400" xr:uid="{00000000-0005-0000-0000-0000316F0000}"/>
    <cellStyle name="Normal 4 2 2 5 2 3" xfId="3798" xr:uid="{00000000-0005-0000-0000-0000326F0000}"/>
    <cellStyle name="Normal 4 2 2 5 2 3 2" xfId="3799" xr:uid="{00000000-0005-0000-0000-0000336F0000}"/>
    <cellStyle name="Normal 4 2 2 5 2 3 2 2" xfId="3800" xr:uid="{00000000-0005-0000-0000-0000346F0000}"/>
    <cellStyle name="Normal 4 2 2 5 2 3 2 2 2" xfId="23401" xr:uid="{00000000-0005-0000-0000-0000356F0000}"/>
    <cellStyle name="Normal 4 2 2 5 2 3 2 3" xfId="23402" xr:uid="{00000000-0005-0000-0000-0000366F0000}"/>
    <cellStyle name="Normal 4 2 2 5 2 3 3" xfId="3801" xr:uid="{00000000-0005-0000-0000-0000376F0000}"/>
    <cellStyle name="Normal 4 2 2 5 2 3 3 2" xfId="23403" xr:uid="{00000000-0005-0000-0000-0000386F0000}"/>
    <cellStyle name="Normal 4 2 2 5 2 3 4" xfId="23404" xr:uid="{00000000-0005-0000-0000-0000396F0000}"/>
    <cellStyle name="Normal 4 2 2 5 2 4" xfId="3802" xr:uid="{00000000-0005-0000-0000-00003A6F0000}"/>
    <cellStyle name="Normal 4 2 2 5 2 4 2" xfId="3803" xr:uid="{00000000-0005-0000-0000-00003B6F0000}"/>
    <cellStyle name="Normal 4 2 2 5 2 4 2 2" xfId="23405" xr:uid="{00000000-0005-0000-0000-00003C6F0000}"/>
    <cellStyle name="Normal 4 2 2 5 2 4 3" xfId="23406" xr:uid="{00000000-0005-0000-0000-00003D6F0000}"/>
    <cellStyle name="Normal 4 2 2 5 2 5" xfId="3804" xr:uid="{00000000-0005-0000-0000-00003E6F0000}"/>
    <cellStyle name="Normal 4 2 2 5 2 5 2" xfId="23407" xr:uid="{00000000-0005-0000-0000-00003F6F0000}"/>
    <cellStyle name="Normal 4 2 2 5 2 6" xfId="23408" xr:uid="{00000000-0005-0000-0000-0000406F0000}"/>
    <cellStyle name="Normal 4 2 2 5 3" xfId="3805" xr:uid="{00000000-0005-0000-0000-0000416F0000}"/>
    <cellStyle name="Normal 4 2 2 5 3 2" xfId="3806" xr:uid="{00000000-0005-0000-0000-0000426F0000}"/>
    <cellStyle name="Normal 4 2 2 5 3 2 2" xfId="3807" xr:uid="{00000000-0005-0000-0000-0000436F0000}"/>
    <cellStyle name="Normal 4 2 2 5 3 2 2 2" xfId="23409" xr:uid="{00000000-0005-0000-0000-0000446F0000}"/>
    <cellStyle name="Normal 4 2 2 5 3 2 3" xfId="23410" xr:uid="{00000000-0005-0000-0000-0000456F0000}"/>
    <cellStyle name="Normal 4 2 2 5 3 3" xfId="3808" xr:uid="{00000000-0005-0000-0000-0000466F0000}"/>
    <cellStyle name="Normal 4 2 2 5 3 3 2" xfId="23411" xr:uid="{00000000-0005-0000-0000-0000476F0000}"/>
    <cellStyle name="Normal 4 2 2 5 3 4" xfId="23412" xr:uid="{00000000-0005-0000-0000-0000486F0000}"/>
    <cellStyle name="Normal 4 2 2 5 4" xfId="3809" xr:uid="{00000000-0005-0000-0000-0000496F0000}"/>
    <cellStyle name="Normal 4 2 2 5 4 2" xfId="3810" xr:uid="{00000000-0005-0000-0000-00004A6F0000}"/>
    <cellStyle name="Normal 4 2 2 5 4 2 2" xfId="3811" xr:uid="{00000000-0005-0000-0000-00004B6F0000}"/>
    <cellStyle name="Normal 4 2 2 5 4 2 2 2" xfId="23413" xr:uid="{00000000-0005-0000-0000-00004C6F0000}"/>
    <cellStyle name="Normal 4 2 2 5 4 2 3" xfId="23414" xr:uid="{00000000-0005-0000-0000-00004D6F0000}"/>
    <cellStyle name="Normal 4 2 2 5 4 3" xfId="3812" xr:uid="{00000000-0005-0000-0000-00004E6F0000}"/>
    <cellStyle name="Normal 4 2 2 5 4 3 2" xfId="23415" xr:uid="{00000000-0005-0000-0000-00004F6F0000}"/>
    <cellStyle name="Normal 4 2 2 5 4 4" xfId="23416" xr:uid="{00000000-0005-0000-0000-0000506F0000}"/>
    <cellStyle name="Normal 4 2 2 5 5" xfId="3813" xr:uid="{00000000-0005-0000-0000-0000516F0000}"/>
    <cellStyle name="Normal 4 2 2 5 5 2" xfId="3814" xr:uid="{00000000-0005-0000-0000-0000526F0000}"/>
    <cellStyle name="Normal 4 2 2 5 5 2 2" xfId="23417" xr:uid="{00000000-0005-0000-0000-0000536F0000}"/>
    <cellStyle name="Normal 4 2 2 5 5 3" xfId="23418" xr:uid="{00000000-0005-0000-0000-0000546F0000}"/>
    <cellStyle name="Normal 4 2 2 5 6" xfId="3815" xr:uid="{00000000-0005-0000-0000-0000556F0000}"/>
    <cellStyle name="Normal 4 2 2 5 6 2" xfId="23419" xr:uid="{00000000-0005-0000-0000-0000566F0000}"/>
    <cellStyle name="Normal 4 2 2 5 7" xfId="23420" xr:uid="{00000000-0005-0000-0000-0000576F0000}"/>
    <cellStyle name="Normal 4 2 2 6" xfId="3816" xr:uid="{00000000-0005-0000-0000-0000586F0000}"/>
    <cellStyle name="Normal 4 2 2 6 2" xfId="3817" xr:uid="{00000000-0005-0000-0000-0000596F0000}"/>
    <cellStyle name="Normal 4 2 2 6 2 2" xfId="3818" xr:uid="{00000000-0005-0000-0000-00005A6F0000}"/>
    <cellStyle name="Normal 4 2 2 6 2 2 2" xfId="3819" xr:uid="{00000000-0005-0000-0000-00005B6F0000}"/>
    <cellStyle name="Normal 4 2 2 6 2 2 2 2" xfId="23421" xr:uid="{00000000-0005-0000-0000-00005C6F0000}"/>
    <cellStyle name="Normal 4 2 2 6 2 2 3" xfId="23422" xr:uid="{00000000-0005-0000-0000-00005D6F0000}"/>
    <cellStyle name="Normal 4 2 2 6 2 3" xfId="3820" xr:uid="{00000000-0005-0000-0000-00005E6F0000}"/>
    <cellStyle name="Normal 4 2 2 6 2 3 2" xfId="23423" xr:uid="{00000000-0005-0000-0000-00005F6F0000}"/>
    <cellStyle name="Normal 4 2 2 6 2 4" xfId="23424" xr:uid="{00000000-0005-0000-0000-0000606F0000}"/>
    <cellStyle name="Normal 4 2 2 6 3" xfId="3821" xr:uid="{00000000-0005-0000-0000-0000616F0000}"/>
    <cellStyle name="Normal 4 2 2 6 3 2" xfId="3822" xr:uid="{00000000-0005-0000-0000-0000626F0000}"/>
    <cellStyle name="Normal 4 2 2 6 3 2 2" xfId="3823" xr:uid="{00000000-0005-0000-0000-0000636F0000}"/>
    <cellStyle name="Normal 4 2 2 6 3 2 2 2" xfId="23425" xr:uid="{00000000-0005-0000-0000-0000646F0000}"/>
    <cellStyle name="Normal 4 2 2 6 3 2 3" xfId="23426" xr:uid="{00000000-0005-0000-0000-0000656F0000}"/>
    <cellStyle name="Normal 4 2 2 6 3 3" xfId="3824" xr:uid="{00000000-0005-0000-0000-0000666F0000}"/>
    <cellStyle name="Normal 4 2 2 6 3 3 2" xfId="23427" xr:uid="{00000000-0005-0000-0000-0000676F0000}"/>
    <cellStyle name="Normal 4 2 2 6 3 4" xfId="23428" xr:uid="{00000000-0005-0000-0000-0000686F0000}"/>
    <cellStyle name="Normal 4 2 2 6 4" xfId="3825" xr:uid="{00000000-0005-0000-0000-0000696F0000}"/>
    <cellStyle name="Normal 4 2 2 6 4 2" xfId="3826" xr:uid="{00000000-0005-0000-0000-00006A6F0000}"/>
    <cellStyle name="Normal 4 2 2 6 4 2 2" xfId="23429" xr:uid="{00000000-0005-0000-0000-00006B6F0000}"/>
    <cellStyle name="Normal 4 2 2 6 4 3" xfId="23430" xr:uid="{00000000-0005-0000-0000-00006C6F0000}"/>
    <cellStyle name="Normal 4 2 2 6 5" xfId="3827" xr:uid="{00000000-0005-0000-0000-00006D6F0000}"/>
    <cellStyle name="Normal 4 2 2 6 5 2" xfId="23431" xr:uid="{00000000-0005-0000-0000-00006E6F0000}"/>
    <cellStyle name="Normal 4 2 2 6 6" xfId="23432" xr:uid="{00000000-0005-0000-0000-00006F6F0000}"/>
    <cellStyle name="Normal 4 2 2 7" xfId="3828" xr:uid="{00000000-0005-0000-0000-0000706F0000}"/>
    <cellStyle name="Normal 4 2 2 7 2" xfId="3829" xr:uid="{00000000-0005-0000-0000-0000716F0000}"/>
    <cellStyle name="Normal 4 2 2 7 2 2" xfId="3830" xr:uid="{00000000-0005-0000-0000-0000726F0000}"/>
    <cellStyle name="Normal 4 2 2 7 2 2 2" xfId="23433" xr:uid="{00000000-0005-0000-0000-0000736F0000}"/>
    <cellStyle name="Normal 4 2 2 7 2 3" xfId="23434" xr:uid="{00000000-0005-0000-0000-0000746F0000}"/>
    <cellStyle name="Normal 4 2 2 7 3" xfId="3831" xr:uid="{00000000-0005-0000-0000-0000756F0000}"/>
    <cellStyle name="Normal 4 2 2 7 3 2" xfId="23435" xr:uid="{00000000-0005-0000-0000-0000766F0000}"/>
    <cellStyle name="Normal 4 2 2 7 4" xfId="23436" xr:uid="{00000000-0005-0000-0000-0000776F0000}"/>
    <cellStyle name="Normal 4 2 2 8" xfId="3832" xr:uid="{00000000-0005-0000-0000-0000786F0000}"/>
    <cellStyle name="Normal 4 2 2 8 2" xfId="3833" xr:uid="{00000000-0005-0000-0000-0000796F0000}"/>
    <cellStyle name="Normal 4 2 2 8 2 2" xfId="3834" xr:uid="{00000000-0005-0000-0000-00007A6F0000}"/>
    <cellStyle name="Normal 4 2 2 8 2 2 2" xfId="23437" xr:uid="{00000000-0005-0000-0000-00007B6F0000}"/>
    <cellStyle name="Normal 4 2 2 8 2 3" xfId="23438" xr:uid="{00000000-0005-0000-0000-00007C6F0000}"/>
    <cellStyle name="Normal 4 2 2 8 3" xfId="3835" xr:uid="{00000000-0005-0000-0000-00007D6F0000}"/>
    <cellStyle name="Normal 4 2 2 8 3 2" xfId="23439" xr:uid="{00000000-0005-0000-0000-00007E6F0000}"/>
    <cellStyle name="Normal 4 2 2 8 4" xfId="23440" xr:uid="{00000000-0005-0000-0000-00007F6F0000}"/>
    <cellStyle name="Normal 4 2 2 9" xfId="3836" xr:uid="{00000000-0005-0000-0000-0000806F0000}"/>
    <cellStyle name="Normal 4 2 2 9 2" xfId="3837" xr:uid="{00000000-0005-0000-0000-0000816F0000}"/>
    <cellStyle name="Normal 4 2 2 9 2 2" xfId="23441" xr:uid="{00000000-0005-0000-0000-0000826F0000}"/>
    <cellStyle name="Normal 4 2 2 9 3" xfId="23442" xr:uid="{00000000-0005-0000-0000-0000836F0000}"/>
    <cellStyle name="Normal 4 2 3" xfId="3838" xr:uid="{00000000-0005-0000-0000-0000846F0000}"/>
    <cellStyle name="Normal 4 2 3 2" xfId="3839" xr:uid="{00000000-0005-0000-0000-0000856F0000}"/>
    <cellStyle name="Normal 4 2 3 2 2" xfId="3840" xr:uid="{00000000-0005-0000-0000-0000866F0000}"/>
    <cellStyle name="Normal 4 2 3 2 2 2" xfId="3841" xr:uid="{00000000-0005-0000-0000-0000876F0000}"/>
    <cellStyle name="Normal 4 2 3 2 2 2 2" xfId="3842" xr:uid="{00000000-0005-0000-0000-0000886F0000}"/>
    <cellStyle name="Normal 4 2 3 2 2 2 2 2" xfId="23443" xr:uid="{00000000-0005-0000-0000-0000896F0000}"/>
    <cellStyle name="Normal 4 2 3 2 2 2 3" xfId="23444" xr:uid="{00000000-0005-0000-0000-00008A6F0000}"/>
    <cellStyle name="Normal 4 2 3 2 2 3" xfId="3843" xr:uid="{00000000-0005-0000-0000-00008B6F0000}"/>
    <cellStyle name="Normal 4 2 3 2 2 3 2" xfId="23445" xr:uid="{00000000-0005-0000-0000-00008C6F0000}"/>
    <cellStyle name="Normal 4 2 3 2 2 4" xfId="23446" xr:uid="{00000000-0005-0000-0000-00008D6F0000}"/>
    <cellStyle name="Normal 4 2 3 2 3" xfId="3844" xr:uid="{00000000-0005-0000-0000-00008E6F0000}"/>
    <cellStyle name="Normal 4 2 3 2 3 2" xfId="3845" xr:uid="{00000000-0005-0000-0000-00008F6F0000}"/>
    <cellStyle name="Normal 4 2 3 2 3 2 2" xfId="3846" xr:uid="{00000000-0005-0000-0000-0000906F0000}"/>
    <cellStyle name="Normal 4 2 3 2 3 2 2 2" xfId="23447" xr:uid="{00000000-0005-0000-0000-0000916F0000}"/>
    <cellStyle name="Normal 4 2 3 2 3 2 3" xfId="23448" xr:uid="{00000000-0005-0000-0000-0000926F0000}"/>
    <cellStyle name="Normal 4 2 3 2 3 3" xfId="3847" xr:uid="{00000000-0005-0000-0000-0000936F0000}"/>
    <cellStyle name="Normal 4 2 3 2 3 3 2" xfId="23449" xr:uid="{00000000-0005-0000-0000-0000946F0000}"/>
    <cellStyle name="Normal 4 2 3 2 3 4" xfId="23450" xr:uid="{00000000-0005-0000-0000-0000956F0000}"/>
    <cellStyle name="Normal 4 2 3 2 4" xfId="3848" xr:uid="{00000000-0005-0000-0000-0000966F0000}"/>
    <cellStyle name="Normal 4 2 3 2 4 2" xfId="3849" xr:uid="{00000000-0005-0000-0000-0000976F0000}"/>
    <cellStyle name="Normal 4 2 3 2 4 2 2" xfId="23451" xr:uid="{00000000-0005-0000-0000-0000986F0000}"/>
    <cellStyle name="Normal 4 2 3 2 4 3" xfId="23452" xr:uid="{00000000-0005-0000-0000-0000996F0000}"/>
    <cellStyle name="Normal 4 2 3 2 5" xfId="3850" xr:uid="{00000000-0005-0000-0000-00009A6F0000}"/>
    <cellStyle name="Normal 4 2 3 2 5 2" xfId="23453" xr:uid="{00000000-0005-0000-0000-00009B6F0000}"/>
    <cellStyle name="Normal 4 2 3 2 6" xfId="23454" xr:uid="{00000000-0005-0000-0000-00009C6F0000}"/>
    <cellStyle name="Normal 4 2 3 3" xfId="3851" xr:uid="{00000000-0005-0000-0000-00009D6F0000}"/>
    <cellStyle name="Normal 4 2 3 3 2" xfId="3852" xr:uid="{00000000-0005-0000-0000-00009E6F0000}"/>
    <cellStyle name="Normal 4 2 3 3 2 2" xfId="3853" xr:uid="{00000000-0005-0000-0000-00009F6F0000}"/>
    <cellStyle name="Normal 4 2 3 3 2 2 2" xfId="23455" xr:uid="{00000000-0005-0000-0000-0000A06F0000}"/>
    <cellStyle name="Normal 4 2 3 3 2 3" xfId="23456" xr:uid="{00000000-0005-0000-0000-0000A16F0000}"/>
    <cellStyle name="Normal 4 2 3 3 3" xfId="3854" xr:uid="{00000000-0005-0000-0000-0000A26F0000}"/>
    <cellStyle name="Normal 4 2 3 3 3 2" xfId="23457" xr:uid="{00000000-0005-0000-0000-0000A36F0000}"/>
    <cellStyle name="Normal 4 2 3 3 4" xfId="23458" xr:uid="{00000000-0005-0000-0000-0000A46F0000}"/>
    <cellStyle name="Normal 4 2 3 4" xfId="3855" xr:uid="{00000000-0005-0000-0000-0000A56F0000}"/>
    <cellStyle name="Normal 4 2 3 4 2" xfId="3856" xr:uid="{00000000-0005-0000-0000-0000A66F0000}"/>
    <cellStyle name="Normal 4 2 3 4 2 2" xfId="3857" xr:uid="{00000000-0005-0000-0000-0000A76F0000}"/>
    <cellStyle name="Normal 4 2 3 4 2 2 2" xfId="23459" xr:uid="{00000000-0005-0000-0000-0000A86F0000}"/>
    <cellStyle name="Normal 4 2 3 4 2 3" xfId="23460" xr:uid="{00000000-0005-0000-0000-0000A96F0000}"/>
    <cellStyle name="Normal 4 2 3 4 3" xfId="3858" xr:uid="{00000000-0005-0000-0000-0000AA6F0000}"/>
    <cellStyle name="Normal 4 2 3 4 3 2" xfId="23461" xr:uid="{00000000-0005-0000-0000-0000AB6F0000}"/>
    <cellStyle name="Normal 4 2 3 4 4" xfId="23462" xr:uid="{00000000-0005-0000-0000-0000AC6F0000}"/>
    <cellStyle name="Normal 4 2 3 5" xfId="3859" xr:uid="{00000000-0005-0000-0000-0000AD6F0000}"/>
    <cellStyle name="Normal 4 2 3 5 2" xfId="3860" xr:uid="{00000000-0005-0000-0000-0000AE6F0000}"/>
    <cellStyle name="Normal 4 2 3 5 2 2" xfId="23463" xr:uid="{00000000-0005-0000-0000-0000AF6F0000}"/>
    <cellStyle name="Normal 4 2 3 5 3" xfId="23464" xr:uid="{00000000-0005-0000-0000-0000B06F0000}"/>
    <cellStyle name="Normal 4 2 3 6" xfId="3861" xr:uid="{00000000-0005-0000-0000-0000B16F0000}"/>
    <cellStyle name="Normal 4 2 3 6 2" xfId="23465" xr:uid="{00000000-0005-0000-0000-0000B26F0000}"/>
    <cellStyle name="Normal 4 2 3 7" xfId="23466" xr:uid="{00000000-0005-0000-0000-0000B36F0000}"/>
    <cellStyle name="Normal 4 2 4" xfId="3862" xr:uid="{00000000-0005-0000-0000-0000B46F0000}"/>
    <cellStyle name="Normal 4 2 4 2" xfId="3863" xr:uid="{00000000-0005-0000-0000-0000B56F0000}"/>
    <cellStyle name="Normal 4 2 4 2 2" xfId="3864" xr:uid="{00000000-0005-0000-0000-0000B66F0000}"/>
    <cellStyle name="Normal 4 2 4 2 2 2" xfId="3865" xr:uid="{00000000-0005-0000-0000-0000B76F0000}"/>
    <cellStyle name="Normal 4 2 4 2 2 2 2" xfId="3866" xr:uid="{00000000-0005-0000-0000-0000B86F0000}"/>
    <cellStyle name="Normal 4 2 4 2 2 2 2 2" xfId="23467" xr:uid="{00000000-0005-0000-0000-0000B96F0000}"/>
    <cellStyle name="Normal 4 2 4 2 2 2 3" xfId="23468" xr:uid="{00000000-0005-0000-0000-0000BA6F0000}"/>
    <cellStyle name="Normal 4 2 4 2 2 3" xfId="3867" xr:uid="{00000000-0005-0000-0000-0000BB6F0000}"/>
    <cellStyle name="Normal 4 2 4 2 2 3 2" xfId="23469" xr:uid="{00000000-0005-0000-0000-0000BC6F0000}"/>
    <cellStyle name="Normal 4 2 4 2 2 4" xfId="23470" xr:uid="{00000000-0005-0000-0000-0000BD6F0000}"/>
    <cellStyle name="Normal 4 2 4 2 3" xfId="3868" xr:uid="{00000000-0005-0000-0000-0000BE6F0000}"/>
    <cellStyle name="Normal 4 2 4 2 3 2" xfId="3869" xr:uid="{00000000-0005-0000-0000-0000BF6F0000}"/>
    <cellStyle name="Normal 4 2 4 2 3 2 2" xfId="3870" xr:uid="{00000000-0005-0000-0000-0000C06F0000}"/>
    <cellStyle name="Normal 4 2 4 2 3 2 2 2" xfId="23471" xr:uid="{00000000-0005-0000-0000-0000C16F0000}"/>
    <cellStyle name="Normal 4 2 4 2 3 2 3" xfId="23472" xr:uid="{00000000-0005-0000-0000-0000C26F0000}"/>
    <cellStyle name="Normal 4 2 4 2 3 3" xfId="3871" xr:uid="{00000000-0005-0000-0000-0000C36F0000}"/>
    <cellStyle name="Normal 4 2 4 2 3 3 2" xfId="23473" xr:uid="{00000000-0005-0000-0000-0000C46F0000}"/>
    <cellStyle name="Normal 4 2 4 2 3 4" xfId="23474" xr:uid="{00000000-0005-0000-0000-0000C56F0000}"/>
    <cellStyle name="Normal 4 2 4 2 4" xfId="3872" xr:uid="{00000000-0005-0000-0000-0000C66F0000}"/>
    <cellStyle name="Normal 4 2 4 2 4 2" xfId="3873" xr:uid="{00000000-0005-0000-0000-0000C76F0000}"/>
    <cellStyle name="Normal 4 2 4 2 4 2 2" xfId="23475" xr:uid="{00000000-0005-0000-0000-0000C86F0000}"/>
    <cellStyle name="Normal 4 2 4 2 4 3" xfId="23476" xr:uid="{00000000-0005-0000-0000-0000C96F0000}"/>
    <cellStyle name="Normal 4 2 4 2 5" xfId="3874" xr:uid="{00000000-0005-0000-0000-0000CA6F0000}"/>
    <cellStyle name="Normal 4 2 4 2 5 2" xfId="23477" xr:uid="{00000000-0005-0000-0000-0000CB6F0000}"/>
    <cellStyle name="Normal 4 2 4 2 6" xfId="23478" xr:uid="{00000000-0005-0000-0000-0000CC6F0000}"/>
    <cellStyle name="Normal 4 2 4 3" xfId="3875" xr:uid="{00000000-0005-0000-0000-0000CD6F0000}"/>
    <cellStyle name="Normal 4 2 4 3 2" xfId="3876" xr:uid="{00000000-0005-0000-0000-0000CE6F0000}"/>
    <cellStyle name="Normal 4 2 4 3 2 2" xfId="3877" xr:uid="{00000000-0005-0000-0000-0000CF6F0000}"/>
    <cellStyle name="Normal 4 2 4 3 2 2 2" xfId="23479" xr:uid="{00000000-0005-0000-0000-0000D06F0000}"/>
    <cellStyle name="Normal 4 2 4 3 2 3" xfId="23480" xr:uid="{00000000-0005-0000-0000-0000D16F0000}"/>
    <cellStyle name="Normal 4 2 4 3 3" xfId="3878" xr:uid="{00000000-0005-0000-0000-0000D26F0000}"/>
    <cellStyle name="Normal 4 2 4 3 3 2" xfId="23481" xr:uid="{00000000-0005-0000-0000-0000D36F0000}"/>
    <cellStyle name="Normal 4 2 4 3 4" xfId="23482" xr:uid="{00000000-0005-0000-0000-0000D46F0000}"/>
    <cellStyle name="Normal 4 2 4 4" xfId="3879" xr:uid="{00000000-0005-0000-0000-0000D56F0000}"/>
    <cellStyle name="Normal 4 2 4 4 2" xfId="3880" xr:uid="{00000000-0005-0000-0000-0000D66F0000}"/>
    <cellStyle name="Normal 4 2 4 4 2 2" xfId="3881" xr:uid="{00000000-0005-0000-0000-0000D76F0000}"/>
    <cellStyle name="Normal 4 2 4 4 2 2 2" xfId="23483" xr:uid="{00000000-0005-0000-0000-0000D86F0000}"/>
    <cellStyle name="Normal 4 2 4 4 2 3" xfId="23484" xr:uid="{00000000-0005-0000-0000-0000D96F0000}"/>
    <cellStyle name="Normal 4 2 4 4 3" xfId="3882" xr:uid="{00000000-0005-0000-0000-0000DA6F0000}"/>
    <cellStyle name="Normal 4 2 4 4 3 2" xfId="23485" xr:uid="{00000000-0005-0000-0000-0000DB6F0000}"/>
    <cellStyle name="Normal 4 2 4 4 4" xfId="23486" xr:uid="{00000000-0005-0000-0000-0000DC6F0000}"/>
    <cellStyle name="Normal 4 2 4 5" xfId="3883" xr:uid="{00000000-0005-0000-0000-0000DD6F0000}"/>
    <cellStyle name="Normal 4 2 4 5 2" xfId="3884" xr:uid="{00000000-0005-0000-0000-0000DE6F0000}"/>
    <cellStyle name="Normal 4 2 4 5 2 2" xfId="23487" xr:uid="{00000000-0005-0000-0000-0000DF6F0000}"/>
    <cellStyle name="Normal 4 2 4 5 3" xfId="23488" xr:uid="{00000000-0005-0000-0000-0000E06F0000}"/>
    <cellStyle name="Normal 4 2 4 6" xfId="3885" xr:uid="{00000000-0005-0000-0000-0000E16F0000}"/>
    <cellStyle name="Normal 4 2 4 6 2" xfId="23489" xr:uid="{00000000-0005-0000-0000-0000E26F0000}"/>
    <cellStyle name="Normal 4 2 4 7" xfId="23490" xr:uid="{00000000-0005-0000-0000-0000E36F0000}"/>
    <cellStyle name="Normal 4 2 5" xfId="3886" xr:uid="{00000000-0005-0000-0000-0000E46F0000}"/>
    <cellStyle name="Normal 4 2 5 2" xfId="3887" xr:uid="{00000000-0005-0000-0000-0000E56F0000}"/>
    <cellStyle name="Normal 4 2 5 2 2" xfId="3888" xr:uid="{00000000-0005-0000-0000-0000E66F0000}"/>
    <cellStyle name="Normal 4 2 5 2 2 2" xfId="3889" xr:uid="{00000000-0005-0000-0000-0000E76F0000}"/>
    <cellStyle name="Normal 4 2 5 2 2 2 2" xfId="3890" xr:uid="{00000000-0005-0000-0000-0000E86F0000}"/>
    <cellStyle name="Normal 4 2 5 2 2 2 2 2" xfId="23491" xr:uid="{00000000-0005-0000-0000-0000E96F0000}"/>
    <cellStyle name="Normal 4 2 5 2 2 2 3" xfId="23492" xr:uid="{00000000-0005-0000-0000-0000EA6F0000}"/>
    <cellStyle name="Normal 4 2 5 2 2 3" xfId="3891" xr:uid="{00000000-0005-0000-0000-0000EB6F0000}"/>
    <cellStyle name="Normal 4 2 5 2 2 3 2" xfId="23493" xr:uid="{00000000-0005-0000-0000-0000EC6F0000}"/>
    <cellStyle name="Normal 4 2 5 2 2 4" xfId="23494" xr:uid="{00000000-0005-0000-0000-0000ED6F0000}"/>
    <cellStyle name="Normal 4 2 5 2 3" xfId="3892" xr:uid="{00000000-0005-0000-0000-0000EE6F0000}"/>
    <cellStyle name="Normal 4 2 5 2 3 2" xfId="3893" xr:uid="{00000000-0005-0000-0000-0000EF6F0000}"/>
    <cellStyle name="Normal 4 2 5 2 3 2 2" xfId="3894" xr:uid="{00000000-0005-0000-0000-0000F06F0000}"/>
    <cellStyle name="Normal 4 2 5 2 3 2 2 2" xfId="23495" xr:uid="{00000000-0005-0000-0000-0000F16F0000}"/>
    <cellStyle name="Normal 4 2 5 2 3 2 3" xfId="23496" xr:uid="{00000000-0005-0000-0000-0000F26F0000}"/>
    <cellStyle name="Normal 4 2 5 2 3 3" xfId="3895" xr:uid="{00000000-0005-0000-0000-0000F36F0000}"/>
    <cellStyle name="Normal 4 2 5 2 3 3 2" xfId="23497" xr:uid="{00000000-0005-0000-0000-0000F46F0000}"/>
    <cellStyle name="Normal 4 2 5 2 3 4" xfId="23498" xr:uid="{00000000-0005-0000-0000-0000F56F0000}"/>
    <cellStyle name="Normal 4 2 5 2 4" xfId="3896" xr:uid="{00000000-0005-0000-0000-0000F66F0000}"/>
    <cellStyle name="Normal 4 2 5 2 4 2" xfId="3897" xr:uid="{00000000-0005-0000-0000-0000F76F0000}"/>
    <cellStyle name="Normal 4 2 5 2 4 2 2" xfId="23499" xr:uid="{00000000-0005-0000-0000-0000F86F0000}"/>
    <cellStyle name="Normal 4 2 5 2 4 3" xfId="23500" xr:uid="{00000000-0005-0000-0000-0000F96F0000}"/>
    <cellStyle name="Normal 4 2 5 2 5" xfId="3898" xr:uid="{00000000-0005-0000-0000-0000FA6F0000}"/>
    <cellStyle name="Normal 4 2 5 2 5 2" xfId="23501" xr:uid="{00000000-0005-0000-0000-0000FB6F0000}"/>
    <cellStyle name="Normal 4 2 5 2 6" xfId="23502" xr:uid="{00000000-0005-0000-0000-0000FC6F0000}"/>
    <cellStyle name="Normal 4 2 5 3" xfId="3899" xr:uid="{00000000-0005-0000-0000-0000FD6F0000}"/>
    <cellStyle name="Normal 4 2 5 3 2" xfId="3900" xr:uid="{00000000-0005-0000-0000-0000FE6F0000}"/>
    <cellStyle name="Normal 4 2 5 3 2 2" xfId="3901" xr:uid="{00000000-0005-0000-0000-0000FF6F0000}"/>
    <cellStyle name="Normal 4 2 5 3 2 2 2" xfId="23503" xr:uid="{00000000-0005-0000-0000-000000700000}"/>
    <cellStyle name="Normal 4 2 5 3 2 3" xfId="23504" xr:uid="{00000000-0005-0000-0000-000001700000}"/>
    <cellStyle name="Normal 4 2 5 3 3" xfId="3902" xr:uid="{00000000-0005-0000-0000-000002700000}"/>
    <cellStyle name="Normal 4 2 5 3 3 2" xfId="23505" xr:uid="{00000000-0005-0000-0000-000003700000}"/>
    <cellStyle name="Normal 4 2 5 3 4" xfId="23506" xr:uid="{00000000-0005-0000-0000-000004700000}"/>
    <cellStyle name="Normal 4 2 5 4" xfId="3903" xr:uid="{00000000-0005-0000-0000-000005700000}"/>
    <cellStyle name="Normal 4 2 5 4 2" xfId="3904" xr:uid="{00000000-0005-0000-0000-000006700000}"/>
    <cellStyle name="Normal 4 2 5 4 2 2" xfId="3905" xr:uid="{00000000-0005-0000-0000-000007700000}"/>
    <cellStyle name="Normal 4 2 5 4 2 2 2" xfId="23507" xr:uid="{00000000-0005-0000-0000-000008700000}"/>
    <cellStyle name="Normal 4 2 5 4 2 3" xfId="23508" xr:uid="{00000000-0005-0000-0000-000009700000}"/>
    <cellStyle name="Normal 4 2 5 4 3" xfId="3906" xr:uid="{00000000-0005-0000-0000-00000A700000}"/>
    <cellStyle name="Normal 4 2 5 4 3 2" xfId="23509" xr:uid="{00000000-0005-0000-0000-00000B700000}"/>
    <cellStyle name="Normal 4 2 5 4 4" xfId="23510" xr:uid="{00000000-0005-0000-0000-00000C700000}"/>
    <cellStyle name="Normal 4 2 5 5" xfId="3907" xr:uid="{00000000-0005-0000-0000-00000D700000}"/>
    <cellStyle name="Normal 4 2 5 5 2" xfId="3908" xr:uid="{00000000-0005-0000-0000-00000E700000}"/>
    <cellStyle name="Normal 4 2 5 5 2 2" xfId="23511" xr:uid="{00000000-0005-0000-0000-00000F700000}"/>
    <cellStyle name="Normal 4 2 5 5 3" xfId="23512" xr:uid="{00000000-0005-0000-0000-000010700000}"/>
    <cellStyle name="Normal 4 2 5 6" xfId="3909" xr:uid="{00000000-0005-0000-0000-000011700000}"/>
    <cellStyle name="Normal 4 2 5 6 2" xfId="23513" xr:uid="{00000000-0005-0000-0000-000012700000}"/>
    <cellStyle name="Normal 4 2 5 7" xfId="23514" xr:uid="{00000000-0005-0000-0000-000013700000}"/>
    <cellStyle name="Normal 4 2 6" xfId="3910" xr:uid="{00000000-0005-0000-0000-000014700000}"/>
    <cellStyle name="Normal 4 2 6 2" xfId="3911" xr:uid="{00000000-0005-0000-0000-000015700000}"/>
    <cellStyle name="Normal 4 2 6 2 2" xfId="3912" xr:uid="{00000000-0005-0000-0000-000016700000}"/>
    <cellStyle name="Normal 4 2 6 2 2 2" xfId="3913" xr:uid="{00000000-0005-0000-0000-000017700000}"/>
    <cellStyle name="Normal 4 2 6 2 2 2 2" xfId="3914" xr:uid="{00000000-0005-0000-0000-000018700000}"/>
    <cellStyle name="Normal 4 2 6 2 2 2 2 2" xfId="23515" xr:uid="{00000000-0005-0000-0000-000019700000}"/>
    <cellStyle name="Normal 4 2 6 2 2 2 3" xfId="23516" xr:uid="{00000000-0005-0000-0000-00001A700000}"/>
    <cellStyle name="Normal 4 2 6 2 2 3" xfId="3915" xr:uid="{00000000-0005-0000-0000-00001B700000}"/>
    <cellStyle name="Normal 4 2 6 2 2 3 2" xfId="23517" xr:uid="{00000000-0005-0000-0000-00001C700000}"/>
    <cellStyle name="Normal 4 2 6 2 2 4" xfId="23518" xr:uid="{00000000-0005-0000-0000-00001D700000}"/>
    <cellStyle name="Normal 4 2 6 2 3" xfId="3916" xr:uid="{00000000-0005-0000-0000-00001E700000}"/>
    <cellStyle name="Normal 4 2 6 2 3 2" xfId="3917" xr:uid="{00000000-0005-0000-0000-00001F700000}"/>
    <cellStyle name="Normal 4 2 6 2 3 2 2" xfId="3918" xr:uid="{00000000-0005-0000-0000-000020700000}"/>
    <cellStyle name="Normal 4 2 6 2 3 2 2 2" xfId="23519" xr:uid="{00000000-0005-0000-0000-000021700000}"/>
    <cellStyle name="Normal 4 2 6 2 3 2 3" xfId="23520" xr:uid="{00000000-0005-0000-0000-000022700000}"/>
    <cellStyle name="Normal 4 2 6 2 3 3" xfId="3919" xr:uid="{00000000-0005-0000-0000-000023700000}"/>
    <cellStyle name="Normal 4 2 6 2 3 3 2" xfId="23521" xr:uid="{00000000-0005-0000-0000-000024700000}"/>
    <cellStyle name="Normal 4 2 6 2 3 4" xfId="23522" xr:uid="{00000000-0005-0000-0000-000025700000}"/>
    <cellStyle name="Normal 4 2 6 2 4" xfId="3920" xr:uid="{00000000-0005-0000-0000-000026700000}"/>
    <cellStyle name="Normal 4 2 6 2 4 2" xfId="3921" xr:uid="{00000000-0005-0000-0000-000027700000}"/>
    <cellStyle name="Normal 4 2 6 2 4 2 2" xfId="23523" xr:uid="{00000000-0005-0000-0000-000028700000}"/>
    <cellStyle name="Normal 4 2 6 2 4 3" xfId="23524" xr:uid="{00000000-0005-0000-0000-000029700000}"/>
    <cellStyle name="Normal 4 2 6 2 5" xfId="3922" xr:uid="{00000000-0005-0000-0000-00002A700000}"/>
    <cellStyle name="Normal 4 2 6 2 5 2" xfId="23525" xr:uid="{00000000-0005-0000-0000-00002B700000}"/>
    <cellStyle name="Normal 4 2 6 2 6" xfId="23526" xr:uid="{00000000-0005-0000-0000-00002C700000}"/>
    <cellStyle name="Normal 4 2 6 3" xfId="3923" xr:uid="{00000000-0005-0000-0000-00002D700000}"/>
    <cellStyle name="Normal 4 2 6 3 2" xfId="3924" xr:uid="{00000000-0005-0000-0000-00002E700000}"/>
    <cellStyle name="Normal 4 2 6 3 2 2" xfId="3925" xr:uid="{00000000-0005-0000-0000-00002F700000}"/>
    <cellStyle name="Normal 4 2 6 3 2 2 2" xfId="23527" xr:uid="{00000000-0005-0000-0000-000030700000}"/>
    <cellStyle name="Normal 4 2 6 3 2 3" xfId="23528" xr:uid="{00000000-0005-0000-0000-000031700000}"/>
    <cellStyle name="Normal 4 2 6 3 3" xfId="3926" xr:uid="{00000000-0005-0000-0000-000032700000}"/>
    <cellStyle name="Normal 4 2 6 3 3 2" xfId="23529" xr:uid="{00000000-0005-0000-0000-000033700000}"/>
    <cellStyle name="Normal 4 2 6 3 4" xfId="23530" xr:uid="{00000000-0005-0000-0000-000034700000}"/>
    <cellStyle name="Normal 4 2 6 4" xfId="3927" xr:uid="{00000000-0005-0000-0000-000035700000}"/>
    <cellStyle name="Normal 4 2 6 4 2" xfId="3928" xr:uid="{00000000-0005-0000-0000-000036700000}"/>
    <cellStyle name="Normal 4 2 6 4 2 2" xfId="3929" xr:uid="{00000000-0005-0000-0000-000037700000}"/>
    <cellStyle name="Normal 4 2 6 4 2 2 2" xfId="23531" xr:uid="{00000000-0005-0000-0000-000038700000}"/>
    <cellStyle name="Normal 4 2 6 4 2 3" xfId="23532" xr:uid="{00000000-0005-0000-0000-000039700000}"/>
    <cellStyle name="Normal 4 2 6 4 3" xfId="3930" xr:uid="{00000000-0005-0000-0000-00003A700000}"/>
    <cellStyle name="Normal 4 2 6 4 3 2" xfId="23533" xr:uid="{00000000-0005-0000-0000-00003B700000}"/>
    <cellStyle name="Normal 4 2 6 4 4" xfId="23534" xr:uid="{00000000-0005-0000-0000-00003C700000}"/>
    <cellStyle name="Normal 4 2 6 5" xfId="3931" xr:uid="{00000000-0005-0000-0000-00003D700000}"/>
    <cellStyle name="Normal 4 2 6 5 2" xfId="3932" xr:uid="{00000000-0005-0000-0000-00003E700000}"/>
    <cellStyle name="Normal 4 2 6 5 2 2" xfId="23535" xr:uid="{00000000-0005-0000-0000-00003F700000}"/>
    <cellStyle name="Normal 4 2 6 5 3" xfId="23536" xr:uid="{00000000-0005-0000-0000-000040700000}"/>
    <cellStyle name="Normal 4 2 6 6" xfId="3933" xr:uid="{00000000-0005-0000-0000-000041700000}"/>
    <cellStyle name="Normal 4 2 6 6 2" xfId="23537" xr:uid="{00000000-0005-0000-0000-000042700000}"/>
    <cellStyle name="Normal 4 2 6 7" xfId="23538" xr:uid="{00000000-0005-0000-0000-000043700000}"/>
    <cellStyle name="Normal 4 2 7" xfId="3934" xr:uid="{00000000-0005-0000-0000-000044700000}"/>
    <cellStyle name="Normal 4 2 7 2" xfId="3935" xr:uid="{00000000-0005-0000-0000-000045700000}"/>
    <cellStyle name="Normal 4 2 7 2 2" xfId="3936" xr:uid="{00000000-0005-0000-0000-000046700000}"/>
    <cellStyle name="Normal 4 2 7 2 2 2" xfId="3937" xr:uid="{00000000-0005-0000-0000-000047700000}"/>
    <cellStyle name="Normal 4 2 7 2 2 2 2" xfId="23539" xr:uid="{00000000-0005-0000-0000-000048700000}"/>
    <cellStyle name="Normal 4 2 7 2 2 3" xfId="23540" xr:uid="{00000000-0005-0000-0000-000049700000}"/>
    <cellStyle name="Normal 4 2 7 2 3" xfId="3938" xr:uid="{00000000-0005-0000-0000-00004A700000}"/>
    <cellStyle name="Normal 4 2 7 2 3 2" xfId="23541" xr:uid="{00000000-0005-0000-0000-00004B700000}"/>
    <cellStyle name="Normal 4 2 7 2 4" xfId="23542" xr:uid="{00000000-0005-0000-0000-00004C700000}"/>
    <cellStyle name="Normal 4 2 7 3" xfId="3939" xr:uid="{00000000-0005-0000-0000-00004D700000}"/>
    <cellStyle name="Normal 4 2 7 3 2" xfId="3940" xr:uid="{00000000-0005-0000-0000-00004E700000}"/>
    <cellStyle name="Normal 4 2 7 3 2 2" xfId="3941" xr:uid="{00000000-0005-0000-0000-00004F700000}"/>
    <cellStyle name="Normal 4 2 7 3 2 2 2" xfId="23543" xr:uid="{00000000-0005-0000-0000-000050700000}"/>
    <cellStyle name="Normal 4 2 7 3 2 3" xfId="23544" xr:uid="{00000000-0005-0000-0000-000051700000}"/>
    <cellStyle name="Normal 4 2 7 3 3" xfId="3942" xr:uid="{00000000-0005-0000-0000-000052700000}"/>
    <cellStyle name="Normal 4 2 7 3 3 2" xfId="23545" xr:uid="{00000000-0005-0000-0000-000053700000}"/>
    <cellStyle name="Normal 4 2 7 3 4" xfId="23546" xr:uid="{00000000-0005-0000-0000-000054700000}"/>
    <cellStyle name="Normal 4 2 7 4" xfId="3943" xr:uid="{00000000-0005-0000-0000-000055700000}"/>
    <cellStyle name="Normal 4 2 7 4 2" xfId="3944" xr:uid="{00000000-0005-0000-0000-000056700000}"/>
    <cellStyle name="Normal 4 2 7 4 2 2" xfId="23547" xr:uid="{00000000-0005-0000-0000-000057700000}"/>
    <cellStyle name="Normal 4 2 7 4 3" xfId="23548" xr:uid="{00000000-0005-0000-0000-000058700000}"/>
    <cellStyle name="Normal 4 2 7 5" xfId="3945" xr:uid="{00000000-0005-0000-0000-000059700000}"/>
    <cellStyle name="Normal 4 2 7 5 2" xfId="23549" xr:uid="{00000000-0005-0000-0000-00005A700000}"/>
    <cellStyle name="Normal 4 2 7 6" xfId="23550" xr:uid="{00000000-0005-0000-0000-00005B700000}"/>
    <cellStyle name="Normal 4 2 8" xfId="3946" xr:uid="{00000000-0005-0000-0000-00005C700000}"/>
    <cellStyle name="Normal 4 2 8 2" xfId="3947" xr:uid="{00000000-0005-0000-0000-00005D700000}"/>
    <cellStyle name="Normal 4 2 8 2 2" xfId="3948" xr:uid="{00000000-0005-0000-0000-00005E700000}"/>
    <cellStyle name="Normal 4 2 8 2 2 2" xfId="23551" xr:uid="{00000000-0005-0000-0000-00005F700000}"/>
    <cellStyle name="Normal 4 2 8 2 3" xfId="23552" xr:uid="{00000000-0005-0000-0000-000060700000}"/>
    <cellStyle name="Normal 4 2 8 3" xfId="3949" xr:uid="{00000000-0005-0000-0000-000061700000}"/>
    <cellStyle name="Normal 4 2 8 3 2" xfId="23553" xr:uid="{00000000-0005-0000-0000-000062700000}"/>
    <cellStyle name="Normal 4 2 8 4" xfId="23554" xr:uid="{00000000-0005-0000-0000-000063700000}"/>
    <cellStyle name="Normal 4 2 9" xfId="3950" xr:uid="{00000000-0005-0000-0000-000064700000}"/>
    <cellStyle name="Normal 4 2 9 2" xfId="3951" xr:uid="{00000000-0005-0000-0000-000065700000}"/>
    <cellStyle name="Normal 4 2 9 2 2" xfId="3952" xr:uid="{00000000-0005-0000-0000-000066700000}"/>
    <cellStyle name="Normal 4 2 9 2 2 2" xfId="23555" xr:uid="{00000000-0005-0000-0000-000067700000}"/>
    <cellStyle name="Normal 4 2 9 2 3" xfId="23556" xr:uid="{00000000-0005-0000-0000-000068700000}"/>
    <cellStyle name="Normal 4 2 9 3" xfId="3953" xr:uid="{00000000-0005-0000-0000-000069700000}"/>
    <cellStyle name="Normal 4 2 9 3 2" xfId="23557" xr:uid="{00000000-0005-0000-0000-00006A700000}"/>
    <cellStyle name="Normal 4 2 9 4" xfId="23558" xr:uid="{00000000-0005-0000-0000-00006B700000}"/>
    <cellStyle name="Normal 4 2_output data 08 to 10" xfId="43123" xr:uid="{00000000-0005-0000-0000-00006C700000}"/>
    <cellStyle name="Normal 4 3" xfId="3954" xr:uid="{00000000-0005-0000-0000-00006D700000}"/>
    <cellStyle name="Normal 4 3 10" xfId="3955" xr:uid="{00000000-0005-0000-0000-00006E700000}"/>
    <cellStyle name="Normal 4 3 10 2" xfId="23559" xr:uid="{00000000-0005-0000-0000-00006F700000}"/>
    <cellStyle name="Normal 4 3 11" xfId="3956" xr:uid="{00000000-0005-0000-0000-000070700000}"/>
    <cellStyle name="Normal 4 3 12" xfId="23560" xr:uid="{00000000-0005-0000-0000-000071700000}"/>
    <cellStyle name="Normal 4 3 13" xfId="23561" xr:uid="{00000000-0005-0000-0000-000072700000}"/>
    <cellStyle name="Normal 4 3 2" xfId="3957" xr:uid="{00000000-0005-0000-0000-000073700000}"/>
    <cellStyle name="Normal 4 3 2 2" xfId="3958" xr:uid="{00000000-0005-0000-0000-000074700000}"/>
    <cellStyle name="Normal 4 3 2 2 2" xfId="3959" xr:uid="{00000000-0005-0000-0000-000075700000}"/>
    <cellStyle name="Normal 4 3 2 2 2 2" xfId="3960" xr:uid="{00000000-0005-0000-0000-000076700000}"/>
    <cellStyle name="Normal 4 3 2 2 2 2 2" xfId="3961" xr:uid="{00000000-0005-0000-0000-000077700000}"/>
    <cellStyle name="Normal 4 3 2 2 2 2 2 2" xfId="23562" xr:uid="{00000000-0005-0000-0000-000078700000}"/>
    <cellStyle name="Normal 4 3 2 2 2 2 3" xfId="23563" xr:uid="{00000000-0005-0000-0000-000079700000}"/>
    <cellStyle name="Normal 4 3 2 2 2 3" xfId="3962" xr:uid="{00000000-0005-0000-0000-00007A700000}"/>
    <cellStyle name="Normal 4 3 2 2 2 3 2" xfId="23564" xr:uid="{00000000-0005-0000-0000-00007B700000}"/>
    <cellStyle name="Normal 4 3 2 2 2 4" xfId="23565" xr:uid="{00000000-0005-0000-0000-00007C700000}"/>
    <cellStyle name="Normal 4 3 2 2 3" xfId="3963" xr:uid="{00000000-0005-0000-0000-00007D700000}"/>
    <cellStyle name="Normal 4 3 2 2 3 2" xfId="3964" xr:uid="{00000000-0005-0000-0000-00007E700000}"/>
    <cellStyle name="Normal 4 3 2 2 3 2 2" xfId="3965" xr:uid="{00000000-0005-0000-0000-00007F700000}"/>
    <cellStyle name="Normal 4 3 2 2 3 2 2 2" xfId="23566" xr:uid="{00000000-0005-0000-0000-000080700000}"/>
    <cellStyle name="Normal 4 3 2 2 3 2 3" xfId="23567" xr:uid="{00000000-0005-0000-0000-000081700000}"/>
    <cellStyle name="Normal 4 3 2 2 3 3" xfId="3966" xr:uid="{00000000-0005-0000-0000-000082700000}"/>
    <cellStyle name="Normal 4 3 2 2 3 3 2" xfId="23568" xr:uid="{00000000-0005-0000-0000-000083700000}"/>
    <cellStyle name="Normal 4 3 2 2 3 4" xfId="23569" xr:uid="{00000000-0005-0000-0000-000084700000}"/>
    <cellStyle name="Normal 4 3 2 2 4" xfId="3967" xr:uid="{00000000-0005-0000-0000-000085700000}"/>
    <cellStyle name="Normal 4 3 2 2 4 2" xfId="3968" xr:uid="{00000000-0005-0000-0000-000086700000}"/>
    <cellStyle name="Normal 4 3 2 2 4 2 2" xfId="23570" xr:uid="{00000000-0005-0000-0000-000087700000}"/>
    <cellStyle name="Normal 4 3 2 2 4 3" xfId="23571" xr:uid="{00000000-0005-0000-0000-000088700000}"/>
    <cellStyle name="Normal 4 3 2 2 5" xfId="3969" xr:uid="{00000000-0005-0000-0000-000089700000}"/>
    <cellStyle name="Normal 4 3 2 2 5 2" xfId="23572" xr:uid="{00000000-0005-0000-0000-00008A700000}"/>
    <cellStyle name="Normal 4 3 2 2 6" xfId="23573" xr:uid="{00000000-0005-0000-0000-00008B700000}"/>
    <cellStyle name="Normal 4 3 2 3" xfId="3970" xr:uid="{00000000-0005-0000-0000-00008C700000}"/>
    <cellStyle name="Normal 4 3 2 3 2" xfId="3971" xr:uid="{00000000-0005-0000-0000-00008D700000}"/>
    <cellStyle name="Normal 4 3 2 3 2 2" xfId="3972" xr:uid="{00000000-0005-0000-0000-00008E700000}"/>
    <cellStyle name="Normal 4 3 2 3 2 2 2" xfId="23574" xr:uid="{00000000-0005-0000-0000-00008F700000}"/>
    <cellStyle name="Normal 4 3 2 3 2 3" xfId="23575" xr:uid="{00000000-0005-0000-0000-000090700000}"/>
    <cellStyle name="Normal 4 3 2 3 3" xfId="3973" xr:uid="{00000000-0005-0000-0000-000091700000}"/>
    <cellStyle name="Normal 4 3 2 3 3 2" xfId="23576" xr:uid="{00000000-0005-0000-0000-000092700000}"/>
    <cellStyle name="Normal 4 3 2 3 4" xfId="23577" xr:uid="{00000000-0005-0000-0000-000093700000}"/>
    <cellStyle name="Normal 4 3 2 4" xfId="3974" xr:uid="{00000000-0005-0000-0000-000094700000}"/>
    <cellStyle name="Normal 4 3 2 4 2" xfId="3975" xr:uid="{00000000-0005-0000-0000-000095700000}"/>
    <cellStyle name="Normal 4 3 2 4 2 2" xfId="3976" xr:uid="{00000000-0005-0000-0000-000096700000}"/>
    <cellStyle name="Normal 4 3 2 4 2 2 2" xfId="23578" xr:uid="{00000000-0005-0000-0000-000097700000}"/>
    <cellStyle name="Normal 4 3 2 4 2 3" xfId="23579" xr:uid="{00000000-0005-0000-0000-000098700000}"/>
    <cellStyle name="Normal 4 3 2 4 3" xfId="3977" xr:uid="{00000000-0005-0000-0000-000099700000}"/>
    <cellStyle name="Normal 4 3 2 4 3 2" xfId="23580" xr:uid="{00000000-0005-0000-0000-00009A700000}"/>
    <cellStyle name="Normal 4 3 2 4 4" xfId="23581" xr:uid="{00000000-0005-0000-0000-00009B700000}"/>
    <cellStyle name="Normal 4 3 2 5" xfId="3978" xr:uid="{00000000-0005-0000-0000-00009C700000}"/>
    <cellStyle name="Normal 4 3 2 5 2" xfId="3979" xr:uid="{00000000-0005-0000-0000-00009D700000}"/>
    <cellStyle name="Normal 4 3 2 5 2 2" xfId="23582" xr:uid="{00000000-0005-0000-0000-00009E700000}"/>
    <cellStyle name="Normal 4 3 2 5 3" xfId="23583" xr:uid="{00000000-0005-0000-0000-00009F700000}"/>
    <cellStyle name="Normal 4 3 2 6" xfId="3980" xr:uid="{00000000-0005-0000-0000-0000A0700000}"/>
    <cellStyle name="Normal 4 3 2 6 2" xfId="23584" xr:uid="{00000000-0005-0000-0000-0000A1700000}"/>
    <cellStyle name="Normal 4 3 2 7" xfId="23585" xr:uid="{00000000-0005-0000-0000-0000A2700000}"/>
    <cellStyle name="Normal 4 3 3" xfId="3981" xr:uid="{00000000-0005-0000-0000-0000A3700000}"/>
    <cellStyle name="Normal 4 3 3 2" xfId="3982" xr:uid="{00000000-0005-0000-0000-0000A4700000}"/>
    <cellStyle name="Normal 4 3 3 2 2" xfId="3983" xr:uid="{00000000-0005-0000-0000-0000A5700000}"/>
    <cellStyle name="Normal 4 3 3 2 2 2" xfId="3984" xr:uid="{00000000-0005-0000-0000-0000A6700000}"/>
    <cellStyle name="Normal 4 3 3 2 2 2 2" xfId="3985" xr:uid="{00000000-0005-0000-0000-0000A7700000}"/>
    <cellStyle name="Normal 4 3 3 2 2 2 2 2" xfId="23586" xr:uid="{00000000-0005-0000-0000-0000A8700000}"/>
    <cellStyle name="Normal 4 3 3 2 2 2 3" xfId="23587" xr:uid="{00000000-0005-0000-0000-0000A9700000}"/>
    <cellStyle name="Normal 4 3 3 2 2 3" xfId="3986" xr:uid="{00000000-0005-0000-0000-0000AA700000}"/>
    <cellStyle name="Normal 4 3 3 2 2 3 2" xfId="23588" xr:uid="{00000000-0005-0000-0000-0000AB700000}"/>
    <cellStyle name="Normal 4 3 3 2 2 4" xfId="23589" xr:uid="{00000000-0005-0000-0000-0000AC700000}"/>
    <cellStyle name="Normal 4 3 3 2 3" xfId="3987" xr:uid="{00000000-0005-0000-0000-0000AD700000}"/>
    <cellStyle name="Normal 4 3 3 2 3 2" xfId="3988" xr:uid="{00000000-0005-0000-0000-0000AE700000}"/>
    <cellStyle name="Normal 4 3 3 2 3 2 2" xfId="3989" xr:uid="{00000000-0005-0000-0000-0000AF700000}"/>
    <cellStyle name="Normal 4 3 3 2 3 2 2 2" xfId="23590" xr:uid="{00000000-0005-0000-0000-0000B0700000}"/>
    <cellStyle name="Normal 4 3 3 2 3 2 3" xfId="23591" xr:uid="{00000000-0005-0000-0000-0000B1700000}"/>
    <cellStyle name="Normal 4 3 3 2 3 3" xfId="3990" xr:uid="{00000000-0005-0000-0000-0000B2700000}"/>
    <cellStyle name="Normal 4 3 3 2 3 3 2" xfId="23592" xr:uid="{00000000-0005-0000-0000-0000B3700000}"/>
    <cellStyle name="Normal 4 3 3 2 3 4" xfId="23593" xr:uid="{00000000-0005-0000-0000-0000B4700000}"/>
    <cellStyle name="Normal 4 3 3 2 4" xfId="3991" xr:uid="{00000000-0005-0000-0000-0000B5700000}"/>
    <cellStyle name="Normal 4 3 3 2 4 2" xfId="3992" xr:uid="{00000000-0005-0000-0000-0000B6700000}"/>
    <cellStyle name="Normal 4 3 3 2 4 2 2" xfId="23594" xr:uid="{00000000-0005-0000-0000-0000B7700000}"/>
    <cellStyle name="Normal 4 3 3 2 4 3" xfId="23595" xr:uid="{00000000-0005-0000-0000-0000B8700000}"/>
    <cellStyle name="Normal 4 3 3 2 5" xfId="3993" xr:uid="{00000000-0005-0000-0000-0000B9700000}"/>
    <cellStyle name="Normal 4 3 3 2 5 2" xfId="23596" xr:uid="{00000000-0005-0000-0000-0000BA700000}"/>
    <cellStyle name="Normal 4 3 3 2 6" xfId="23597" xr:uid="{00000000-0005-0000-0000-0000BB700000}"/>
    <cellStyle name="Normal 4 3 3 3" xfId="3994" xr:uid="{00000000-0005-0000-0000-0000BC700000}"/>
    <cellStyle name="Normal 4 3 3 3 2" xfId="3995" xr:uid="{00000000-0005-0000-0000-0000BD700000}"/>
    <cellStyle name="Normal 4 3 3 3 2 2" xfId="3996" xr:uid="{00000000-0005-0000-0000-0000BE700000}"/>
    <cellStyle name="Normal 4 3 3 3 2 2 2" xfId="23598" xr:uid="{00000000-0005-0000-0000-0000BF700000}"/>
    <cellStyle name="Normal 4 3 3 3 2 3" xfId="23599" xr:uid="{00000000-0005-0000-0000-0000C0700000}"/>
    <cellStyle name="Normal 4 3 3 3 3" xfId="3997" xr:uid="{00000000-0005-0000-0000-0000C1700000}"/>
    <cellStyle name="Normal 4 3 3 3 3 2" xfId="23600" xr:uid="{00000000-0005-0000-0000-0000C2700000}"/>
    <cellStyle name="Normal 4 3 3 3 4" xfId="23601" xr:uid="{00000000-0005-0000-0000-0000C3700000}"/>
    <cellStyle name="Normal 4 3 3 4" xfId="3998" xr:uid="{00000000-0005-0000-0000-0000C4700000}"/>
    <cellStyle name="Normal 4 3 3 4 2" xfId="3999" xr:uid="{00000000-0005-0000-0000-0000C5700000}"/>
    <cellStyle name="Normal 4 3 3 4 2 2" xfId="4000" xr:uid="{00000000-0005-0000-0000-0000C6700000}"/>
    <cellStyle name="Normal 4 3 3 4 2 2 2" xfId="23602" xr:uid="{00000000-0005-0000-0000-0000C7700000}"/>
    <cellStyle name="Normal 4 3 3 4 2 3" xfId="23603" xr:uid="{00000000-0005-0000-0000-0000C8700000}"/>
    <cellStyle name="Normal 4 3 3 4 3" xfId="4001" xr:uid="{00000000-0005-0000-0000-0000C9700000}"/>
    <cellStyle name="Normal 4 3 3 4 3 2" xfId="23604" xr:uid="{00000000-0005-0000-0000-0000CA700000}"/>
    <cellStyle name="Normal 4 3 3 4 4" xfId="23605" xr:uid="{00000000-0005-0000-0000-0000CB700000}"/>
    <cellStyle name="Normal 4 3 3 5" xfId="4002" xr:uid="{00000000-0005-0000-0000-0000CC700000}"/>
    <cellStyle name="Normal 4 3 3 5 2" xfId="4003" xr:uid="{00000000-0005-0000-0000-0000CD700000}"/>
    <cellStyle name="Normal 4 3 3 5 2 2" xfId="23606" xr:uid="{00000000-0005-0000-0000-0000CE700000}"/>
    <cellStyle name="Normal 4 3 3 5 3" xfId="23607" xr:uid="{00000000-0005-0000-0000-0000CF700000}"/>
    <cellStyle name="Normal 4 3 3 6" xfId="4004" xr:uid="{00000000-0005-0000-0000-0000D0700000}"/>
    <cellStyle name="Normal 4 3 3 6 2" xfId="23608" xr:uid="{00000000-0005-0000-0000-0000D1700000}"/>
    <cellStyle name="Normal 4 3 3 7" xfId="23609" xr:uid="{00000000-0005-0000-0000-0000D2700000}"/>
    <cellStyle name="Normal 4 3 4" xfId="4005" xr:uid="{00000000-0005-0000-0000-0000D3700000}"/>
    <cellStyle name="Normal 4 3 4 2" xfId="4006" xr:uid="{00000000-0005-0000-0000-0000D4700000}"/>
    <cellStyle name="Normal 4 3 4 2 2" xfId="4007" xr:uid="{00000000-0005-0000-0000-0000D5700000}"/>
    <cellStyle name="Normal 4 3 4 2 2 2" xfId="4008" xr:uid="{00000000-0005-0000-0000-0000D6700000}"/>
    <cellStyle name="Normal 4 3 4 2 2 2 2" xfId="4009" xr:uid="{00000000-0005-0000-0000-0000D7700000}"/>
    <cellStyle name="Normal 4 3 4 2 2 2 2 2" xfId="23610" xr:uid="{00000000-0005-0000-0000-0000D8700000}"/>
    <cellStyle name="Normal 4 3 4 2 2 2 3" xfId="23611" xr:uid="{00000000-0005-0000-0000-0000D9700000}"/>
    <cellStyle name="Normal 4 3 4 2 2 3" xfId="4010" xr:uid="{00000000-0005-0000-0000-0000DA700000}"/>
    <cellStyle name="Normal 4 3 4 2 2 3 2" xfId="23612" xr:uid="{00000000-0005-0000-0000-0000DB700000}"/>
    <cellStyle name="Normal 4 3 4 2 2 4" xfId="23613" xr:uid="{00000000-0005-0000-0000-0000DC700000}"/>
    <cellStyle name="Normal 4 3 4 2 3" xfId="4011" xr:uid="{00000000-0005-0000-0000-0000DD700000}"/>
    <cellStyle name="Normal 4 3 4 2 3 2" xfId="4012" xr:uid="{00000000-0005-0000-0000-0000DE700000}"/>
    <cellStyle name="Normal 4 3 4 2 3 2 2" xfId="4013" xr:uid="{00000000-0005-0000-0000-0000DF700000}"/>
    <cellStyle name="Normal 4 3 4 2 3 2 2 2" xfId="23614" xr:uid="{00000000-0005-0000-0000-0000E0700000}"/>
    <cellStyle name="Normal 4 3 4 2 3 2 3" xfId="23615" xr:uid="{00000000-0005-0000-0000-0000E1700000}"/>
    <cellStyle name="Normal 4 3 4 2 3 3" xfId="4014" xr:uid="{00000000-0005-0000-0000-0000E2700000}"/>
    <cellStyle name="Normal 4 3 4 2 3 3 2" xfId="23616" xr:uid="{00000000-0005-0000-0000-0000E3700000}"/>
    <cellStyle name="Normal 4 3 4 2 3 4" xfId="23617" xr:uid="{00000000-0005-0000-0000-0000E4700000}"/>
    <cellStyle name="Normal 4 3 4 2 4" xfId="4015" xr:uid="{00000000-0005-0000-0000-0000E5700000}"/>
    <cellStyle name="Normal 4 3 4 2 4 2" xfId="4016" xr:uid="{00000000-0005-0000-0000-0000E6700000}"/>
    <cellStyle name="Normal 4 3 4 2 4 2 2" xfId="23618" xr:uid="{00000000-0005-0000-0000-0000E7700000}"/>
    <cellStyle name="Normal 4 3 4 2 4 3" xfId="23619" xr:uid="{00000000-0005-0000-0000-0000E8700000}"/>
    <cellStyle name="Normal 4 3 4 2 5" xfId="4017" xr:uid="{00000000-0005-0000-0000-0000E9700000}"/>
    <cellStyle name="Normal 4 3 4 2 5 2" xfId="23620" xr:uid="{00000000-0005-0000-0000-0000EA700000}"/>
    <cellStyle name="Normal 4 3 4 2 6" xfId="23621" xr:uid="{00000000-0005-0000-0000-0000EB700000}"/>
    <cellStyle name="Normal 4 3 4 3" xfId="4018" xr:uid="{00000000-0005-0000-0000-0000EC700000}"/>
    <cellStyle name="Normal 4 3 4 3 2" xfId="4019" xr:uid="{00000000-0005-0000-0000-0000ED700000}"/>
    <cellStyle name="Normal 4 3 4 3 2 2" xfId="4020" xr:uid="{00000000-0005-0000-0000-0000EE700000}"/>
    <cellStyle name="Normal 4 3 4 3 2 2 2" xfId="23622" xr:uid="{00000000-0005-0000-0000-0000EF700000}"/>
    <cellStyle name="Normal 4 3 4 3 2 3" xfId="23623" xr:uid="{00000000-0005-0000-0000-0000F0700000}"/>
    <cellStyle name="Normal 4 3 4 3 3" xfId="4021" xr:uid="{00000000-0005-0000-0000-0000F1700000}"/>
    <cellStyle name="Normal 4 3 4 3 3 2" xfId="23624" xr:uid="{00000000-0005-0000-0000-0000F2700000}"/>
    <cellStyle name="Normal 4 3 4 3 4" xfId="23625" xr:uid="{00000000-0005-0000-0000-0000F3700000}"/>
    <cellStyle name="Normal 4 3 4 4" xfId="4022" xr:uid="{00000000-0005-0000-0000-0000F4700000}"/>
    <cellStyle name="Normal 4 3 4 4 2" xfId="4023" xr:uid="{00000000-0005-0000-0000-0000F5700000}"/>
    <cellStyle name="Normal 4 3 4 4 2 2" xfId="4024" xr:uid="{00000000-0005-0000-0000-0000F6700000}"/>
    <cellStyle name="Normal 4 3 4 4 2 2 2" xfId="23626" xr:uid="{00000000-0005-0000-0000-0000F7700000}"/>
    <cellStyle name="Normal 4 3 4 4 2 3" xfId="23627" xr:uid="{00000000-0005-0000-0000-0000F8700000}"/>
    <cellStyle name="Normal 4 3 4 4 3" xfId="4025" xr:uid="{00000000-0005-0000-0000-0000F9700000}"/>
    <cellStyle name="Normal 4 3 4 4 3 2" xfId="23628" xr:uid="{00000000-0005-0000-0000-0000FA700000}"/>
    <cellStyle name="Normal 4 3 4 4 4" xfId="23629" xr:uid="{00000000-0005-0000-0000-0000FB700000}"/>
    <cellStyle name="Normal 4 3 4 5" xfId="4026" xr:uid="{00000000-0005-0000-0000-0000FC700000}"/>
    <cellStyle name="Normal 4 3 4 5 2" xfId="4027" xr:uid="{00000000-0005-0000-0000-0000FD700000}"/>
    <cellStyle name="Normal 4 3 4 5 2 2" xfId="23630" xr:uid="{00000000-0005-0000-0000-0000FE700000}"/>
    <cellStyle name="Normal 4 3 4 5 3" xfId="23631" xr:uid="{00000000-0005-0000-0000-0000FF700000}"/>
    <cellStyle name="Normal 4 3 4 6" xfId="4028" xr:uid="{00000000-0005-0000-0000-000000710000}"/>
    <cellStyle name="Normal 4 3 4 6 2" xfId="23632" xr:uid="{00000000-0005-0000-0000-000001710000}"/>
    <cellStyle name="Normal 4 3 4 7" xfId="23633" xr:uid="{00000000-0005-0000-0000-000002710000}"/>
    <cellStyle name="Normal 4 3 5" xfId="4029" xr:uid="{00000000-0005-0000-0000-000003710000}"/>
    <cellStyle name="Normal 4 3 5 2" xfId="4030" xr:uid="{00000000-0005-0000-0000-000004710000}"/>
    <cellStyle name="Normal 4 3 5 2 2" xfId="4031" xr:uid="{00000000-0005-0000-0000-000005710000}"/>
    <cellStyle name="Normal 4 3 5 2 2 2" xfId="4032" xr:uid="{00000000-0005-0000-0000-000006710000}"/>
    <cellStyle name="Normal 4 3 5 2 2 2 2" xfId="4033" xr:uid="{00000000-0005-0000-0000-000007710000}"/>
    <cellStyle name="Normal 4 3 5 2 2 2 2 2" xfId="23634" xr:uid="{00000000-0005-0000-0000-000008710000}"/>
    <cellStyle name="Normal 4 3 5 2 2 2 3" xfId="23635" xr:uid="{00000000-0005-0000-0000-000009710000}"/>
    <cellStyle name="Normal 4 3 5 2 2 3" xfId="4034" xr:uid="{00000000-0005-0000-0000-00000A710000}"/>
    <cellStyle name="Normal 4 3 5 2 2 3 2" xfId="23636" xr:uid="{00000000-0005-0000-0000-00000B710000}"/>
    <cellStyle name="Normal 4 3 5 2 2 4" xfId="23637" xr:uid="{00000000-0005-0000-0000-00000C710000}"/>
    <cellStyle name="Normal 4 3 5 2 3" xfId="4035" xr:uid="{00000000-0005-0000-0000-00000D710000}"/>
    <cellStyle name="Normal 4 3 5 2 3 2" xfId="4036" xr:uid="{00000000-0005-0000-0000-00000E710000}"/>
    <cellStyle name="Normal 4 3 5 2 3 2 2" xfId="4037" xr:uid="{00000000-0005-0000-0000-00000F710000}"/>
    <cellStyle name="Normal 4 3 5 2 3 2 2 2" xfId="23638" xr:uid="{00000000-0005-0000-0000-000010710000}"/>
    <cellStyle name="Normal 4 3 5 2 3 2 3" xfId="23639" xr:uid="{00000000-0005-0000-0000-000011710000}"/>
    <cellStyle name="Normal 4 3 5 2 3 3" xfId="4038" xr:uid="{00000000-0005-0000-0000-000012710000}"/>
    <cellStyle name="Normal 4 3 5 2 3 3 2" xfId="23640" xr:uid="{00000000-0005-0000-0000-000013710000}"/>
    <cellStyle name="Normal 4 3 5 2 3 4" xfId="23641" xr:uid="{00000000-0005-0000-0000-000014710000}"/>
    <cellStyle name="Normal 4 3 5 2 4" xfId="4039" xr:uid="{00000000-0005-0000-0000-000015710000}"/>
    <cellStyle name="Normal 4 3 5 2 4 2" xfId="4040" xr:uid="{00000000-0005-0000-0000-000016710000}"/>
    <cellStyle name="Normal 4 3 5 2 4 2 2" xfId="23642" xr:uid="{00000000-0005-0000-0000-000017710000}"/>
    <cellStyle name="Normal 4 3 5 2 4 3" xfId="23643" xr:uid="{00000000-0005-0000-0000-000018710000}"/>
    <cellStyle name="Normal 4 3 5 2 5" xfId="4041" xr:uid="{00000000-0005-0000-0000-000019710000}"/>
    <cellStyle name="Normal 4 3 5 2 5 2" xfId="23644" xr:uid="{00000000-0005-0000-0000-00001A710000}"/>
    <cellStyle name="Normal 4 3 5 2 6" xfId="23645" xr:uid="{00000000-0005-0000-0000-00001B710000}"/>
    <cellStyle name="Normal 4 3 5 3" xfId="4042" xr:uid="{00000000-0005-0000-0000-00001C710000}"/>
    <cellStyle name="Normal 4 3 5 3 2" xfId="4043" xr:uid="{00000000-0005-0000-0000-00001D710000}"/>
    <cellStyle name="Normal 4 3 5 3 2 2" xfId="4044" xr:uid="{00000000-0005-0000-0000-00001E710000}"/>
    <cellStyle name="Normal 4 3 5 3 2 2 2" xfId="23646" xr:uid="{00000000-0005-0000-0000-00001F710000}"/>
    <cellStyle name="Normal 4 3 5 3 2 3" xfId="23647" xr:uid="{00000000-0005-0000-0000-000020710000}"/>
    <cellStyle name="Normal 4 3 5 3 3" xfId="4045" xr:uid="{00000000-0005-0000-0000-000021710000}"/>
    <cellStyle name="Normal 4 3 5 3 3 2" xfId="23648" xr:uid="{00000000-0005-0000-0000-000022710000}"/>
    <cellStyle name="Normal 4 3 5 3 4" xfId="23649" xr:uid="{00000000-0005-0000-0000-000023710000}"/>
    <cellStyle name="Normal 4 3 5 4" xfId="4046" xr:uid="{00000000-0005-0000-0000-000024710000}"/>
    <cellStyle name="Normal 4 3 5 4 2" xfId="4047" xr:uid="{00000000-0005-0000-0000-000025710000}"/>
    <cellStyle name="Normal 4 3 5 4 2 2" xfId="4048" xr:uid="{00000000-0005-0000-0000-000026710000}"/>
    <cellStyle name="Normal 4 3 5 4 2 2 2" xfId="23650" xr:uid="{00000000-0005-0000-0000-000027710000}"/>
    <cellStyle name="Normal 4 3 5 4 2 3" xfId="23651" xr:uid="{00000000-0005-0000-0000-000028710000}"/>
    <cellStyle name="Normal 4 3 5 4 3" xfId="4049" xr:uid="{00000000-0005-0000-0000-000029710000}"/>
    <cellStyle name="Normal 4 3 5 4 3 2" xfId="23652" xr:uid="{00000000-0005-0000-0000-00002A710000}"/>
    <cellStyle name="Normal 4 3 5 4 4" xfId="23653" xr:uid="{00000000-0005-0000-0000-00002B710000}"/>
    <cellStyle name="Normal 4 3 5 5" xfId="4050" xr:uid="{00000000-0005-0000-0000-00002C710000}"/>
    <cellStyle name="Normal 4 3 5 5 2" xfId="4051" xr:uid="{00000000-0005-0000-0000-00002D710000}"/>
    <cellStyle name="Normal 4 3 5 5 2 2" xfId="23654" xr:uid="{00000000-0005-0000-0000-00002E710000}"/>
    <cellStyle name="Normal 4 3 5 5 3" xfId="23655" xr:uid="{00000000-0005-0000-0000-00002F710000}"/>
    <cellStyle name="Normal 4 3 5 6" xfId="4052" xr:uid="{00000000-0005-0000-0000-000030710000}"/>
    <cellStyle name="Normal 4 3 5 6 2" xfId="23656" xr:uid="{00000000-0005-0000-0000-000031710000}"/>
    <cellStyle name="Normal 4 3 5 7" xfId="23657" xr:uid="{00000000-0005-0000-0000-000032710000}"/>
    <cellStyle name="Normal 4 3 6" xfId="4053" xr:uid="{00000000-0005-0000-0000-000033710000}"/>
    <cellStyle name="Normal 4 3 6 2" xfId="4054" xr:uid="{00000000-0005-0000-0000-000034710000}"/>
    <cellStyle name="Normal 4 3 6 2 2" xfId="4055" xr:uid="{00000000-0005-0000-0000-000035710000}"/>
    <cellStyle name="Normal 4 3 6 2 2 2" xfId="4056" xr:uid="{00000000-0005-0000-0000-000036710000}"/>
    <cellStyle name="Normal 4 3 6 2 2 2 2" xfId="23658" xr:uid="{00000000-0005-0000-0000-000037710000}"/>
    <cellStyle name="Normal 4 3 6 2 2 3" xfId="23659" xr:uid="{00000000-0005-0000-0000-000038710000}"/>
    <cellStyle name="Normal 4 3 6 2 3" xfId="4057" xr:uid="{00000000-0005-0000-0000-000039710000}"/>
    <cellStyle name="Normal 4 3 6 2 3 2" xfId="23660" xr:uid="{00000000-0005-0000-0000-00003A710000}"/>
    <cellStyle name="Normal 4 3 6 2 4" xfId="23661" xr:uid="{00000000-0005-0000-0000-00003B710000}"/>
    <cellStyle name="Normal 4 3 6 3" xfId="4058" xr:uid="{00000000-0005-0000-0000-00003C710000}"/>
    <cellStyle name="Normal 4 3 6 3 2" xfId="4059" xr:uid="{00000000-0005-0000-0000-00003D710000}"/>
    <cellStyle name="Normal 4 3 6 3 2 2" xfId="4060" xr:uid="{00000000-0005-0000-0000-00003E710000}"/>
    <cellStyle name="Normal 4 3 6 3 2 2 2" xfId="23662" xr:uid="{00000000-0005-0000-0000-00003F710000}"/>
    <cellStyle name="Normal 4 3 6 3 2 3" xfId="23663" xr:uid="{00000000-0005-0000-0000-000040710000}"/>
    <cellStyle name="Normal 4 3 6 3 3" xfId="4061" xr:uid="{00000000-0005-0000-0000-000041710000}"/>
    <cellStyle name="Normal 4 3 6 3 3 2" xfId="23664" xr:uid="{00000000-0005-0000-0000-000042710000}"/>
    <cellStyle name="Normal 4 3 6 3 4" xfId="23665" xr:uid="{00000000-0005-0000-0000-000043710000}"/>
    <cellStyle name="Normal 4 3 6 4" xfId="4062" xr:uid="{00000000-0005-0000-0000-000044710000}"/>
    <cellStyle name="Normal 4 3 6 4 2" xfId="4063" xr:uid="{00000000-0005-0000-0000-000045710000}"/>
    <cellStyle name="Normal 4 3 6 4 2 2" xfId="23666" xr:uid="{00000000-0005-0000-0000-000046710000}"/>
    <cellStyle name="Normal 4 3 6 4 3" xfId="23667" xr:uid="{00000000-0005-0000-0000-000047710000}"/>
    <cellStyle name="Normal 4 3 6 5" xfId="4064" xr:uid="{00000000-0005-0000-0000-000048710000}"/>
    <cellStyle name="Normal 4 3 6 5 2" xfId="23668" xr:uid="{00000000-0005-0000-0000-000049710000}"/>
    <cellStyle name="Normal 4 3 6 6" xfId="23669" xr:uid="{00000000-0005-0000-0000-00004A710000}"/>
    <cellStyle name="Normal 4 3 7" xfId="4065" xr:uid="{00000000-0005-0000-0000-00004B710000}"/>
    <cellStyle name="Normal 4 3 7 2" xfId="4066" xr:uid="{00000000-0005-0000-0000-00004C710000}"/>
    <cellStyle name="Normal 4 3 7 2 2" xfId="4067" xr:uid="{00000000-0005-0000-0000-00004D710000}"/>
    <cellStyle name="Normal 4 3 7 2 2 2" xfId="23670" xr:uid="{00000000-0005-0000-0000-00004E710000}"/>
    <cellStyle name="Normal 4 3 7 2 3" xfId="23671" xr:uid="{00000000-0005-0000-0000-00004F710000}"/>
    <cellStyle name="Normal 4 3 7 3" xfId="4068" xr:uid="{00000000-0005-0000-0000-000050710000}"/>
    <cellStyle name="Normal 4 3 7 3 2" xfId="23672" xr:uid="{00000000-0005-0000-0000-000051710000}"/>
    <cellStyle name="Normal 4 3 7 4" xfId="23673" xr:uid="{00000000-0005-0000-0000-000052710000}"/>
    <cellStyle name="Normal 4 3 8" xfId="4069" xr:uid="{00000000-0005-0000-0000-000053710000}"/>
    <cellStyle name="Normal 4 3 8 2" xfId="4070" xr:uid="{00000000-0005-0000-0000-000054710000}"/>
    <cellStyle name="Normal 4 3 8 2 2" xfId="4071" xr:uid="{00000000-0005-0000-0000-000055710000}"/>
    <cellStyle name="Normal 4 3 8 2 2 2" xfId="23674" xr:uid="{00000000-0005-0000-0000-000056710000}"/>
    <cellStyle name="Normal 4 3 8 2 3" xfId="23675" xr:uid="{00000000-0005-0000-0000-000057710000}"/>
    <cellStyle name="Normal 4 3 8 3" xfId="4072" xr:uid="{00000000-0005-0000-0000-000058710000}"/>
    <cellStyle name="Normal 4 3 8 3 2" xfId="23676" xr:uid="{00000000-0005-0000-0000-000059710000}"/>
    <cellStyle name="Normal 4 3 8 4" xfId="23677" xr:uid="{00000000-0005-0000-0000-00005A710000}"/>
    <cellStyle name="Normal 4 3 9" xfId="4073" xr:uid="{00000000-0005-0000-0000-00005B710000}"/>
    <cellStyle name="Normal 4 3 9 2" xfId="4074" xr:uid="{00000000-0005-0000-0000-00005C710000}"/>
    <cellStyle name="Normal 4 3 9 2 2" xfId="23678" xr:uid="{00000000-0005-0000-0000-00005D710000}"/>
    <cellStyle name="Normal 4 3 9 3" xfId="23679" xr:uid="{00000000-0005-0000-0000-00005E710000}"/>
    <cellStyle name="Normal 4 4" xfId="4075" xr:uid="{00000000-0005-0000-0000-00005F710000}"/>
    <cellStyle name="Normal 4 4 2" xfId="4076" xr:uid="{00000000-0005-0000-0000-000060710000}"/>
    <cellStyle name="Normal 4 4 2 2" xfId="4077" xr:uid="{00000000-0005-0000-0000-000061710000}"/>
    <cellStyle name="Normal 4 4 2 2 2" xfId="4078" xr:uid="{00000000-0005-0000-0000-000062710000}"/>
    <cellStyle name="Normal 4 4 2 2 2 2" xfId="4079" xr:uid="{00000000-0005-0000-0000-000063710000}"/>
    <cellStyle name="Normal 4 4 2 2 2 2 2" xfId="23680" xr:uid="{00000000-0005-0000-0000-000064710000}"/>
    <cellStyle name="Normal 4 4 2 2 2 3" xfId="23681" xr:uid="{00000000-0005-0000-0000-000065710000}"/>
    <cellStyle name="Normal 4 4 2 2 3" xfId="4080" xr:uid="{00000000-0005-0000-0000-000066710000}"/>
    <cellStyle name="Normal 4 4 2 2 3 2" xfId="23682" xr:uid="{00000000-0005-0000-0000-000067710000}"/>
    <cellStyle name="Normal 4 4 2 2 4" xfId="23683" xr:uid="{00000000-0005-0000-0000-000068710000}"/>
    <cellStyle name="Normal 4 4 2 3" xfId="4081" xr:uid="{00000000-0005-0000-0000-000069710000}"/>
    <cellStyle name="Normal 4 4 2 3 2" xfId="4082" xr:uid="{00000000-0005-0000-0000-00006A710000}"/>
    <cellStyle name="Normal 4 4 2 3 2 2" xfId="4083" xr:uid="{00000000-0005-0000-0000-00006B710000}"/>
    <cellStyle name="Normal 4 4 2 3 2 2 2" xfId="23684" xr:uid="{00000000-0005-0000-0000-00006C710000}"/>
    <cellStyle name="Normal 4 4 2 3 2 3" xfId="23685" xr:uid="{00000000-0005-0000-0000-00006D710000}"/>
    <cellStyle name="Normal 4 4 2 3 3" xfId="4084" xr:uid="{00000000-0005-0000-0000-00006E710000}"/>
    <cellStyle name="Normal 4 4 2 3 3 2" xfId="23686" xr:uid="{00000000-0005-0000-0000-00006F710000}"/>
    <cellStyle name="Normal 4 4 2 3 4" xfId="23687" xr:uid="{00000000-0005-0000-0000-000070710000}"/>
    <cellStyle name="Normal 4 4 2 4" xfId="4085" xr:uid="{00000000-0005-0000-0000-000071710000}"/>
    <cellStyle name="Normal 4 4 2 4 2" xfId="4086" xr:uid="{00000000-0005-0000-0000-000072710000}"/>
    <cellStyle name="Normal 4 4 2 4 2 2" xfId="23688" xr:uid="{00000000-0005-0000-0000-000073710000}"/>
    <cellStyle name="Normal 4 4 2 4 3" xfId="23689" xr:uid="{00000000-0005-0000-0000-000074710000}"/>
    <cellStyle name="Normal 4 4 2 5" xfId="4087" xr:uid="{00000000-0005-0000-0000-000075710000}"/>
    <cellStyle name="Normal 4 4 2 5 2" xfId="23690" xr:uid="{00000000-0005-0000-0000-000076710000}"/>
    <cellStyle name="Normal 4 4 2 6" xfId="23691" xr:uid="{00000000-0005-0000-0000-000077710000}"/>
    <cellStyle name="Normal 4 4 3" xfId="4088" xr:uid="{00000000-0005-0000-0000-000078710000}"/>
    <cellStyle name="Normal 4 4 3 2" xfId="4089" xr:uid="{00000000-0005-0000-0000-000079710000}"/>
    <cellStyle name="Normal 4 4 3 2 2" xfId="4090" xr:uid="{00000000-0005-0000-0000-00007A710000}"/>
    <cellStyle name="Normal 4 4 3 2 2 2" xfId="23692" xr:uid="{00000000-0005-0000-0000-00007B710000}"/>
    <cellStyle name="Normal 4 4 3 2 3" xfId="23693" xr:uid="{00000000-0005-0000-0000-00007C710000}"/>
    <cellStyle name="Normal 4 4 3 3" xfId="4091" xr:uid="{00000000-0005-0000-0000-00007D710000}"/>
    <cellStyle name="Normal 4 4 3 3 2" xfId="23694" xr:uid="{00000000-0005-0000-0000-00007E710000}"/>
    <cellStyle name="Normal 4 4 3 4" xfId="23695" xr:uid="{00000000-0005-0000-0000-00007F710000}"/>
    <cellStyle name="Normal 4 4 4" xfId="4092" xr:uid="{00000000-0005-0000-0000-000080710000}"/>
    <cellStyle name="Normal 4 4 4 2" xfId="4093" xr:uid="{00000000-0005-0000-0000-000081710000}"/>
    <cellStyle name="Normal 4 4 4 2 2" xfId="4094" xr:uid="{00000000-0005-0000-0000-000082710000}"/>
    <cellStyle name="Normal 4 4 4 2 2 2" xfId="23696" xr:uid="{00000000-0005-0000-0000-000083710000}"/>
    <cellStyle name="Normal 4 4 4 2 3" xfId="23697" xr:uid="{00000000-0005-0000-0000-000084710000}"/>
    <cellStyle name="Normal 4 4 4 3" xfId="4095" xr:uid="{00000000-0005-0000-0000-000085710000}"/>
    <cellStyle name="Normal 4 4 4 3 2" xfId="23698" xr:uid="{00000000-0005-0000-0000-000086710000}"/>
    <cellStyle name="Normal 4 4 4 4" xfId="23699" xr:uid="{00000000-0005-0000-0000-000087710000}"/>
    <cellStyle name="Normal 4 4 5" xfId="4096" xr:uid="{00000000-0005-0000-0000-000088710000}"/>
    <cellStyle name="Normal 4 4 5 2" xfId="4097" xr:uid="{00000000-0005-0000-0000-000089710000}"/>
    <cellStyle name="Normal 4 4 5 2 2" xfId="23700" xr:uid="{00000000-0005-0000-0000-00008A710000}"/>
    <cellStyle name="Normal 4 4 5 3" xfId="23701" xr:uid="{00000000-0005-0000-0000-00008B710000}"/>
    <cellStyle name="Normal 4 4 6" xfId="4098" xr:uid="{00000000-0005-0000-0000-00008C710000}"/>
    <cellStyle name="Normal 4 4 6 2" xfId="23702" xr:uid="{00000000-0005-0000-0000-00008D710000}"/>
    <cellStyle name="Normal 4 4 7" xfId="4099" xr:uid="{00000000-0005-0000-0000-00008E710000}"/>
    <cellStyle name="Normal 4 5" xfId="4100" xr:uid="{00000000-0005-0000-0000-00008F710000}"/>
    <cellStyle name="Normal 4 5 2" xfId="4101" xr:uid="{00000000-0005-0000-0000-000090710000}"/>
    <cellStyle name="Normal 4 5 2 2" xfId="4102" xr:uid="{00000000-0005-0000-0000-000091710000}"/>
    <cellStyle name="Normal 4 5 2 2 2" xfId="4103" xr:uid="{00000000-0005-0000-0000-000092710000}"/>
    <cellStyle name="Normal 4 5 2 2 2 2" xfId="4104" xr:uid="{00000000-0005-0000-0000-000093710000}"/>
    <cellStyle name="Normal 4 5 2 2 2 2 2" xfId="23703" xr:uid="{00000000-0005-0000-0000-000094710000}"/>
    <cellStyle name="Normal 4 5 2 2 2 3" xfId="23704" xr:uid="{00000000-0005-0000-0000-000095710000}"/>
    <cellStyle name="Normal 4 5 2 2 3" xfId="4105" xr:uid="{00000000-0005-0000-0000-000096710000}"/>
    <cellStyle name="Normal 4 5 2 2 3 2" xfId="23705" xr:uid="{00000000-0005-0000-0000-000097710000}"/>
    <cellStyle name="Normal 4 5 2 2 4" xfId="23706" xr:uid="{00000000-0005-0000-0000-000098710000}"/>
    <cellStyle name="Normal 4 5 2 3" xfId="4106" xr:uid="{00000000-0005-0000-0000-000099710000}"/>
    <cellStyle name="Normal 4 5 2 3 2" xfId="4107" xr:uid="{00000000-0005-0000-0000-00009A710000}"/>
    <cellStyle name="Normal 4 5 2 3 2 2" xfId="4108" xr:uid="{00000000-0005-0000-0000-00009B710000}"/>
    <cellStyle name="Normal 4 5 2 3 2 2 2" xfId="23707" xr:uid="{00000000-0005-0000-0000-00009C710000}"/>
    <cellStyle name="Normal 4 5 2 3 2 3" xfId="23708" xr:uid="{00000000-0005-0000-0000-00009D710000}"/>
    <cellStyle name="Normal 4 5 2 3 3" xfId="4109" xr:uid="{00000000-0005-0000-0000-00009E710000}"/>
    <cellStyle name="Normal 4 5 2 3 3 2" xfId="23709" xr:uid="{00000000-0005-0000-0000-00009F710000}"/>
    <cellStyle name="Normal 4 5 2 3 4" xfId="23710" xr:uid="{00000000-0005-0000-0000-0000A0710000}"/>
    <cellStyle name="Normal 4 5 2 4" xfId="4110" xr:uid="{00000000-0005-0000-0000-0000A1710000}"/>
    <cellStyle name="Normal 4 5 2 4 2" xfId="4111" xr:uid="{00000000-0005-0000-0000-0000A2710000}"/>
    <cellStyle name="Normal 4 5 2 4 2 2" xfId="23711" xr:uid="{00000000-0005-0000-0000-0000A3710000}"/>
    <cellStyle name="Normal 4 5 2 4 3" xfId="23712" xr:uid="{00000000-0005-0000-0000-0000A4710000}"/>
    <cellStyle name="Normal 4 5 2 5" xfId="4112" xr:uid="{00000000-0005-0000-0000-0000A5710000}"/>
    <cellStyle name="Normal 4 5 2 5 2" xfId="23713" xr:uid="{00000000-0005-0000-0000-0000A6710000}"/>
    <cellStyle name="Normal 4 5 2 6" xfId="23714" xr:uid="{00000000-0005-0000-0000-0000A7710000}"/>
    <cellStyle name="Normal 4 5 3" xfId="4113" xr:uid="{00000000-0005-0000-0000-0000A8710000}"/>
    <cellStyle name="Normal 4 5 3 2" xfId="4114" xr:uid="{00000000-0005-0000-0000-0000A9710000}"/>
    <cellStyle name="Normal 4 5 3 2 2" xfId="4115" xr:uid="{00000000-0005-0000-0000-0000AA710000}"/>
    <cellStyle name="Normal 4 5 3 2 2 2" xfId="23715" xr:uid="{00000000-0005-0000-0000-0000AB710000}"/>
    <cellStyle name="Normal 4 5 3 2 3" xfId="23716" xr:uid="{00000000-0005-0000-0000-0000AC710000}"/>
    <cellStyle name="Normal 4 5 3 3" xfId="4116" xr:uid="{00000000-0005-0000-0000-0000AD710000}"/>
    <cellStyle name="Normal 4 5 3 3 2" xfId="23717" xr:uid="{00000000-0005-0000-0000-0000AE710000}"/>
    <cellStyle name="Normal 4 5 3 4" xfId="23718" xr:uid="{00000000-0005-0000-0000-0000AF710000}"/>
    <cellStyle name="Normal 4 5 4" xfId="4117" xr:uid="{00000000-0005-0000-0000-0000B0710000}"/>
    <cellStyle name="Normal 4 5 4 2" xfId="4118" xr:uid="{00000000-0005-0000-0000-0000B1710000}"/>
    <cellStyle name="Normal 4 5 4 2 2" xfId="4119" xr:uid="{00000000-0005-0000-0000-0000B2710000}"/>
    <cellStyle name="Normal 4 5 4 2 2 2" xfId="23719" xr:uid="{00000000-0005-0000-0000-0000B3710000}"/>
    <cellStyle name="Normal 4 5 4 2 3" xfId="23720" xr:uid="{00000000-0005-0000-0000-0000B4710000}"/>
    <cellStyle name="Normal 4 5 4 3" xfId="4120" xr:uid="{00000000-0005-0000-0000-0000B5710000}"/>
    <cellStyle name="Normal 4 5 4 3 2" xfId="23721" xr:uid="{00000000-0005-0000-0000-0000B6710000}"/>
    <cellStyle name="Normal 4 5 4 4" xfId="23722" xr:uid="{00000000-0005-0000-0000-0000B7710000}"/>
    <cellStyle name="Normal 4 5 5" xfId="4121" xr:uid="{00000000-0005-0000-0000-0000B8710000}"/>
    <cellStyle name="Normal 4 5 5 2" xfId="4122" xr:uid="{00000000-0005-0000-0000-0000B9710000}"/>
    <cellStyle name="Normal 4 5 5 2 2" xfId="23723" xr:uid="{00000000-0005-0000-0000-0000BA710000}"/>
    <cellStyle name="Normal 4 5 5 3" xfId="23724" xr:uid="{00000000-0005-0000-0000-0000BB710000}"/>
    <cellStyle name="Normal 4 5 6" xfId="4123" xr:uid="{00000000-0005-0000-0000-0000BC710000}"/>
    <cellStyle name="Normal 4 5 6 2" xfId="23725" xr:uid="{00000000-0005-0000-0000-0000BD710000}"/>
    <cellStyle name="Normal 4 5 7" xfId="23726" xr:uid="{00000000-0005-0000-0000-0000BE710000}"/>
    <cellStyle name="Normal 4 6" xfId="4124" xr:uid="{00000000-0005-0000-0000-0000BF710000}"/>
    <cellStyle name="Normal 4 6 2" xfId="4125" xr:uid="{00000000-0005-0000-0000-0000C0710000}"/>
    <cellStyle name="Normal 4 6 2 2" xfId="4126" xr:uid="{00000000-0005-0000-0000-0000C1710000}"/>
    <cellStyle name="Normal 4 6 2 2 2" xfId="4127" xr:uid="{00000000-0005-0000-0000-0000C2710000}"/>
    <cellStyle name="Normal 4 6 2 2 2 2" xfId="4128" xr:uid="{00000000-0005-0000-0000-0000C3710000}"/>
    <cellStyle name="Normal 4 6 2 2 2 2 2" xfId="23727" xr:uid="{00000000-0005-0000-0000-0000C4710000}"/>
    <cellStyle name="Normal 4 6 2 2 2 3" xfId="23728" xr:uid="{00000000-0005-0000-0000-0000C5710000}"/>
    <cellStyle name="Normal 4 6 2 2 3" xfId="4129" xr:uid="{00000000-0005-0000-0000-0000C6710000}"/>
    <cellStyle name="Normal 4 6 2 2 3 2" xfId="23729" xr:uid="{00000000-0005-0000-0000-0000C7710000}"/>
    <cellStyle name="Normal 4 6 2 2 4" xfId="23730" xr:uid="{00000000-0005-0000-0000-0000C8710000}"/>
    <cellStyle name="Normal 4 6 2 3" xfId="4130" xr:uid="{00000000-0005-0000-0000-0000C9710000}"/>
    <cellStyle name="Normal 4 6 2 3 2" xfId="4131" xr:uid="{00000000-0005-0000-0000-0000CA710000}"/>
    <cellStyle name="Normal 4 6 2 3 2 2" xfId="4132" xr:uid="{00000000-0005-0000-0000-0000CB710000}"/>
    <cellStyle name="Normal 4 6 2 3 2 2 2" xfId="23731" xr:uid="{00000000-0005-0000-0000-0000CC710000}"/>
    <cellStyle name="Normal 4 6 2 3 2 3" xfId="23732" xr:uid="{00000000-0005-0000-0000-0000CD710000}"/>
    <cellStyle name="Normal 4 6 2 3 3" xfId="4133" xr:uid="{00000000-0005-0000-0000-0000CE710000}"/>
    <cellStyle name="Normal 4 6 2 3 3 2" xfId="23733" xr:uid="{00000000-0005-0000-0000-0000CF710000}"/>
    <cellStyle name="Normal 4 6 2 3 4" xfId="23734" xr:uid="{00000000-0005-0000-0000-0000D0710000}"/>
    <cellStyle name="Normal 4 6 2 4" xfId="4134" xr:uid="{00000000-0005-0000-0000-0000D1710000}"/>
    <cellStyle name="Normal 4 6 2 4 2" xfId="4135" xr:uid="{00000000-0005-0000-0000-0000D2710000}"/>
    <cellStyle name="Normal 4 6 2 4 2 2" xfId="23735" xr:uid="{00000000-0005-0000-0000-0000D3710000}"/>
    <cellStyle name="Normal 4 6 2 4 3" xfId="23736" xr:uid="{00000000-0005-0000-0000-0000D4710000}"/>
    <cellStyle name="Normal 4 6 2 5" xfId="4136" xr:uid="{00000000-0005-0000-0000-0000D5710000}"/>
    <cellStyle name="Normal 4 6 2 5 2" xfId="23737" xr:uid="{00000000-0005-0000-0000-0000D6710000}"/>
    <cellStyle name="Normal 4 6 2 6" xfId="23738" xr:uid="{00000000-0005-0000-0000-0000D7710000}"/>
    <cellStyle name="Normal 4 6 3" xfId="4137" xr:uid="{00000000-0005-0000-0000-0000D8710000}"/>
    <cellStyle name="Normal 4 6 3 2" xfId="4138" xr:uid="{00000000-0005-0000-0000-0000D9710000}"/>
    <cellStyle name="Normal 4 6 3 2 2" xfId="4139" xr:uid="{00000000-0005-0000-0000-0000DA710000}"/>
    <cellStyle name="Normal 4 6 3 2 2 2" xfId="23739" xr:uid="{00000000-0005-0000-0000-0000DB710000}"/>
    <cellStyle name="Normal 4 6 3 2 3" xfId="23740" xr:uid="{00000000-0005-0000-0000-0000DC710000}"/>
    <cellStyle name="Normal 4 6 3 3" xfId="4140" xr:uid="{00000000-0005-0000-0000-0000DD710000}"/>
    <cellStyle name="Normal 4 6 3 3 2" xfId="23741" xr:uid="{00000000-0005-0000-0000-0000DE710000}"/>
    <cellStyle name="Normal 4 6 3 4" xfId="23742" xr:uid="{00000000-0005-0000-0000-0000DF710000}"/>
    <cellStyle name="Normal 4 6 4" xfId="4141" xr:uid="{00000000-0005-0000-0000-0000E0710000}"/>
    <cellStyle name="Normal 4 6 4 2" xfId="4142" xr:uid="{00000000-0005-0000-0000-0000E1710000}"/>
    <cellStyle name="Normal 4 6 4 2 2" xfId="4143" xr:uid="{00000000-0005-0000-0000-0000E2710000}"/>
    <cellStyle name="Normal 4 6 4 2 2 2" xfId="23743" xr:uid="{00000000-0005-0000-0000-0000E3710000}"/>
    <cellStyle name="Normal 4 6 4 2 3" xfId="23744" xr:uid="{00000000-0005-0000-0000-0000E4710000}"/>
    <cellStyle name="Normal 4 6 4 3" xfId="4144" xr:uid="{00000000-0005-0000-0000-0000E5710000}"/>
    <cellStyle name="Normal 4 6 4 3 2" xfId="23745" xr:uid="{00000000-0005-0000-0000-0000E6710000}"/>
    <cellStyle name="Normal 4 6 4 4" xfId="23746" xr:uid="{00000000-0005-0000-0000-0000E7710000}"/>
    <cellStyle name="Normal 4 6 5" xfId="4145" xr:uid="{00000000-0005-0000-0000-0000E8710000}"/>
    <cellStyle name="Normal 4 6 5 2" xfId="4146" xr:uid="{00000000-0005-0000-0000-0000E9710000}"/>
    <cellStyle name="Normal 4 6 5 2 2" xfId="23747" xr:uid="{00000000-0005-0000-0000-0000EA710000}"/>
    <cellStyle name="Normal 4 6 5 3" xfId="23748" xr:uid="{00000000-0005-0000-0000-0000EB710000}"/>
    <cellStyle name="Normal 4 6 6" xfId="4147" xr:uid="{00000000-0005-0000-0000-0000EC710000}"/>
    <cellStyle name="Normal 4 6 6 2" xfId="23749" xr:uid="{00000000-0005-0000-0000-0000ED710000}"/>
    <cellStyle name="Normal 4 6 7" xfId="23750" xr:uid="{00000000-0005-0000-0000-0000EE710000}"/>
    <cellStyle name="Normal 4 7" xfId="4148" xr:uid="{00000000-0005-0000-0000-0000EF710000}"/>
    <cellStyle name="Normal 4 7 2" xfId="4149" xr:uid="{00000000-0005-0000-0000-0000F0710000}"/>
    <cellStyle name="Normal 4 7 2 2" xfId="4150" xr:uid="{00000000-0005-0000-0000-0000F1710000}"/>
    <cellStyle name="Normal 4 7 2 2 2" xfId="4151" xr:uid="{00000000-0005-0000-0000-0000F2710000}"/>
    <cellStyle name="Normal 4 7 2 2 2 2" xfId="4152" xr:uid="{00000000-0005-0000-0000-0000F3710000}"/>
    <cellStyle name="Normal 4 7 2 2 2 2 2" xfId="23751" xr:uid="{00000000-0005-0000-0000-0000F4710000}"/>
    <cellStyle name="Normal 4 7 2 2 2 3" xfId="23752" xr:uid="{00000000-0005-0000-0000-0000F5710000}"/>
    <cellStyle name="Normal 4 7 2 2 3" xfId="4153" xr:uid="{00000000-0005-0000-0000-0000F6710000}"/>
    <cellStyle name="Normal 4 7 2 2 3 2" xfId="23753" xr:uid="{00000000-0005-0000-0000-0000F7710000}"/>
    <cellStyle name="Normal 4 7 2 2 4" xfId="23754" xr:uid="{00000000-0005-0000-0000-0000F8710000}"/>
    <cellStyle name="Normal 4 7 2 3" xfId="4154" xr:uid="{00000000-0005-0000-0000-0000F9710000}"/>
    <cellStyle name="Normal 4 7 2 3 2" xfId="4155" xr:uid="{00000000-0005-0000-0000-0000FA710000}"/>
    <cellStyle name="Normal 4 7 2 3 2 2" xfId="4156" xr:uid="{00000000-0005-0000-0000-0000FB710000}"/>
    <cellStyle name="Normal 4 7 2 3 2 2 2" xfId="23755" xr:uid="{00000000-0005-0000-0000-0000FC710000}"/>
    <cellStyle name="Normal 4 7 2 3 2 3" xfId="23756" xr:uid="{00000000-0005-0000-0000-0000FD710000}"/>
    <cellStyle name="Normal 4 7 2 3 3" xfId="4157" xr:uid="{00000000-0005-0000-0000-0000FE710000}"/>
    <cellStyle name="Normal 4 7 2 3 3 2" xfId="23757" xr:uid="{00000000-0005-0000-0000-0000FF710000}"/>
    <cellStyle name="Normal 4 7 2 3 4" xfId="23758" xr:uid="{00000000-0005-0000-0000-000000720000}"/>
    <cellStyle name="Normal 4 7 2 4" xfId="4158" xr:uid="{00000000-0005-0000-0000-000001720000}"/>
    <cellStyle name="Normal 4 7 2 4 2" xfId="4159" xr:uid="{00000000-0005-0000-0000-000002720000}"/>
    <cellStyle name="Normal 4 7 2 4 2 2" xfId="23759" xr:uid="{00000000-0005-0000-0000-000003720000}"/>
    <cellStyle name="Normal 4 7 2 4 3" xfId="23760" xr:uid="{00000000-0005-0000-0000-000004720000}"/>
    <cellStyle name="Normal 4 7 2 5" xfId="4160" xr:uid="{00000000-0005-0000-0000-000005720000}"/>
    <cellStyle name="Normal 4 7 2 5 2" xfId="23761" xr:uid="{00000000-0005-0000-0000-000006720000}"/>
    <cellStyle name="Normal 4 7 2 6" xfId="23762" xr:uid="{00000000-0005-0000-0000-000007720000}"/>
    <cellStyle name="Normal 4 7 3" xfId="4161" xr:uid="{00000000-0005-0000-0000-000008720000}"/>
    <cellStyle name="Normal 4 7 3 2" xfId="4162" xr:uid="{00000000-0005-0000-0000-000009720000}"/>
    <cellStyle name="Normal 4 7 3 2 2" xfId="4163" xr:uid="{00000000-0005-0000-0000-00000A720000}"/>
    <cellStyle name="Normal 4 7 3 2 2 2" xfId="23763" xr:uid="{00000000-0005-0000-0000-00000B720000}"/>
    <cellStyle name="Normal 4 7 3 2 3" xfId="23764" xr:uid="{00000000-0005-0000-0000-00000C720000}"/>
    <cellStyle name="Normal 4 7 3 3" xfId="4164" xr:uid="{00000000-0005-0000-0000-00000D720000}"/>
    <cellStyle name="Normal 4 7 3 3 2" xfId="23765" xr:uid="{00000000-0005-0000-0000-00000E720000}"/>
    <cellStyle name="Normal 4 7 3 4" xfId="23766" xr:uid="{00000000-0005-0000-0000-00000F720000}"/>
    <cellStyle name="Normal 4 7 4" xfId="4165" xr:uid="{00000000-0005-0000-0000-000010720000}"/>
    <cellStyle name="Normal 4 7 4 2" xfId="4166" xr:uid="{00000000-0005-0000-0000-000011720000}"/>
    <cellStyle name="Normal 4 7 4 2 2" xfId="4167" xr:uid="{00000000-0005-0000-0000-000012720000}"/>
    <cellStyle name="Normal 4 7 4 2 2 2" xfId="23767" xr:uid="{00000000-0005-0000-0000-000013720000}"/>
    <cellStyle name="Normal 4 7 4 2 3" xfId="23768" xr:uid="{00000000-0005-0000-0000-000014720000}"/>
    <cellStyle name="Normal 4 7 4 3" xfId="4168" xr:uid="{00000000-0005-0000-0000-000015720000}"/>
    <cellStyle name="Normal 4 7 4 3 2" xfId="23769" xr:uid="{00000000-0005-0000-0000-000016720000}"/>
    <cellStyle name="Normal 4 7 4 4" xfId="23770" xr:uid="{00000000-0005-0000-0000-000017720000}"/>
    <cellStyle name="Normal 4 7 5" xfId="4169" xr:uid="{00000000-0005-0000-0000-000018720000}"/>
    <cellStyle name="Normal 4 7 5 2" xfId="4170" xr:uid="{00000000-0005-0000-0000-000019720000}"/>
    <cellStyle name="Normal 4 7 5 2 2" xfId="23771" xr:uid="{00000000-0005-0000-0000-00001A720000}"/>
    <cellStyle name="Normal 4 7 5 3" xfId="23772" xr:uid="{00000000-0005-0000-0000-00001B720000}"/>
    <cellStyle name="Normal 4 7 6" xfId="4171" xr:uid="{00000000-0005-0000-0000-00001C720000}"/>
    <cellStyle name="Normal 4 7 6 2" xfId="23773" xr:uid="{00000000-0005-0000-0000-00001D720000}"/>
    <cellStyle name="Normal 4 7 7" xfId="23774" xr:uid="{00000000-0005-0000-0000-00001E720000}"/>
    <cellStyle name="Normal 4 8" xfId="4172" xr:uid="{00000000-0005-0000-0000-00001F720000}"/>
    <cellStyle name="Normal 4 8 2" xfId="4173" xr:uid="{00000000-0005-0000-0000-000020720000}"/>
    <cellStyle name="Normal 4 8 2 2" xfId="4174" xr:uid="{00000000-0005-0000-0000-000021720000}"/>
    <cellStyle name="Normal 4 8 2 2 2" xfId="4175" xr:uid="{00000000-0005-0000-0000-000022720000}"/>
    <cellStyle name="Normal 4 8 2 2 2 2" xfId="4176" xr:uid="{00000000-0005-0000-0000-000023720000}"/>
    <cellStyle name="Normal 4 8 2 2 2 2 2" xfId="23775" xr:uid="{00000000-0005-0000-0000-000024720000}"/>
    <cellStyle name="Normal 4 8 2 2 2 3" xfId="23776" xr:uid="{00000000-0005-0000-0000-000025720000}"/>
    <cellStyle name="Normal 4 8 2 2 3" xfId="4177" xr:uid="{00000000-0005-0000-0000-000026720000}"/>
    <cellStyle name="Normal 4 8 2 2 3 2" xfId="23777" xr:uid="{00000000-0005-0000-0000-000027720000}"/>
    <cellStyle name="Normal 4 8 2 2 4" xfId="23778" xr:uid="{00000000-0005-0000-0000-000028720000}"/>
    <cellStyle name="Normal 4 8 2 3" xfId="4178" xr:uid="{00000000-0005-0000-0000-000029720000}"/>
    <cellStyle name="Normal 4 8 2 3 2" xfId="4179" xr:uid="{00000000-0005-0000-0000-00002A720000}"/>
    <cellStyle name="Normal 4 8 2 3 2 2" xfId="4180" xr:uid="{00000000-0005-0000-0000-00002B720000}"/>
    <cellStyle name="Normal 4 8 2 3 2 2 2" xfId="23779" xr:uid="{00000000-0005-0000-0000-00002C720000}"/>
    <cellStyle name="Normal 4 8 2 3 2 3" xfId="23780" xr:uid="{00000000-0005-0000-0000-00002D720000}"/>
    <cellStyle name="Normal 4 8 2 3 3" xfId="4181" xr:uid="{00000000-0005-0000-0000-00002E720000}"/>
    <cellStyle name="Normal 4 8 2 3 3 2" xfId="23781" xr:uid="{00000000-0005-0000-0000-00002F720000}"/>
    <cellStyle name="Normal 4 8 2 3 4" xfId="23782" xr:uid="{00000000-0005-0000-0000-000030720000}"/>
    <cellStyle name="Normal 4 8 2 4" xfId="4182" xr:uid="{00000000-0005-0000-0000-000031720000}"/>
    <cellStyle name="Normal 4 8 2 4 2" xfId="4183" xr:uid="{00000000-0005-0000-0000-000032720000}"/>
    <cellStyle name="Normal 4 8 2 4 2 2" xfId="23783" xr:uid="{00000000-0005-0000-0000-000033720000}"/>
    <cellStyle name="Normal 4 8 2 4 3" xfId="23784" xr:uid="{00000000-0005-0000-0000-000034720000}"/>
    <cellStyle name="Normal 4 8 2 5" xfId="4184" xr:uid="{00000000-0005-0000-0000-000035720000}"/>
    <cellStyle name="Normal 4 8 2 5 2" xfId="23785" xr:uid="{00000000-0005-0000-0000-000036720000}"/>
    <cellStyle name="Normal 4 8 2 6" xfId="23786" xr:uid="{00000000-0005-0000-0000-000037720000}"/>
    <cellStyle name="Normal 4 8 3" xfId="4185" xr:uid="{00000000-0005-0000-0000-000038720000}"/>
    <cellStyle name="Normal 4 8 3 2" xfId="4186" xr:uid="{00000000-0005-0000-0000-000039720000}"/>
    <cellStyle name="Normal 4 8 3 2 2" xfId="4187" xr:uid="{00000000-0005-0000-0000-00003A720000}"/>
    <cellStyle name="Normal 4 8 3 2 2 2" xfId="23787" xr:uid="{00000000-0005-0000-0000-00003B720000}"/>
    <cellStyle name="Normal 4 8 3 2 3" xfId="23788" xr:uid="{00000000-0005-0000-0000-00003C720000}"/>
    <cellStyle name="Normal 4 8 3 3" xfId="4188" xr:uid="{00000000-0005-0000-0000-00003D720000}"/>
    <cellStyle name="Normal 4 8 3 3 2" xfId="23789" xr:uid="{00000000-0005-0000-0000-00003E720000}"/>
    <cellStyle name="Normal 4 8 3 4" xfId="23790" xr:uid="{00000000-0005-0000-0000-00003F720000}"/>
    <cellStyle name="Normal 4 8 4" xfId="4189" xr:uid="{00000000-0005-0000-0000-000040720000}"/>
    <cellStyle name="Normal 4 8 4 2" xfId="4190" xr:uid="{00000000-0005-0000-0000-000041720000}"/>
    <cellStyle name="Normal 4 8 4 2 2" xfId="4191" xr:uid="{00000000-0005-0000-0000-000042720000}"/>
    <cellStyle name="Normal 4 8 4 2 2 2" xfId="23791" xr:uid="{00000000-0005-0000-0000-000043720000}"/>
    <cellStyle name="Normal 4 8 4 2 3" xfId="23792" xr:uid="{00000000-0005-0000-0000-000044720000}"/>
    <cellStyle name="Normal 4 8 4 3" xfId="4192" xr:uid="{00000000-0005-0000-0000-000045720000}"/>
    <cellStyle name="Normal 4 8 4 3 2" xfId="23793" xr:uid="{00000000-0005-0000-0000-000046720000}"/>
    <cellStyle name="Normal 4 8 4 4" xfId="23794" xr:uid="{00000000-0005-0000-0000-000047720000}"/>
    <cellStyle name="Normal 4 8 5" xfId="4193" xr:uid="{00000000-0005-0000-0000-000048720000}"/>
    <cellStyle name="Normal 4 8 5 2" xfId="4194" xr:uid="{00000000-0005-0000-0000-000049720000}"/>
    <cellStyle name="Normal 4 8 5 2 2" xfId="23795" xr:uid="{00000000-0005-0000-0000-00004A720000}"/>
    <cellStyle name="Normal 4 8 5 3" xfId="23796" xr:uid="{00000000-0005-0000-0000-00004B720000}"/>
    <cellStyle name="Normal 4 8 6" xfId="4195" xr:uid="{00000000-0005-0000-0000-00004C720000}"/>
    <cellStyle name="Normal 4 8 6 2" xfId="23797" xr:uid="{00000000-0005-0000-0000-00004D720000}"/>
    <cellStyle name="Normal 4 8 7" xfId="23798" xr:uid="{00000000-0005-0000-0000-00004E720000}"/>
    <cellStyle name="Normal 4 9" xfId="4196" xr:uid="{00000000-0005-0000-0000-00004F720000}"/>
    <cellStyle name="Normal 4 9 2" xfId="4197" xr:uid="{00000000-0005-0000-0000-000050720000}"/>
    <cellStyle name="Normal 4 9 2 2" xfId="4198" xr:uid="{00000000-0005-0000-0000-000051720000}"/>
    <cellStyle name="Normal 4 9 2 2 2" xfId="4199" xr:uid="{00000000-0005-0000-0000-000052720000}"/>
    <cellStyle name="Normal 4 9 2 2 2 2" xfId="4200" xr:uid="{00000000-0005-0000-0000-000053720000}"/>
    <cellStyle name="Normal 4 9 2 2 2 2 2" xfId="23799" xr:uid="{00000000-0005-0000-0000-000054720000}"/>
    <cellStyle name="Normal 4 9 2 2 2 3" xfId="23800" xr:uid="{00000000-0005-0000-0000-000055720000}"/>
    <cellStyle name="Normal 4 9 2 2 3" xfId="4201" xr:uid="{00000000-0005-0000-0000-000056720000}"/>
    <cellStyle name="Normal 4 9 2 2 3 2" xfId="23801" xr:uid="{00000000-0005-0000-0000-000057720000}"/>
    <cellStyle name="Normal 4 9 2 2 4" xfId="23802" xr:uid="{00000000-0005-0000-0000-000058720000}"/>
    <cellStyle name="Normal 4 9 2 3" xfId="4202" xr:uid="{00000000-0005-0000-0000-000059720000}"/>
    <cellStyle name="Normal 4 9 2 3 2" xfId="4203" xr:uid="{00000000-0005-0000-0000-00005A720000}"/>
    <cellStyle name="Normal 4 9 2 3 2 2" xfId="4204" xr:uid="{00000000-0005-0000-0000-00005B720000}"/>
    <cellStyle name="Normal 4 9 2 3 2 2 2" xfId="23803" xr:uid="{00000000-0005-0000-0000-00005C720000}"/>
    <cellStyle name="Normal 4 9 2 3 2 3" xfId="23804" xr:uid="{00000000-0005-0000-0000-00005D720000}"/>
    <cellStyle name="Normal 4 9 2 3 3" xfId="4205" xr:uid="{00000000-0005-0000-0000-00005E720000}"/>
    <cellStyle name="Normal 4 9 2 3 3 2" xfId="23805" xr:uid="{00000000-0005-0000-0000-00005F720000}"/>
    <cellStyle name="Normal 4 9 2 3 4" xfId="23806" xr:uid="{00000000-0005-0000-0000-000060720000}"/>
    <cellStyle name="Normal 4 9 2 4" xfId="4206" xr:uid="{00000000-0005-0000-0000-000061720000}"/>
    <cellStyle name="Normal 4 9 2 4 2" xfId="4207" xr:uid="{00000000-0005-0000-0000-000062720000}"/>
    <cellStyle name="Normal 4 9 2 4 2 2" xfId="23807" xr:uid="{00000000-0005-0000-0000-000063720000}"/>
    <cellStyle name="Normal 4 9 2 4 3" xfId="23808" xr:uid="{00000000-0005-0000-0000-000064720000}"/>
    <cellStyle name="Normal 4 9 2 5" xfId="4208" xr:uid="{00000000-0005-0000-0000-000065720000}"/>
    <cellStyle name="Normal 4 9 2 5 2" xfId="23809" xr:uid="{00000000-0005-0000-0000-000066720000}"/>
    <cellStyle name="Normal 4 9 2 6" xfId="23810" xr:uid="{00000000-0005-0000-0000-000067720000}"/>
    <cellStyle name="Normal 4 9 3" xfId="4209" xr:uid="{00000000-0005-0000-0000-000068720000}"/>
    <cellStyle name="Normal 4 9 3 2" xfId="4210" xr:uid="{00000000-0005-0000-0000-000069720000}"/>
    <cellStyle name="Normal 4 9 3 2 2" xfId="4211" xr:uid="{00000000-0005-0000-0000-00006A720000}"/>
    <cellStyle name="Normal 4 9 3 2 2 2" xfId="23811" xr:uid="{00000000-0005-0000-0000-00006B720000}"/>
    <cellStyle name="Normal 4 9 3 2 3" xfId="23812" xr:uid="{00000000-0005-0000-0000-00006C720000}"/>
    <cellStyle name="Normal 4 9 3 3" xfId="4212" xr:uid="{00000000-0005-0000-0000-00006D720000}"/>
    <cellStyle name="Normal 4 9 3 3 2" xfId="23813" xr:uid="{00000000-0005-0000-0000-00006E720000}"/>
    <cellStyle name="Normal 4 9 3 4" xfId="23814" xr:uid="{00000000-0005-0000-0000-00006F720000}"/>
    <cellStyle name="Normal 4 9 4" xfId="4213" xr:uid="{00000000-0005-0000-0000-000070720000}"/>
    <cellStyle name="Normal 4 9 4 2" xfId="4214" xr:uid="{00000000-0005-0000-0000-000071720000}"/>
    <cellStyle name="Normal 4 9 4 2 2" xfId="4215" xr:uid="{00000000-0005-0000-0000-000072720000}"/>
    <cellStyle name="Normal 4 9 4 2 2 2" xfId="23815" xr:uid="{00000000-0005-0000-0000-000073720000}"/>
    <cellStyle name="Normal 4 9 4 2 3" xfId="23816" xr:uid="{00000000-0005-0000-0000-000074720000}"/>
    <cellStyle name="Normal 4 9 4 3" xfId="4216" xr:uid="{00000000-0005-0000-0000-000075720000}"/>
    <cellStyle name="Normal 4 9 4 3 2" xfId="23817" xr:uid="{00000000-0005-0000-0000-000076720000}"/>
    <cellStyle name="Normal 4 9 4 4" xfId="23818" xr:uid="{00000000-0005-0000-0000-000077720000}"/>
    <cellStyle name="Normal 4 9 5" xfId="4217" xr:uid="{00000000-0005-0000-0000-000078720000}"/>
    <cellStyle name="Normal 4 9 5 2" xfId="4218" xr:uid="{00000000-0005-0000-0000-000079720000}"/>
    <cellStyle name="Normal 4 9 5 2 2" xfId="23819" xr:uid="{00000000-0005-0000-0000-00007A720000}"/>
    <cellStyle name="Normal 4 9 5 3" xfId="23820" xr:uid="{00000000-0005-0000-0000-00007B720000}"/>
    <cellStyle name="Normal 4 9 6" xfId="4219" xr:uid="{00000000-0005-0000-0000-00007C720000}"/>
    <cellStyle name="Normal 4 9 6 2" xfId="23821" xr:uid="{00000000-0005-0000-0000-00007D720000}"/>
    <cellStyle name="Normal 4 9 7" xfId="23822" xr:uid="{00000000-0005-0000-0000-00007E720000}"/>
    <cellStyle name="Normal 4_CPI 2009" xfId="43124" xr:uid="{00000000-0005-0000-0000-00007F720000}"/>
    <cellStyle name="Normal 40" xfId="4220" xr:uid="{00000000-0005-0000-0000-000080720000}"/>
    <cellStyle name="Normal 40 2" xfId="4221" xr:uid="{00000000-0005-0000-0000-000081720000}"/>
    <cellStyle name="Normal 40 2 2" xfId="23823" xr:uid="{00000000-0005-0000-0000-000082720000}"/>
    <cellStyle name="Normal 40 3" xfId="23824" xr:uid="{00000000-0005-0000-0000-000083720000}"/>
    <cellStyle name="Normal 40 4" xfId="43125" xr:uid="{00000000-0005-0000-0000-000084720000}"/>
    <cellStyle name="Normal 40 5" xfId="43126" xr:uid="{00000000-0005-0000-0000-000085720000}"/>
    <cellStyle name="Normal 41" xfId="4222" xr:uid="{00000000-0005-0000-0000-000086720000}"/>
    <cellStyle name="Normal 41 2" xfId="4223" xr:uid="{00000000-0005-0000-0000-000087720000}"/>
    <cellStyle name="Normal 41 2 2" xfId="23825" xr:uid="{00000000-0005-0000-0000-000088720000}"/>
    <cellStyle name="Normal 41 3" xfId="23826" xr:uid="{00000000-0005-0000-0000-000089720000}"/>
    <cellStyle name="Normal 41 4" xfId="36392" xr:uid="{00000000-0005-0000-0000-00008A720000}"/>
    <cellStyle name="Normal 41 5" xfId="43127" xr:uid="{00000000-0005-0000-0000-00008B720000}"/>
    <cellStyle name="Normal 42" xfId="4224" xr:uid="{00000000-0005-0000-0000-00008C720000}"/>
    <cellStyle name="Normal 42 2" xfId="4225" xr:uid="{00000000-0005-0000-0000-00008D720000}"/>
    <cellStyle name="Normal 42 2 2" xfId="23827" xr:uid="{00000000-0005-0000-0000-00008E720000}"/>
    <cellStyle name="Normal 42 3" xfId="23828" xr:uid="{00000000-0005-0000-0000-00008F720000}"/>
    <cellStyle name="Normal 42 4" xfId="43128" xr:uid="{00000000-0005-0000-0000-000090720000}"/>
    <cellStyle name="Normal 42 5" xfId="43129" xr:uid="{00000000-0005-0000-0000-000091720000}"/>
    <cellStyle name="Normal 43" xfId="4226" xr:uid="{00000000-0005-0000-0000-000092720000}"/>
    <cellStyle name="Normal 43 2" xfId="4227" xr:uid="{00000000-0005-0000-0000-000093720000}"/>
    <cellStyle name="Normal 43 2 2" xfId="23829" xr:uid="{00000000-0005-0000-0000-000094720000}"/>
    <cellStyle name="Normal 43 3" xfId="23830" xr:uid="{00000000-0005-0000-0000-000095720000}"/>
    <cellStyle name="Normal 44" xfId="4228" xr:uid="{00000000-0005-0000-0000-000096720000}"/>
    <cellStyle name="Normal 44 2" xfId="43130" xr:uid="{00000000-0005-0000-0000-000097720000}"/>
    <cellStyle name="Normal 45" xfId="4229" xr:uid="{00000000-0005-0000-0000-000098720000}"/>
    <cellStyle name="Normal 45 2" xfId="23831" xr:uid="{00000000-0005-0000-0000-000099720000}"/>
    <cellStyle name="Normal 45 3" xfId="36393" xr:uid="{00000000-0005-0000-0000-00009A720000}"/>
    <cellStyle name="Normal 45 4" xfId="36394" xr:uid="{00000000-0005-0000-0000-00009B720000}"/>
    <cellStyle name="Normal 46" xfId="4230" xr:uid="{00000000-0005-0000-0000-00009C720000}"/>
    <cellStyle name="Normal 46 2" xfId="43131" xr:uid="{00000000-0005-0000-0000-00009D720000}"/>
    <cellStyle name="Normal 47" xfId="4231" xr:uid="{00000000-0005-0000-0000-00009E720000}"/>
    <cellStyle name="Normal 47 2" xfId="43132" xr:uid="{00000000-0005-0000-0000-00009F720000}"/>
    <cellStyle name="Normal 48" xfId="5413" xr:uid="{00000000-0005-0000-0000-0000A0720000}"/>
    <cellStyle name="Normal 48 2" xfId="36397" xr:uid="{00000000-0005-0000-0000-0000A1720000}"/>
    <cellStyle name="Normal 49" xfId="5414" xr:uid="{00000000-0005-0000-0000-0000A2720000}"/>
    <cellStyle name="Normal 49 2" xfId="23832" xr:uid="{00000000-0005-0000-0000-0000A3720000}"/>
    <cellStyle name="Normal 5" xfId="4232" xr:uid="{00000000-0005-0000-0000-0000A4720000}"/>
    <cellStyle name="Normal 5 10" xfId="4233" xr:uid="{00000000-0005-0000-0000-0000A5720000}"/>
    <cellStyle name="Normal 5 10 2" xfId="4234" xr:uid="{00000000-0005-0000-0000-0000A6720000}"/>
    <cellStyle name="Normal 5 10 2 2" xfId="23833" xr:uid="{00000000-0005-0000-0000-0000A7720000}"/>
    <cellStyle name="Normal 5 10 3" xfId="23834" xr:uid="{00000000-0005-0000-0000-0000A8720000}"/>
    <cellStyle name="Normal 5 11" xfId="4235" xr:uid="{00000000-0005-0000-0000-0000A9720000}"/>
    <cellStyle name="Normal 5 12" xfId="5420" xr:uid="{00000000-0005-0000-0000-0000AA720000}"/>
    <cellStyle name="Normal 5 2" xfId="4236" xr:uid="{00000000-0005-0000-0000-0000AB720000}"/>
    <cellStyle name="Normal 5 2 10" xfId="23835" xr:uid="{00000000-0005-0000-0000-0000AC720000}"/>
    <cellStyle name="Normal 5 2 11" xfId="23836" xr:uid="{00000000-0005-0000-0000-0000AD720000}"/>
    <cellStyle name="Normal 5 2 2" xfId="4237" xr:uid="{00000000-0005-0000-0000-0000AE720000}"/>
    <cellStyle name="Normal 5 2 2 2" xfId="4238" xr:uid="{00000000-0005-0000-0000-0000AF720000}"/>
    <cellStyle name="Normal 5 2 2 2 2" xfId="4239" xr:uid="{00000000-0005-0000-0000-0000B0720000}"/>
    <cellStyle name="Normal 5 2 2 2 2 2" xfId="4240" xr:uid="{00000000-0005-0000-0000-0000B1720000}"/>
    <cellStyle name="Normal 5 2 2 2 2 2 2" xfId="4241" xr:uid="{00000000-0005-0000-0000-0000B2720000}"/>
    <cellStyle name="Normal 5 2 2 2 2 2 2 2" xfId="23837" xr:uid="{00000000-0005-0000-0000-0000B3720000}"/>
    <cellStyle name="Normal 5 2 2 2 2 2 3" xfId="23838" xr:uid="{00000000-0005-0000-0000-0000B4720000}"/>
    <cellStyle name="Normal 5 2 2 2 2 3" xfId="4242" xr:uid="{00000000-0005-0000-0000-0000B5720000}"/>
    <cellStyle name="Normal 5 2 2 2 2 3 2" xfId="23839" xr:uid="{00000000-0005-0000-0000-0000B6720000}"/>
    <cellStyle name="Normal 5 2 2 2 2 4" xfId="23840" xr:uid="{00000000-0005-0000-0000-0000B7720000}"/>
    <cellStyle name="Normal 5 2 2 2 3" xfId="4243" xr:uid="{00000000-0005-0000-0000-0000B8720000}"/>
    <cellStyle name="Normal 5 2 2 2 3 2" xfId="4244" xr:uid="{00000000-0005-0000-0000-0000B9720000}"/>
    <cellStyle name="Normal 5 2 2 2 3 2 2" xfId="4245" xr:uid="{00000000-0005-0000-0000-0000BA720000}"/>
    <cellStyle name="Normal 5 2 2 2 3 2 2 2" xfId="23841" xr:uid="{00000000-0005-0000-0000-0000BB720000}"/>
    <cellStyle name="Normal 5 2 2 2 3 2 3" xfId="23842" xr:uid="{00000000-0005-0000-0000-0000BC720000}"/>
    <cellStyle name="Normal 5 2 2 2 3 3" xfId="4246" xr:uid="{00000000-0005-0000-0000-0000BD720000}"/>
    <cellStyle name="Normal 5 2 2 2 3 3 2" xfId="23843" xr:uid="{00000000-0005-0000-0000-0000BE720000}"/>
    <cellStyle name="Normal 5 2 2 2 3 4" xfId="23844" xr:uid="{00000000-0005-0000-0000-0000BF720000}"/>
    <cellStyle name="Normal 5 2 2 2 4" xfId="4247" xr:uid="{00000000-0005-0000-0000-0000C0720000}"/>
    <cellStyle name="Normal 5 2 2 2 4 2" xfId="4248" xr:uid="{00000000-0005-0000-0000-0000C1720000}"/>
    <cellStyle name="Normal 5 2 2 2 4 2 2" xfId="23845" xr:uid="{00000000-0005-0000-0000-0000C2720000}"/>
    <cellStyle name="Normal 5 2 2 2 4 3" xfId="23846" xr:uid="{00000000-0005-0000-0000-0000C3720000}"/>
    <cellStyle name="Normal 5 2 2 2 5" xfId="4249" xr:uid="{00000000-0005-0000-0000-0000C4720000}"/>
    <cellStyle name="Normal 5 2 2 2 5 2" xfId="23847" xr:uid="{00000000-0005-0000-0000-0000C5720000}"/>
    <cellStyle name="Normal 5 2 2 2 6" xfId="23848" xr:uid="{00000000-0005-0000-0000-0000C6720000}"/>
    <cellStyle name="Normal 5 2 2 3" xfId="4250" xr:uid="{00000000-0005-0000-0000-0000C7720000}"/>
    <cellStyle name="Normal 5 2 2 3 2" xfId="4251" xr:uid="{00000000-0005-0000-0000-0000C8720000}"/>
    <cellStyle name="Normal 5 2 2 3 2 2" xfId="4252" xr:uid="{00000000-0005-0000-0000-0000C9720000}"/>
    <cellStyle name="Normal 5 2 2 3 2 2 2" xfId="23849" xr:uid="{00000000-0005-0000-0000-0000CA720000}"/>
    <cellStyle name="Normal 5 2 2 3 2 3" xfId="23850" xr:uid="{00000000-0005-0000-0000-0000CB720000}"/>
    <cellStyle name="Normal 5 2 2 3 3" xfId="4253" xr:uid="{00000000-0005-0000-0000-0000CC720000}"/>
    <cellStyle name="Normal 5 2 2 3 3 2" xfId="23851" xr:uid="{00000000-0005-0000-0000-0000CD720000}"/>
    <cellStyle name="Normal 5 2 2 3 4" xfId="23852" xr:uid="{00000000-0005-0000-0000-0000CE720000}"/>
    <cellStyle name="Normal 5 2 2 4" xfId="4254" xr:uid="{00000000-0005-0000-0000-0000CF720000}"/>
    <cellStyle name="Normal 5 2 2 4 2" xfId="4255" xr:uid="{00000000-0005-0000-0000-0000D0720000}"/>
    <cellStyle name="Normal 5 2 2 4 2 2" xfId="4256" xr:uid="{00000000-0005-0000-0000-0000D1720000}"/>
    <cellStyle name="Normal 5 2 2 4 2 2 2" xfId="23853" xr:uid="{00000000-0005-0000-0000-0000D2720000}"/>
    <cellStyle name="Normal 5 2 2 4 2 3" xfId="23854" xr:uid="{00000000-0005-0000-0000-0000D3720000}"/>
    <cellStyle name="Normal 5 2 2 4 3" xfId="4257" xr:uid="{00000000-0005-0000-0000-0000D4720000}"/>
    <cellStyle name="Normal 5 2 2 4 3 2" xfId="23855" xr:uid="{00000000-0005-0000-0000-0000D5720000}"/>
    <cellStyle name="Normal 5 2 2 4 4" xfId="23856" xr:uid="{00000000-0005-0000-0000-0000D6720000}"/>
    <cellStyle name="Normal 5 2 2 5" xfId="4258" xr:uid="{00000000-0005-0000-0000-0000D7720000}"/>
    <cellStyle name="Normal 5 2 2 5 2" xfId="4259" xr:uid="{00000000-0005-0000-0000-0000D8720000}"/>
    <cellStyle name="Normal 5 2 2 5 2 2" xfId="23857" xr:uid="{00000000-0005-0000-0000-0000D9720000}"/>
    <cellStyle name="Normal 5 2 2 5 3" xfId="23858" xr:uid="{00000000-0005-0000-0000-0000DA720000}"/>
    <cellStyle name="Normal 5 2 2 6" xfId="4260" xr:uid="{00000000-0005-0000-0000-0000DB720000}"/>
    <cellStyle name="Normal 5 2 2 6 2" xfId="23859" xr:uid="{00000000-0005-0000-0000-0000DC720000}"/>
    <cellStyle name="Normal 5 2 2 7" xfId="4261" xr:uid="{00000000-0005-0000-0000-0000DD720000}"/>
    <cellStyle name="Normal 5 2 3" xfId="4262" xr:uid="{00000000-0005-0000-0000-0000DE720000}"/>
    <cellStyle name="Normal 5 2 3 2" xfId="4263" xr:uid="{00000000-0005-0000-0000-0000DF720000}"/>
    <cellStyle name="Normal 5 2 3 2 2" xfId="4264" xr:uid="{00000000-0005-0000-0000-0000E0720000}"/>
    <cellStyle name="Normal 5 2 3 2 2 2" xfId="4265" xr:uid="{00000000-0005-0000-0000-0000E1720000}"/>
    <cellStyle name="Normal 5 2 3 2 2 2 2" xfId="4266" xr:uid="{00000000-0005-0000-0000-0000E2720000}"/>
    <cellStyle name="Normal 5 2 3 2 2 2 2 2" xfId="23860" xr:uid="{00000000-0005-0000-0000-0000E3720000}"/>
    <cellStyle name="Normal 5 2 3 2 2 2 3" xfId="23861" xr:uid="{00000000-0005-0000-0000-0000E4720000}"/>
    <cellStyle name="Normal 5 2 3 2 2 3" xfId="4267" xr:uid="{00000000-0005-0000-0000-0000E5720000}"/>
    <cellStyle name="Normal 5 2 3 2 2 3 2" xfId="23862" xr:uid="{00000000-0005-0000-0000-0000E6720000}"/>
    <cellStyle name="Normal 5 2 3 2 2 4" xfId="23863" xr:uid="{00000000-0005-0000-0000-0000E7720000}"/>
    <cellStyle name="Normal 5 2 3 2 3" xfId="4268" xr:uid="{00000000-0005-0000-0000-0000E8720000}"/>
    <cellStyle name="Normal 5 2 3 2 3 2" xfId="4269" xr:uid="{00000000-0005-0000-0000-0000E9720000}"/>
    <cellStyle name="Normal 5 2 3 2 3 2 2" xfId="4270" xr:uid="{00000000-0005-0000-0000-0000EA720000}"/>
    <cellStyle name="Normal 5 2 3 2 3 2 2 2" xfId="23864" xr:uid="{00000000-0005-0000-0000-0000EB720000}"/>
    <cellStyle name="Normal 5 2 3 2 3 2 3" xfId="23865" xr:uid="{00000000-0005-0000-0000-0000EC720000}"/>
    <cellStyle name="Normal 5 2 3 2 3 3" xfId="4271" xr:uid="{00000000-0005-0000-0000-0000ED720000}"/>
    <cellStyle name="Normal 5 2 3 2 3 3 2" xfId="23866" xr:uid="{00000000-0005-0000-0000-0000EE720000}"/>
    <cellStyle name="Normal 5 2 3 2 3 4" xfId="23867" xr:uid="{00000000-0005-0000-0000-0000EF720000}"/>
    <cellStyle name="Normal 5 2 3 2 4" xfId="4272" xr:uid="{00000000-0005-0000-0000-0000F0720000}"/>
    <cellStyle name="Normal 5 2 3 2 4 2" xfId="4273" xr:uid="{00000000-0005-0000-0000-0000F1720000}"/>
    <cellStyle name="Normal 5 2 3 2 4 2 2" xfId="23868" xr:uid="{00000000-0005-0000-0000-0000F2720000}"/>
    <cellStyle name="Normal 5 2 3 2 4 3" xfId="23869" xr:uid="{00000000-0005-0000-0000-0000F3720000}"/>
    <cellStyle name="Normal 5 2 3 2 5" xfId="4274" xr:uid="{00000000-0005-0000-0000-0000F4720000}"/>
    <cellStyle name="Normal 5 2 3 2 5 2" xfId="23870" xr:uid="{00000000-0005-0000-0000-0000F5720000}"/>
    <cellStyle name="Normal 5 2 3 2 6" xfId="23871" xr:uid="{00000000-0005-0000-0000-0000F6720000}"/>
    <cellStyle name="Normal 5 2 3 3" xfId="4275" xr:uid="{00000000-0005-0000-0000-0000F7720000}"/>
    <cellStyle name="Normal 5 2 3 3 2" xfId="4276" xr:uid="{00000000-0005-0000-0000-0000F8720000}"/>
    <cellStyle name="Normal 5 2 3 3 2 2" xfId="4277" xr:uid="{00000000-0005-0000-0000-0000F9720000}"/>
    <cellStyle name="Normal 5 2 3 3 2 2 2" xfId="23872" xr:uid="{00000000-0005-0000-0000-0000FA720000}"/>
    <cellStyle name="Normal 5 2 3 3 2 3" xfId="23873" xr:uid="{00000000-0005-0000-0000-0000FB720000}"/>
    <cellStyle name="Normal 5 2 3 3 3" xfId="4278" xr:uid="{00000000-0005-0000-0000-0000FC720000}"/>
    <cellStyle name="Normal 5 2 3 3 3 2" xfId="23874" xr:uid="{00000000-0005-0000-0000-0000FD720000}"/>
    <cellStyle name="Normal 5 2 3 3 4" xfId="23875" xr:uid="{00000000-0005-0000-0000-0000FE720000}"/>
    <cellStyle name="Normal 5 2 3 4" xfId="4279" xr:uid="{00000000-0005-0000-0000-0000FF720000}"/>
    <cellStyle name="Normal 5 2 3 4 2" xfId="4280" xr:uid="{00000000-0005-0000-0000-000000730000}"/>
    <cellStyle name="Normal 5 2 3 4 2 2" xfId="4281" xr:uid="{00000000-0005-0000-0000-000001730000}"/>
    <cellStyle name="Normal 5 2 3 4 2 2 2" xfId="23876" xr:uid="{00000000-0005-0000-0000-000002730000}"/>
    <cellStyle name="Normal 5 2 3 4 2 3" xfId="23877" xr:uid="{00000000-0005-0000-0000-000003730000}"/>
    <cellStyle name="Normal 5 2 3 4 3" xfId="4282" xr:uid="{00000000-0005-0000-0000-000004730000}"/>
    <cellStyle name="Normal 5 2 3 4 3 2" xfId="23878" xr:uid="{00000000-0005-0000-0000-000005730000}"/>
    <cellStyle name="Normal 5 2 3 4 4" xfId="23879" xr:uid="{00000000-0005-0000-0000-000006730000}"/>
    <cellStyle name="Normal 5 2 3 5" xfId="4283" xr:uid="{00000000-0005-0000-0000-000007730000}"/>
    <cellStyle name="Normal 5 2 3 5 2" xfId="4284" xr:uid="{00000000-0005-0000-0000-000008730000}"/>
    <cellStyle name="Normal 5 2 3 5 2 2" xfId="23880" xr:uid="{00000000-0005-0000-0000-000009730000}"/>
    <cellStyle name="Normal 5 2 3 5 3" xfId="23881" xr:uid="{00000000-0005-0000-0000-00000A730000}"/>
    <cellStyle name="Normal 5 2 3 6" xfId="4285" xr:uid="{00000000-0005-0000-0000-00000B730000}"/>
    <cellStyle name="Normal 5 2 3 6 2" xfId="23882" xr:uid="{00000000-0005-0000-0000-00000C730000}"/>
    <cellStyle name="Normal 5 2 3 7" xfId="23883" xr:uid="{00000000-0005-0000-0000-00000D730000}"/>
    <cellStyle name="Normal 5 2 4" xfId="4286" xr:uid="{00000000-0005-0000-0000-00000E730000}"/>
    <cellStyle name="Normal 5 2 4 2" xfId="4287" xr:uid="{00000000-0005-0000-0000-00000F730000}"/>
    <cellStyle name="Normal 5 2 4 2 2" xfId="4288" xr:uid="{00000000-0005-0000-0000-000010730000}"/>
    <cellStyle name="Normal 5 2 4 2 2 2" xfId="4289" xr:uid="{00000000-0005-0000-0000-000011730000}"/>
    <cellStyle name="Normal 5 2 4 2 2 2 2" xfId="4290" xr:uid="{00000000-0005-0000-0000-000012730000}"/>
    <cellStyle name="Normal 5 2 4 2 2 2 2 2" xfId="23884" xr:uid="{00000000-0005-0000-0000-000013730000}"/>
    <cellStyle name="Normal 5 2 4 2 2 2 3" xfId="23885" xr:uid="{00000000-0005-0000-0000-000014730000}"/>
    <cellStyle name="Normal 5 2 4 2 2 3" xfId="4291" xr:uid="{00000000-0005-0000-0000-000015730000}"/>
    <cellStyle name="Normal 5 2 4 2 2 3 2" xfId="23886" xr:uid="{00000000-0005-0000-0000-000016730000}"/>
    <cellStyle name="Normal 5 2 4 2 2 4" xfId="23887" xr:uid="{00000000-0005-0000-0000-000017730000}"/>
    <cellStyle name="Normal 5 2 4 2 3" xfId="4292" xr:uid="{00000000-0005-0000-0000-000018730000}"/>
    <cellStyle name="Normal 5 2 4 2 3 2" xfId="4293" xr:uid="{00000000-0005-0000-0000-000019730000}"/>
    <cellStyle name="Normal 5 2 4 2 3 2 2" xfId="4294" xr:uid="{00000000-0005-0000-0000-00001A730000}"/>
    <cellStyle name="Normal 5 2 4 2 3 2 2 2" xfId="23888" xr:uid="{00000000-0005-0000-0000-00001B730000}"/>
    <cellStyle name="Normal 5 2 4 2 3 2 3" xfId="23889" xr:uid="{00000000-0005-0000-0000-00001C730000}"/>
    <cellStyle name="Normal 5 2 4 2 3 3" xfId="4295" xr:uid="{00000000-0005-0000-0000-00001D730000}"/>
    <cellStyle name="Normal 5 2 4 2 3 3 2" xfId="23890" xr:uid="{00000000-0005-0000-0000-00001E730000}"/>
    <cellStyle name="Normal 5 2 4 2 3 4" xfId="23891" xr:uid="{00000000-0005-0000-0000-00001F730000}"/>
    <cellStyle name="Normal 5 2 4 2 4" xfId="4296" xr:uid="{00000000-0005-0000-0000-000020730000}"/>
    <cellStyle name="Normal 5 2 4 2 4 2" xfId="4297" xr:uid="{00000000-0005-0000-0000-000021730000}"/>
    <cellStyle name="Normal 5 2 4 2 4 2 2" xfId="23892" xr:uid="{00000000-0005-0000-0000-000022730000}"/>
    <cellStyle name="Normal 5 2 4 2 4 3" xfId="23893" xr:uid="{00000000-0005-0000-0000-000023730000}"/>
    <cellStyle name="Normal 5 2 4 2 5" xfId="4298" xr:uid="{00000000-0005-0000-0000-000024730000}"/>
    <cellStyle name="Normal 5 2 4 2 5 2" xfId="23894" xr:uid="{00000000-0005-0000-0000-000025730000}"/>
    <cellStyle name="Normal 5 2 4 2 6" xfId="23895" xr:uid="{00000000-0005-0000-0000-000026730000}"/>
    <cellStyle name="Normal 5 2 4 3" xfId="4299" xr:uid="{00000000-0005-0000-0000-000027730000}"/>
    <cellStyle name="Normal 5 2 4 3 2" xfId="4300" xr:uid="{00000000-0005-0000-0000-000028730000}"/>
    <cellStyle name="Normal 5 2 4 3 2 2" xfId="4301" xr:uid="{00000000-0005-0000-0000-000029730000}"/>
    <cellStyle name="Normal 5 2 4 3 2 2 2" xfId="23896" xr:uid="{00000000-0005-0000-0000-00002A730000}"/>
    <cellStyle name="Normal 5 2 4 3 2 3" xfId="23897" xr:uid="{00000000-0005-0000-0000-00002B730000}"/>
    <cellStyle name="Normal 5 2 4 3 3" xfId="4302" xr:uid="{00000000-0005-0000-0000-00002C730000}"/>
    <cellStyle name="Normal 5 2 4 3 3 2" xfId="23898" xr:uid="{00000000-0005-0000-0000-00002D730000}"/>
    <cellStyle name="Normal 5 2 4 3 4" xfId="23899" xr:uid="{00000000-0005-0000-0000-00002E730000}"/>
    <cellStyle name="Normal 5 2 4 4" xfId="4303" xr:uid="{00000000-0005-0000-0000-00002F730000}"/>
    <cellStyle name="Normal 5 2 4 4 2" xfId="4304" xr:uid="{00000000-0005-0000-0000-000030730000}"/>
    <cellStyle name="Normal 5 2 4 4 2 2" xfId="4305" xr:uid="{00000000-0005-0000-0000-000031730000}"/>
    <cellStyle name="Normal 5 2 4 4 2 2 2" xfId="23900" xr:uid="{00000000-0005-0000-0000-000032730000}"/>
    <cellStyle name="Normal 5 2 4 4 2 3" xfId="23901" xr:uid="{00000000-0005-0000-0000-000033730000}"/>
    <cellStyle name="Normal 5 2 4 4 3" xfId="4306" xr:uid="{00000000-0005-0000-0000-000034730000}"/>
    <cellStyle name="Normal 5 2 4 4 3 2" xfId="23902" xr:uid="{00000000-0005-0000-0000-000035730000}"/>
    <cellStyle name="Normal 5 2 4 4 4" xfId="23903" xr:uid="{00000000-0005-0000-0000-000036730000}"/>
    <cellStyle name="Normal 5 2 4 5" xfId="4307" xr:uid="{00000000-0005-0000-0000-000037730000}"/>
    <cellStyle name="Normal 5 2 4 5 2" xfId="4308" xr:uid="{00000000-0005-0000-0000-000038730000}"/>
    <cellStyle name="Normal 5 2 4 5 2 2" xfId="23904" xr:uid="{00000000-0005-0000-0000-000039730000}"/>
    <cellStyle name="Normal 5 2 4 5 3" xfId="23905" xr:uid="{00000000-0005-0000-0000-00003A730000}"/>
    <cellStyle name="Normal 5 2 4 6" xfId="4309" xr:uid="{00000000-0005-0000-0000-00003B730000}"/>
    <cellStyle name="Normal 5 2 4 6 2" xfId="23906" xr:uid="{00000000-0005-0000-0000-00003C730000}"/>
    <cellStyle name="Normal 5 2 4 7" xfId="23907" xr:uid="{00000000-0005-0000-0000-00003D730000}"/>
    <cellStyle name="Normal 5 2 5" xfId="4310" xr:uid="{00000000-0005-0000-0000-00003E730000}"/>
    <cellStyle name="Normal 5 2 5 2" xfId="4311" xr:uid="{00000000-0005-0000-0000-00003F730000}"/>
    <cellStyle name="Normal 5 2 5 2 2" xfId="4312" xr:uid="{00000000-0005-0000-0000-000040730000}"/>
    <cellStyle name="Normal 5 2 5 2 2 2" xfId="4313" xr:uid="{00000000-0005-0000-0000-000041730000}"/>
    <cellStyle name="Normal 5 2 5 2 2 2 2" xfId="4314" xr:uid="{00000000-0005-0000-0000-000042730000}"/>
    <cellStyle name="Normal 5 2 5 2 2 2 2 2" xfId="23908" xr:uid="{00000000-0005-0000-0000-000043730000}"/>
    <cellStyle name="Normal 5 2 5 2 2 2 3" xfId="23909" xr:uid="{00000000-0005-0000-0000-000044730000}"/>
    <cellStyle name="Normal 5 2 5 2 2 3" xfId="4315" xr:uid="{00000000-0005-0000-0000-000045730000}"/>
    <cellStyle name="Normal 5 2 5 2 2 3 2" xfId="23910" xr:uid="{00000000-0005-0000-0000-000046730000}"/>
    <cellStyle name="Normal 5 2 5 2 2 4" xfId="23911" xr:uid="{00000000-0005-0000-0000-000047730000}"/>
    <cellStyle name="Normal 5 2 5 2 3" xfId="4316" xr:uid="{00000000-0005-0000-0000-000048730000}"/>
    <cellStyle name="Normal 5 2 5 2 3 2" xfId="4317" xr:uid="{00000000-0005-0000-0000-000049730000}"/>
    <cellStyle name="Normal 5 2 5 2 3 2 2" xfId="4318" xr:uid="{00000000-0005-0000-0000-00004A730000}"/>
    <cellStyle name="Normal 5 2 5 2 3 2 2 2" xfId="23912" xr:uid="{00000000-0005-0000-0000-00004B730000}"/>
    <cellStyle name="Normal 5 2 5 2 3 2 3" xfId="23913" xr:uid="{00000000-0005-0000-0000-00004C730000}"/>
    <cellStyle name="Normal 5 2 5 2 3 3" xfId="4319" xr:uid="{00000000-0005-0000-0000-00004D730000}"/>
    <cellStyle name="Normal 5 2 5 2 3 3 2" xfId="23914" xr:uid="{00000000-0005-0000-0000-00004E730000}"/>
    <cellStyle name="Normal 5 2 5 2 3 4" xfId="23915" xr:uid="{00000000-0005-0000-0000-00004F730000}"/>
    <cellStyle name="Normal 5 2 5 2 4" xfId="4320" xr:uid="{00000000-0005-0000-0000-000050730000}"/>
    <cellStyle name="Normal 5 2 5 2 4 2" xfId="4321" xr:uid="{00000000-0005-0000-0000-000051730000}"/>
    <cellStyle name="Normal 5 2 5 2 4 2 2" xfId="23916" xr:uid="{00000000-0005-0000-0000-000052730000}"/>
    <cellStyle name="Normal 5 2 5 2 4 3" xfId="23917" xr:uid="{00000000-0005-0000-0000-000053730000}"/>
    <cellStyle name="Normal 5 2 5 2 5" xfId="4322" xr:uid="{00000000-0005-0000-0000-000054730000}"/>
    <cellStyle name="Normal 5 2 5 2 5 2" xfId="23918" xr:uid="{00000000-0005-0000-0000-000055730000}"/>
    <cellStyle name="Normal 5 2 5 2 6" xfId="23919" xr:uid="{00000000-0005-0000-0000-000056730000}"/>
    <cellStyle name="Normal 5 2 5 3" xfId="4323" xr:uid="{00000000-0005-0000-0000-000057730000}"/>
    <cellStyle name="Normal 5 2 5 3 2" xfId="4324" xr:uid="{00000000-0005-0000-0000-000058730000}"/>
    <cellStyle name="Normal 5 2 5 3 2 2" xfId="4325" xr:uid="{00000000-0005-0000-0000-000059730000}"/>
    <cellStyle name="Normal 5 2 5 3 2 2 2" xfId="23920" xr:uid="{00000000-0005-0000-0000-00005A730000}"/>
    <cellStyle name="Normal 5 2 5 3 2 3" xfId="23921" xr:uid="{00000000-0005-0000-0000-00005B730000}"/>
    <cellStyle name="Normal 5 2 5 3 3" xfId="4326" xr:uid="{00000000-0005-0000-0000-00005C730000}"/>
    <cellStyle name="Normal 5 2 5 3 3 2" xfId="23922" xr:uid="{00000000-0005-0000-0000-00005D730000}"/>
    <cellStyle name="Normal 5 2 5 3 4" xfId="23923" xr:uid="{00000000-0005-0000-0000-00005E730000}"/>
    <cellStyle name="Normal 5 2 5 4" xfId="4327" xr:uid="{00000000-0005-0000-0000-00005F730000}"/>
    <cellStyle name="Normal 5 2 5 4 2" xfId="4328" xr:uid="{00000000-0005-0000-0000-000060730000}"/>
    <cellStyle name="Normal 5 2 5 4 2 2" xfId="4329" xr:uid="{00000000-0005-0000-0000-000061730000}"/>
    <cellStyle name="Normal 5 2 5 4 2 2 2" xfId="23924" xr:uid="{00000000-0005-0000-0000-000062730000}"/>
    <cellStyle name="Normal 5 2 5 4 2 3" xfId="23925" xr:uid="{00000000-0005-0000-0000-000063730000}"/>
    <cellStyle name="Normal 5 2 5 4 3" xfId="4330" xr:uid="{00000000-0005-0000-0000-000064730000}"/>
    <cellStyle name="Normal 5 2 5 4 3 2" xfId="23926" xr:uid="{00000000-0005-0000-0000-000065730000}"/>
    <cellStyle name="Normal 5 2 5 4 4" xfId="23927" xr:uid="{00000000-0005-0000-0000-000066730000}"/>
    <cellStyle name="Normal 5 2 5 5" xfId="4331" xr:uid="{00000000-0005-0000-0000-000067730000}"/>
    <cellStyle name="Normal 5 2 5 5 2" xfId="4332" xr:uid="{00000000-0005-0000-0000-000068730000}"/>
    <cellStyle name="Normal 5 2 5 5 2 2" xfId="23928" xr:uid="{00000000-0005-0000-0000-000069730000}"/>
    <cellStyle name="Normal 5 2 5 5 3" xfId="23929" xr:uid="{00000000-0005-0000-0000-00006A730000}"/>
    <cellStyle name="Normal 5 2 5 6" xfId="4333" xr:uid="{00000000-0005-0000-0000-00006B730000}"/>
    <cellStyle name="Normal 5 2 5 6 2" xfId="23930" xr:uid="{00000000-0005-0000-0000-00006C730000}"/>
    <cellStyle name="Normal 5 2 5 7" xfId="23931" xr:uid="{00000000-0005-0000-0000-00006D730000}"/>
    <cellStyle name="Normal 5 2 6" xfId="4334" xr:uid="{00000000-0005-0000-0000-00006E730000}"/>
    <cellStyle name="Normal 5 2 6 2" xfId="4335" xr:uid="{00000000-0005-0000-0000-00006F730000}"/>
    <cellStyle name="Normal 5 2 6 2 2" xfId="4336" xr:uid="{00000000-0005-0000-0000-000070730000}"/>
    <cellStyle name="Normal 5 2 6 2 2 2" xfId="4337" xr:uid="{00000000-0005-0000-0000-000071730000}"/>
    <cellStyle name="Normal 5 2 6 2 2 2 2" xfId="23932" xr:uid="{00000000-0005-0000-0000-000072730000}"/>
    <cellStyle name="Normal 5 2 6 2 2 3" xfId="23933" xr:uid="{00000000-0005-0000-0000-000073730000}"/>
    <cellStyle name="Normal 5 2 6 2 3" xfId="4338" xr:uid="{00000000-0005-0000-0000-000074730000}"/>
    <cellStyle name="Normal 5 2 6 2 3 2" xfId="23934" xr:uid="{00000000-0005-0000-0000-000075730000}"/>
    <cellStyle name="Normal 5 2 6 2 4" xfId="23935" xr:uid="{00000000-0005-0000-0000-000076730000}"/>
    <cellStyle name="Normal 5 2 6 3" xfId="4339" xr:uid="{00000000-0005-0000-0000-000077730000}"/>
    <cellStyle name="Normal 5 2 6 3 2" xfId="4340" xr:uid="{00000000-0005-0000-0000-000078730000}"/>
    <cellStyle name="Normal 5 2 6 3 2 2" xfId="4341" xr:uid="{00000000-0005-0000-0000-000079730000}"/>
    <cellStyle name="Normal 5 2 6 3 2 2 2" xfId="23936" xr:uid="{00000000-0005-0000-0000-00007A730000}"/>
    <cellStyle name="Normal 5 2 6 3 2 3" xfId="23937" xr:uid="{00000000-0005-0000-0000-00007B730000}"/>
    <cellStyle name="Normal 5 2 6 3 3" xfId="4342" xr:uid="{00000000-0005-0000-0000-00007C730000}"/>
    <cellStyle name="Normal 5 2 6 3 3 2" xfId="23938" xr:uid="{00000000-0005-0000-0000-00007D730000}"/>
    <cellStyle name="Normal 5 2 6 3 4" xfId="23939" xr:uid="{00000000-0005-0000-0000-00007E730000}"/>
    <cellStyle name="Normal 5 2 6 4" xfId="4343" xr:uid="{00000000-0005-0000-0000-00007F730000}"/>
    <cellStyle name="Normal 5 2 6 4 2" xfId="4344" xr:uid="{00000000-0005-0000-0000-000080730000}"/>
    <cellStyle name="Normal 5 2 6 4 2 2" xfId="23940" xr:uid="{00000000-0005-0000-0000-000081730000}"/>
    <cellStyle name="Normal 5 2 6 4 3" xfId="23941" xr:uid="{00000000-0005-0000-0000-000082730000}"/>
    <cellStyle name="Normal 5 2 6 5" xfId="4345" xr:uid="{00000000-0005-0000-0000-000083730000}"/>
    <cellStyle name="Normal 5 2 6 5 2" xfId="23942" xr:uid="{00000000-0005-0000-0000-000084730000}"/>
    <cellStyle name="Normal 5 2 6 6" xfId="23943" xr:uid="{00000000-0005-0000-0000-000085730000}"/>
    <cellStyle name="Normal 5 2 7" xfId="4346" xr:uid="{00000000-0005-0000-0000-000086730000}"/>
    <cellStyle name="Normal 5 2 7 2" xfId="4347" xr:uid="{00000000-0005-0000-0000-000087730000}"/>
    <cellStyle name="Normal 5 2 7 2 2" xfId="4348" xr:uid="{00000000-0005-0000-0000-000088730000}"/>
    <cellStyle name="Normal 5 2 7 2 2 2" xfId="23944" xr:uid="{00000000-0005-0000-0000-000089730000}"/>
    <cellStyle name="Normal 5 2 7 2 3" xfId="23945" xr:uid="{00000000-0005-0000-0000-00008A730000}"/>
    <cellStyle name="Normal 5 2 7 3" xfId="4349" xr:uid="{00000000-0005-0000-0000-00008B730000}"/>
    <cellStyle name="Normal 5 2 7 3 2" xfId="23946" xr:uid="{00000000-0005-0000-0000-00008C730000}"/>
    <cellStyle name="Normal 5 2 7 4" xfId="23947" xr:uid="{00000000-0005-0000-0000-00008D730000}"/>
    <cellStyle name="Normal 5 2 8" xfId="4350" xr:uid="{00000000-0005-0000-0000-00008E730000}"/>
    <cellStyle name="Normal 5 2 8 2" xfId="4351" xr:uid="{00000000-0005-0000-0000-00008F730000}"/>
    <cellStyle name="Normal 5 2 8 2 2" xfId="4352" xr:uid="{00000000-0005-0000-0000-000090730000}"/>
    <cellStyle name="Normal 5 2 8 2 2 2" xfId="23948" xr:uid="{00000000-0005-0000-0000-000091730000}"/>
    <cellStyle name="Normal 5 2 8 2 3" xfId="23949" xr:uid="{00000000-0005-0000-0000-000092730000}"/>
    <cellStyle name="Normal 5 2 8 3" xfId="4353" xr:uid="{00000000-0005-0000-0000-000093730000}"/>
    <cellStyle name="Normal 5 2 8 3 2" xfId="23950" xr:uid="{00000000-0005-0000-0000-000094730000}"/>
    <cellStyle name="Normal 5 2 8 4" xfId="23951" xr:uid="{00000000-0005-0000-0000-000095730000}"/>
    <cellStyle name="Normal 5 2 9" xfId="4354" xr:uid="{00000000-0005-0000-0000-000096730000}"/>
    <cellStyle name="Normal 5 2 9 2" xfId="4355" xr:uid="{00000000-0005-0000-0000-000097730000}"/>
    <cellStyle name="Normal 5 2 9 2 2" xfId="23952" xr:uid="{00000000-0005-0000-0000-000098730000}"/>
    <cellStyle name="Normal 5 2 9 3" xfId="23953" xr:uid="{00000000-0005-0000-0000-000099730000}"/>
    <cellStyle name="Normal 5 3" xfId="4356" xr:uid="{00000000-0005-0000-0000-00009A730000}"/>
    <cellStyle name="Normal 5 3 2" xfId="4357" xr:uid="{00000000-0005-0000-0000-00009B730000}"/>
    <cellStyle name="Normal 5 3 2 2" xfId="4358" xr:uid="{00000000-0005-0000-0000-00009C730000}"/>
    <cellStyle name="Normal 5 3 2 2 2" xfId="4359" xr:uid="{00000000-0005-0000-0000-00009D730000}"/>
    <cellStyle name="Normal 5 3 2 2 2 2" xfId="4360" xr:uid="{00000000-0005-0000-0000-00009E730000}"/>
    <cellStyle name="Normal 5 3 2 2 2 2 2" xfId="23954" xr:uid="{00000000-0005-0000-0000-00009F730000}"/>
    <cellStyle name="Normal 5 3 2 2 2 3" xfId="23955" xr:uid="{00000000-0005-0000-0000-0000A0730000}"/>
    <cellStyle name="Normal 5 3 2 2 3" xfId="4361" xr:uid="{00000000-0005-0000-0000-0000A1730000}"/>
    <cellStyle name="Normal 5 3 2 2 3 2" xfId="23956" xr:uid="{00000000-0005-0000-0000-0000A2730000}"/>
    <cellStyle name="Normal 5 3 2 2 4" xfId="23957" xr:uid="{00000000-0005-0000-0000-0000A3730000}"/>
    <cellStyle name="Normal 5 3 2 3" xfId="4362" xr:uid="{00000000-0005-0000-0000-0000A4730000}"/>
    <cellStyle name="Normal 5 3 2 3 2" xfId="4363" xr:uid="{00000000-0005-0000-0000-0000A5730000}"/>
    <cellStyle name="Normal 5 3 2 3 2 2" xfId="4364" xr:uid="{00000000-0005-0000-0000-0000A6730000}"/>
    <cellStyle name="Normal 5 3 2 3 2 2 2" xfId="23958" xr:uid="{00000000-0005-0000-0000-0000A7730000}"/>
    <cellStyle name="Normal 5 3 2 3 2 3" xfId="23959" xr:uid="{00000000-0005-0000-0000-0000A8730000}"/>
    <cellStyle name="Normal 5 3 2 3 3" xfId="4365" xr:uid="{00000000-0005-0000-0000-0000A9730000}"/>
    <cellStyle name="Normal 5 3 2 3 3 2" xfId="23960" xr:uid="{00000000-0005-0000-0000-0000AA730000}"/>
    <cellStyle name="Normal 5 3 2 3 4" xfId="23961" xr:uid="{00000000-0005-0000-0000-0000AB730000}"/>
    <cellStyle name="Normal 5 3 2 4" xfId="4366" xr:uid="{00000000-0005-0000-0000-0000AC730000}"/>
    <cellStyle name="Normal 5 3 2 4 2" xfId="4367" xr:uid="{00000000-0005-0000-0000-0000AD730000}"/>
    <cellStyle name="Normal 5 3 2 4 2 2" xfId="23962" xr:uid="{00000000-0005-0000-0000-0000AE730000}"/>
    <cellStyle name="Normal 5 3 2 4 3" xfId="23963" xr:uid="{00000000-0005-0000-0000-0000AF730000}"/>
    <cellStyle name="Normal 5 3 2 5" xfId="4368" xr:uid="{00000000-0005-0000-0000-0000B0730000}"/>
    <cellStyle name="Normal 5 3 2 5 2" xfId="23964" xr:uid="{00000000-0005-0000-0000-0000B1730000}"/>
    <cellStyle name="Normal 5 3 2 6" xfId="23965" xr:uid="{00000000-0005-0000-0000-0000B2730000}"/>
    <cellStyle name="Normal 5 3 3" xfId="4369" xr:uid="{00000000-0005-0000-0000-0000B3730000}"/>
    <cellStyle name="Normal 5 3 3 2" xfId="4370" xr:uid="{00000000-0005-0000-0000-0000B4730000}"/>
    <cellStyle name="Normal 5 3 3 2 2" xfId="4371" xr:uid="{00000000-0005-0000-0000-0000B5730000}"/>
    <cellStyle name="Normal 5 3 3 2 2 2" xfId="23966" xr:uid="{00000000-0005-0000-0000-0000B6730000}"/>
    <cellStyle name="Normal 5 3 3 2 3" xfId="23967" xr:uid="{00000000-0005-0000-0000-0000B7730000}"/>
    <cellStyle name="Normal 5 3 3 3" xfId="4372" xr:uid="{00000000-0005-0000-0000-0000B8730000}"/>
    <cellStyle name="Normal 5 3 3 3 2" xfId="23968" xr:uid="{00000000-0005-0000-0000-0000B9730000}"/>
    <cellStyle name="Normal 5 3 3 4" xfId="23969" xr:uid="{00000000-0005-0000-0000-0000BA730000}"/>
    <cellStyle name="Normal 5 3 4" xfId="4373" xr:uid="{00000000-0005-0000-0000-0000BB730000}"/>
    <cellStyle name="Normal 5 3 4 2" xfId="4374" xr:uid="{00000000-0005-0000-0000-0000BC730000}"/>
    <cellStyle name="Normal 5 3 4 2 2" xfId="4375" xr:uid="{00000000-0005-0000-0000-0000BD730000}"/>
    <cellStyle name="Normal 5 3 4 2 2 2" xfId="23970" xr:uid="{00000000-0005-0000-0000-0000BE730000}"/>
    <cellStyle name="Normal 5 3 4 2 3" xfId="23971" xr:uid="{00000000-0005-0000-0000-0000BF730000}"/>
    <cellStyle name="Normal 5 3 4 3" xfId="4376" xr:uid="{00000000-0005-0000-0000-0000C0730000}"/>
    <cellStyle name="Normal 5 3 4 3 2" xfId="23972" xr:uid="{00000000-0005-0000-0000-0000C1730000}"/>
    <cellStyle name="Normal 5 3 4 4" xfId="23973" xr:uid="{00000000-0005-0000-0000-0000C2730000}"/>
    <cellStyle name="Normal 5 3 5" xfId="4377" xr:uid="{00000000-0005-0000-0000-0000C3730000}"/>
    <cellStyle name="Normal 5 3 5 2" xfId="4378" xr:uid="{00000000-0005-0000-0000-0000C4730000}"/>
    <cellStyle name="Normal 5 3 5 2 2" xfId="23974" xr:uid="{00000000-0005-0000-0000-0000C5730000}"/>
    <cellStyle name="Normal 5 3 5 3" xfId="23975" xr:uid="{00000000-0005-0000-0000-0000C6730000}"/>
    <cellStyle name="Normal 5 3 6" xfId="23976" xr:uid="{00000000-0005-0000-0000-0000C7730000}"/>
    <cellStyle name="Normal 5 3 6 2" xfId="43133" xr:uid="{00000000-0005-0000-0000-0000C8730000}"/>
    <cellStyle name="Normal 5 3 7" xfId="43134" xr:uid="{00000000-0005-0000-0000-0000C9730000}"/>
    <cellStyle name="Normal 5 4" xfId="4379" xr:uid="{00000000-0005-0000-0000-0000CA730000}"/>
    <cellStyle name="Normal 5 4 2" xfId="4380" xr:uid="{00000000-0005-0000-0000-0000CB730000}"/>
    <cellStyle name="Normal 5 4 2 2" xfId="4381" xr:uid="{00000000-0005-0000-0000-0000CC730000}"/>
    <cellStyle name="Normal 5 4 2 2 2" xfId="4382" xr:uid="{00000000-0005-0000-0000-0000CD730000}"/>
    <cellStyle name="Normal 5 4 2 2 2 2" xfId="4383" xr:uid="{00000000-0005-0000-0000-0000CE730000}"/>
    <cellStyle name="Normal 5 4 2 2 2 2 2" xfId="23977" xr:uid="{00000000-0005-0000-0000-0000CF730000}"/>
    <cellStyle name="Normal 5 4 2 2 2 3" xfId="23978" xr:uid="{00000000-0005-0000-0000-0000D0730000}"/>
    <cellStyle name="Normal 5 4 2 2 3" xfId="4384" xr:uid="{00000000-0005-0000-0000-0000D1730000}"/>
    <cellStyle name="Normal 5 4 2 2 3 2" xfId="23979" xr:uid="{00000000-0005-0000-0000-0000D2730000}"/>
    <cellStyle name="Normal 5 4 2 2 4" xfId="23980" xr:uid="{00000000-0005-0000-0000-0000D3730000}"/>
    <cellStyle name="Normal 5 4 2 3" xfId="4385" xr:uid="{00000000-0005-0000-0000-0000D4730000}"/>
    <cellStyle name="Normal 5 4 2 3 2" xfId="4386" xr:uid="{00000000-0005-0000-0000-0000D5730000}"/>
    <cellStyle name="Normal 5 4 2 3 2 2" xfId="4387" xr:uid="{00000000-0005-0000-0000-0000D6730000}"/>
    <cellStyle name="Normal 5 4 2 3 2 2 2" xfId="23981" xr:uid="{00000000-0005-0000-0000-0000D7730000}"/>
    <cellStyle name="Normal 5 4 2 3 2 3" xfId="23982" xr:uid="{00000000-0005-0000-0000-0000D8730000}"/>
    <cellStyle name="Normal 5 4 2 3 3" xfId="4388" xr:uid="{00000000-0005-0000-0000-0000D9730000}"/>
    <cellStyle name="Normal 5 4 2 3 3 2" xfId="23983" xr:uid="{00000000-0005-0000-0000-0000DA730000}"/>
    <cellStyle name="Normal 5 4 2 3 4" xfId="23984" xr:uid="{00000000-0005-0000-0000-0000DB730000}"/>
    <cellStyle name="Normal 5 4 2 4" xfId="4389" xr:uid="{00000000-0005-0000-0000-0000DC730000}"/>
    <cellStyle name="Normal 5 4 2 4 2" xfId="4390" xr:uid="{00000000-0005-0000-0000-0000DD730000}"/>
    <cellStyle name="Normal 5 4 2 4 2 2" xfId="23985" xr:uid="{00000000-0005-0000-0000-0000DE730000}"/>
    <cellStyle name="Normal 5 4 2 4 3" xfId="23986" xr:uid="{00000000-0005-0000-0000-0000DF730000}"/>
    <cellStyle name="Normal 5 4 2 5" xfId="4391" xr:uid="{00000000-0005-0000-0000-0000E0730000}"/>
    <cellStyle name="Normal 5 4 2 5 2" xfId="23987" xr:uid="{00000000-0005-0000-0000-0000E1730000}"/>
    <cellStyle name="Normal 5 4 2 6" xfId="23988" xr:uid="{00000000-0005-0000-0000-0000E2730000}"/>
    <cellStyle name="Normal 5 4 3" xfId="4392" xr:uid="{00000000-0005-0000-0000-0000E3730000}"/>
    <cellStyle name="Normal 5 4 3 2" xfId="4393" xr:uid="{00000000-0005-0000-0000-0000E4730000}"/>
    <cellStyle name="Normal 5 4 3 2 2" xfId="4394" xr:uid="{00000000-0005-0000-0000-0000E5730000}"/>
    <cellStyle name="Normal 5 4 3 2 2 2" xfId="23989" xr:uid="{00000000-0005-0000-0000-0000E6730000}"/>
    <cellStyle name="Normal 5 4 3 2 3" xfId="23990" xr:uid="{00000000-0005-0000-0000-0000E7730000}"/>
    <cellStyle name="Normal 5 4 3 3" xfId="4395" xr:uid="{00000000-0005-0000-0000-0000E8730000}"/>
    <cellStyle name="Normal 5 4 3 3 2" xfId="23991" xr:uid="{00000000-0005-0000-0000-0000E9730000}"/>
    <cellStyle name="Normal 5 4 3 3 3" xfId="43135" xr:uid="{00000000-0005-0000-0000-0000EA730000}"/>
    <cellStyle name="Normal 5 4 3 3 4" xfId="43136" xr:uid="{00000000-0005-0000-0000-0000EB730000}"/>
    <cellStyle name="Normal 5 4 3 4" xfId="23992" xr:uid="{00000000-0005-0000-0000-0000EC730000}"/>
    <cellStyle name="Normal 5 4 3 5" xfId="43137" xr:uid="{00000000-0005-0000-0000-0000ED730000}"/>
    <cellStyle name="Normal 5 4 3 6" xfId="43138" xr:uid="{00000000-0005-0000-0000-0000EE730000}"/>
    <cellStyle name="Normal 5 4 4" xfId="4396" xr:uid="{00000000-0005-0000-0000-0000EF730000}"/>
    <cellStyle name="Normal 5 4 4 2" xfId="4397" xr:uid="{00000000-0005-0000-0000-0000F0730000}"/>
    <cellStyle name="Normal 5 4 4 2 2" xfId="4398" xr:uid="{00000000-0005-0000-0000-0000F1730000}"/>
    <cellStyle name="Normal 5 4 4 2 2 2" xfId="23993" xr:uid="{00000000-0005-0000-0000-0000F2730000}"/>
    <cellStyle name="Normal 5 4 4 2 3" xfId="23994" xr:uid="{00000000-0005-0000-0000-0000F3730000}"/>
    <cellStyle name="Normal 5 4 4 3" xfId="4399" xr:uid="{00000000-0005-0000-0000-0000F4730000}"/>
    <cellStyle name="Normal 5 4 4 3 2" xfId="23995" xr:uid="{00000000-0005-0000-0000-0000F5730000}"/>
    <cellStyle name="Normal 5 4 4 4" xfId="23996" xr:uid="{00000000-0005-0000-0000-0000F6730000}"/>
    <cellStyle name="Normal 5 4 5" xfId="4400" xr:uid="{00000000-0005-0000-0000-0000F7730000}"/>
    <cellStyle name="Normal 5 4 5 2" xfId="4401" xr:uid="{00000000-0005-0000-0000-0000F8730000}"/>
    <cellStyle name="Normal 5 4 5 2 2" xfId="23997" xr:uid="{00000000-0005-0000-0000-0000F9730000}"/>
    <cellStyle name="Normal 5 4 5 3" xfId="23998" xr:uid="{00000000-0005-0000-0000-0000FA730000}"/>
    <cellStyle name="Normal 5 4 6" xfId="4402" xr:uid="{00000000-0005-0000-0000-0000FB730000}"/>
    <cellStyle name="Normal 5 4 6 2" xfId="23999" xr:uid="{00000000-0005-0000-0000-0000FC730000}"/>
    <cellStyle name="Normal 5 4 7" xfId="4403" xr:uid="{00000000-0005-0000-0000-0000FD730000}"/>
    <cellStyle name="Normal 5 5" xfId="4404" xr:uid="{00000000-0005-0000-0000-0000FE730000}"/>
    <cellStyle name="Normal 5 5 2" xfId="4405" xr:uid="{00000000-0005-0000-0000-0000FF730000}"/>
    <cellStyle name="Normal 5 5 2 2" xfId="4406" xr:uid="{00000000-0005-0000-0000-000000740000}"/>
    <cellStyle name="Normal 5 5 2 2 2" xfId="4407" xr:uid="{00000000-0005-0000-0000-000001740000}"/>
    <cellStyle name="Normal 5 5 2 2 2 2" xfId="4408" xr:uid="{00000000-0005-0000-0000-000002740000}"/>
    <cellStyle name="Normal 5 5 2 2 2 2 2" xfId="24000" xr:uid="{00000000-0005-0000-0000-000003740000}"/>
    <cellStyle name="Normal 5 5 2 2 2 3" xfId="24001" xr:uid="{00000000-0005-0000-0000-000004740000}"/>
    <cellStyle name="Normal 5 5 2 2 3" xfId="4409" xr:uid="{00000000-0005-0000-0000-000005740000}"/>
    <cellStyle name="Normal 5 5 2 2 3 2" xfId="24002" xr:uid="{00000000-0005-0000-0000-000006740000}"/>
    <cellStyle name="Normal 5 5 2 2 4" xfId="24003" xr:uid="{00000000-0005-0000-0000-000007740000}"/>
    <cellStyle name="Normal 5 5 2 3" xfId="4410" xr:uid="{00000000-0005-0000-0000-000008740000}"/>
    <cellStyle name="Normal 5 5 2 3 2" xfId="4411" xr:uid="{00000000-0005-0000-0000-000009740000}"/>
    <cellStyle name="Normal 5 5 2 3 2 2" xfId="4412" xr:uid="{00000000-0005-0000-0000-00000A740000}"/>
    <cellStyle name="Normal 5 5 2 3 2 2 2" xfId="24004" xr:uid="{00000000-0005-0000-0000-00000B740000}"/>
    <cellStyle name="Normal 5 5 2 3 2 3" xfId="24005" xr:uid="{00000000-0005-0000-0000-00000C740000}"/>
    <cellStyle name="Normal 5 5 2 3 3" xfId="4413" xr:uid="{00000000-0005-0000-0000-00000D740000}"/>
    <cellStyle name="Normal 5 5 2 3 3 2" xfId="24006" xr:uid="{00000000-0005-0000-0000-00000E740000}"/>
    <cellStyle name="Normal 5 5 2 3 4" xfId="24007" xr:uid="{00000000-0005-0000-0000-00000F740000}"/>
    <cellStyle name="Normal 5 5 2 4" xfId="4414" xr:uid="{00000000-0005-0000-0000-000010740000}"/>
    <cellStyle name="Normal 5 5 2 4 2" xfId="4415" xr:uid="{00000000-0005-0000-0000-000011740000}"/>
    <cellStyle name="Normal 5 5 2 4 2 2" xfId="24008" xr:uid="{00000000-0005-0000-0000-000012740000}"/>
    <cellStyle name="Normal 5 5 2 4 3" xfId="24009" xr:uid="{00000000-0005-0000-0000-000013740000}"/>
    <cellStyle name="Normal 5 5 2 5" xfId="4416" xr:uid="{00000000-0005-0000-0000-000014740000}"/>
    <cellStyle name="Normal 5 5 2 5 2" xfId="24010" xr:uid="{00000000-0005-0000-0000-000015740000}"/>
    <cellStyle name="Normal 5 5 2 6" xfId="24011" xr:uid="{00000000-0005-0000-0000-000016740000}"/>
    <cellStyle name="Normal 5 5 3" xfId="4417" xr:uid="{00000000-0005-0000-0000-000017740000}"/>
    <cellStyle name="Normal 5 5 3 2" xfId="4418" xr:uid="{00000000-0005-0000-0000-000018740000}"/>
    <cellStyle name="Normal 5 5 3 2 2" xfId="4419" xr:uid="{00000000-0005-0000-0000-000019740000}"/>
    <cellStyle name="Normal 5 5 3 2 2 2" xfId="24012" xr:uid="{00000000-0005-0000-0000-00001A740000}"/>
    <cellStyle name="Normal 5 5 3 2 3" xfId="24013" xr:uid="{00000000-0005-0000-0000-00001B740000}"/>
    <cellStyle name="Normal 5 5 3 3" xfId="4420" xr:uid="{00000000-0005-0000-0000-00001C740000}"/>
    <cellStyle name="Normal 5 5 3 3 2" xfId="24014" xr:uid="{00000000-0005-0000-0000-00001D740000}"/>
    <cellStyle name="Normal 5 5 3 4" xfId="24015" xr:uid="{00000000-0005-0000-0000-00001E740000}"/>
    <cellStyle name="Normal 5 5 4" xfId="4421" xr:uid="{00000000-0005-0000-0000-00001F740000}"/>
    <cellStyle name="Normal 5 5 4 2" xfId="4422" xr:uid="{00000000-0005-0000-0000-000020740000}"/>
    <cellStyle name="Normal 5 5 4 2 2" xfId="4423" xr:uid="{00000000-0005-0000-0000-000021740000}"/>
    <cellStyle name="Normal 5 5 4 2 2 2" xfId="24016" xr:uid="{00000000-0005-0000-0000-000022740000}"/>
    <cellStyle name="Normal 5 5 4 2 3" xfId="24017" xr:uid="{00000000-0005-0000-0000-000023740000}"/>
    <cellStyle name="Normal 5 5 4 3" xfId="4424" xr:uid="{00000000-0005-0000-0000-000024740000}"/>
    <cellStyle name="Normal 5 5 4 3 2" xfId="24018" xr:uid="{00000000-0005-0000-0000-000025740000}"/>
    <cellStyle name="Normal 5 5 4 4" xfId="24019" xr:uid="{00000000-0005-0000-0000-000026740000}"/>
    <cellStyle name="Normal 5 5 5" xfId="4425" xr:uid="{00000000-0005-0000-0000-000027740000}"/>
    <cellStyle name="Normal 5 5 5 2" xfId="4426" xr:uid="{00000000-0005-0000-0000-000028740000}"/>
    <cellStyle name="Normal 5 5 5 2 2" xfId="24020" xr:uid="{00000000-0005-0000-0000-000029740000}"/>
    <cellStyle name="Normal 5 5 5 3" xfId="24021" xr:uid="{00000000-0005-0000-0000-00002A740000}"/>
    <cellStyle name="Normal 5 5 6" xfId="4427" xr:uid="{00000000-0005-0000-0000-00002B740000}"/>
    <cellStyle name="Normal 5 5 6 2" xfId="24022" xr:uid="{00000000-0005-0000-0000-00002C740000}"/>
    <cellStyle name="Normal 5 5 7" xfId="24023" xr:uid="{00000000-0005-0000-0000-00002D740000}"/>
    <cellStyle name="Normal 5 6" xfId="4428" xr:uid="{00000000-0005-0000-0000-00002E740000}"/>
    <cellStyle name="Normal 5 6 2" xfId="4429" xr:uid="{00000000-0005-0000-0000-00002F740000}"/>
    <cellStyle name="Normal 5 6 2 2" xfId="4430" xr:uid="{00000000-0005-0000-0000-000030740000}"/>
    <cellStyle name="Normal 5 6 2 2 2" xfId="4431" xr:uid="{00000000-0005-0000-0000-000031740000}"/>
    <cellStyle name="Normal 5 6 2 2 2 2" xfId="4432" xr:uid="{00000000-0005-0000-0000-000032740000}"/>
    <cellStyle name="Normal 5 6 2 2 2 2 2" xfId="24024" xr:uid="{00000000-0005-0000-0000-000033740000}"/>
    <cellStyle name="Normal 5 6 2 2 2 3" xfId="24025" xr:uid="{00000000-0005-0000-0000-000034740000}"/>
    <cellStyle name="Normal 5 6 2 2 3" xfId="4433" xr:uid="{00000000-0005-0000-0000-000035740000}"/>
    <cellStyle name="Normal 5 6 2 2 3 2" xfId="24026" xr:uid="{00000000-0005-0000-0000-000036740000}"/>
    <cellStyle name="Normal 5 6 2 2 4" xfId="24027" xr:uid="{00000000-0005-0000-0000-000037740000}"/>
    <cellStyle name="Normal 5 6 2 3" xfId="4434" xr:uid="{00000000-0005-0000-0000-000038740000}"/>
    <cellStyle name="Normal 5 6 2 3 2" xfId="4435" xr:uid="{00000000-0005-0000-0000-000039740000}"/>
    <cellStyle name="Normal 5 6 2 3 2 2" xfId="4436" xr:uid="{00000000-0005-0000-0000-00003A740000}"/>
    <cellStyle name="Normal 5 6 2 3 2 2 2" xfId="24028" xr:uid="{00000000-0005-0000-0000-00003B740000}"/>
    <cellStyle name="Normal 5 6 2 3 2 3" xfId="24029" xr:uid="{00000000-0005-0000-0000-00003C740000}"/>
    <cellStyle name="Normal 5 6 2 3 3" xfId="4437" xr:uid="{00000000-0005-0000-0000-00003D740000}"/>
    <cellStyle name="Normal 5 6 2 3 3 2" xfId="24030" xr:uid="{00000000-0005-0000-0000-00003E740000}"/>
    <cellStyle name="Normal 5 6 2 3 4" xfId="24031" xr:uid="{00000000-0005-0000-0000-00003F740000}"/>
    <cellStyle name="Normal 5 6 2 4" xfId="4438" xr:uid="{00000000-0005-0000-0000-000040740000}"/>
    <cellStyle name="Normal 5 6 2 4 2" xfId="4439" xr:uid="{00000000-0005-0000-0000-000041740000}"/>
    <cellStyle name="Normal 5 6 2 4 2 2" xfId="24032" xr:uid="{00000000-0005-0000-0000-000042740000}"/>
    <cellStyle name="Normal 5 6 2 4 3" xfId="24033" xr:uid="{00000000-0005-0000-0000-000043740000}"/>
    <cellStyle name="Normal 5 6 2 5" xfId="4440" xr:uid="{00000000-0005-0000-0000-000044740000}"/>
    <cellStyle name="Normal 5 6 2 5 2" xfId="24034" xr:uid="{00000000-0005-0000-0000-000045740000}"/>
    <cellStyle name="Normal 5 6 2 6" xfId="24035" xr:uid="{00000000-0005-0000-0000-000046740000}"/>
    <cellStyle name="Normal 5 6 3" xfId="4441" xr:uid="{00000000-0005-0000-0000-000047740000}"/>
    <cellStyle name="Normal 5 6 3 2" xfId="4442" xr:uid="{00000000-0005-0000-0000-000048740000}"/>
    <cellStyle name="Normal 5 6 3 2 2" xfId="4443" xr:uid="{00000000-0005-0000-0000-000049740000}"/>
    <cellStyle name="Normal 5 6 3 2 2 2" xfId="24036" xr:uid="{00000000-0005-0000-0000-00004A740000}"/>
    <cellStyle name="Normal 5 6 3 2 3" xfId="24037" xr:uid="{00000000-0005-0000-0000-00004B740000}"/>
    <cellStyle name="Normal 5 6 3 3" xfId="4444" xr:uid="{00000000-0005-0000-0000-00004C740000}"/>
    <cellStyle name="Normal 5 6 3 3 2" xfId="24038" xr:uid="{00000000-0005-0000-0000-00004D740000}"/>
    <cellStyle name="Normal 5 6 3 4" xfId="24039" xr:uid="{00000000-0005-0000-0000-00004E740000}"/>
    <cellStyle name="Normal 5 6 4" xfId="4445" xr:uid="{00000000-0005-0000-0000-00004F740000}"/>
    <cellStyle name="Normal 5 6 4 2" xfId="4446" xr:uid="{00000000-0005-0000-0000-000050740000}"/>
    <cellStyle name="Normal 5 6 4 2 2" xfId="4447" xr:uid="{00000000-0005-0000-0000-000051740000}"/>
    <cellStyle name="Normal 5 6 4 2 2 2" xfId="24040" xr:uid="{00000000-0005-0000-0000-000052740000}"/>
    <cellStyle name="Normal 5 6 4 2 3" xfId="24041" xr:uid="{00000000-0005-0000-0000-000053740000}"/>
    <cellStyle name="Normal 5 6 4 3" xfId="4448" xr:uid="{00000000-0005-0000-0000-000054740000}"/>
    <cellStyle name="Normal 5 6 4 3 2" xfId="24042" xr:uid="{00000000-0005-0000-0000-000055740000}"/>
    <cellStyle name="Normal 5 6 4 4" xfId="24043" xr:uid="{00000000-0005-0000-0000-000056740000}"/>
    <cellStyle name="Normal 5 6 5" xfId="4449" xr:uid="{00000000-0005-0000-0000-000057740000}"/>
    <cellStyle name="Normal 5 6 5 2" xfId="4450" xr:uid="{00000000-0005-0000-0000-000058740000}"/>
    <cellStyle name="Normal 5 6 5 2 2" xfId="24044" xr:uid="{00000000-0005-0000-0000-000059740000}"/>
    <cellStyle name="Normal 5 6 5 3" xfId="24045" xr:uid="{00000000-0005-0000-0000-00005A740000}"/>
    <cellStyle name="Normal 5 6 6" xfId="4451" xr:uid="{00000000-0005-0000-0000-00005B740000}"/>
    <cellStyle name="Normal 5 6 6 2" xfId="24046" xr:uid="{00000000-0005-0000-0000-00005C740000}"/>
    <cellStyle name="Normal 5 6 7" xfId="24047" xr:uid="{00000000-0005-0000-0000-00005D740000}"/>
    <cellStyle name="Normal 5 7" xfId="4452" xr:uid="{00000000-0005-0000-0000-00005E740000}"/>
    <cellStyle name="Normal 5 7 2" xfId="4453" xr:uid="{00000000-0005-0000-0000-00005F740000}"/>
    <cellStyle name="Normal 5 7 2 2" xfId="4454" xr:uid="{00000000-0005-0000-0000-000060740000}"/>
    <cellStyle name="Normal 5 7 2 2 2" xfId="4455" xr:uid="{00000000-0005-0000-0000-000061740000}"/>
    <cellStyle name="Normal 5 7 2 2 2 2" xfId="24048" xr:uid="{00000000-0005-0000-0000-000062740000}"/>
    <cellStyle name="Normal 5 7 2 2 3" xfId="24049" xr:uid="{00000000-0005-0000-0000-000063740000}"/>
    <cellStyle name="Normal 5 7 2 3" xfId="4456" xr:uid="{00000000-0005-0000-0000-000064740000}"/>
    <cellStyle name="Normal 5 7 2 3 2" xfId="24050" xr:uid="{00000000-0005-0000-0000-000065740000}"/>
    <cellStyle name="Normal 5 7 2 4" xfId="24051" xr:uid="{00000000-0005-0000-0000-000066740000}"/>
    <cellStyle name="Normal 5 7 3" xfId="4457" xr:uid="{00000000-0005-0000-0000-000067740000}"/>
    <cellStyle name="Normal 5 7 3 2" xfId="4458" xr:uid="{00000000-0005-0000-0000-000068740000}"/>
    <cellStyle name="Normal 5 7 3 2 2" xfId="4459" xr:uid="{00000000-0005-0000-0000-000069740000}"/>
    <cellStyle name="Normal 5 7 3 2 2 2" xfId="24052" xr:uid="{00000000-0005-0000-0000-00006A740000}"/>
    <cellStyle name="Normal 5 7 3 2 3" xfId="24053" xr:uid="{00000000-0005-0000-0000-00006B740000}"/>
    <cellStyle name="Normal 5 7 3 3" xfId="4460" xr:uid="{00000000-0005-0000-0000-00006C740000}"/>
    <cellStyle name="Normal 5 7 3 3 2" xfId="24054" xr:uid="{00000000-0005-0000-0000-00006D740000}"/>
    <cellStyle name="Normal 5 7 3 4" xfId="24055" xr:uid="{00000000-0005-0000-0000-00006E740000}"/>
    <cellStyle name="Normal 5 7 4" xfId="4461" xr:uid="{00000000-0005-0000-0000-00006F740000}"/>
    <cellStyle name="Normal 5 7 4 2" xfId="4462" xr:uid="{00000000-0005-0000-0000-000070740000}"/>
    <cellStyle name="Normal 5 7 4 2 2" xfId="24056" xr:uid="{00000000-0005-0000-0000-000071740000}"/>
    <cellStyle name="Normal 5 7 4 3" xfId="24057" xr:uid="{00000000-0005-0000-0000-000072740000}"/>
    <cellStyle name="Normal 5 7 5" xfId="4463" xr:uid="{00000000-0005-0000-0000-000073740000}"/>
    <cellStyle name="Normal 5 7 5 2" xfId="24058" xr:uid="{00000000-0005-0000-0000-000074740000}"/>
    <cellStyle name="Normal 5 7 6" xfId="24059" xr:uid="{00000000-0005-0000-0000-000075740000}"/>
    <cellStyle name="Normal 5 8" xfId="4464" xr:uid="{00000000-0005-0000-0000-000076740000}"/>
    <cellStyle name="Normal 5 8 2" xfId="4465" xr:uid="{00000000-0005-0000-0000-000077740000}"/>
    <cellStyle name="Normal 5 8 2 2" xfId="4466" xr:uid="{00000000-0005-0000-0000-000078740000}"/>
    <cellStyle name="Normal 5 8 2 2 2" xfId="24060" xr:uid="{00000000-0005-0000-0000-000079740000}"/>
    <cellStyle name="Normal 5 8 2 3" xfId="24061" xr:uid="{00000000-0005-0000-0000-00007A740000}"/>
    <cellStyle name="Normal 5 8 3" xfId="4467" xr:uid="{00000000-0005-0000-0000-00007B740000}"/>
    <cellStyle name="Normal 5 8 3 2" xfId="24062" xr:uid="{00000000-0005-0000-0000-00007C740000}"/>
    <cellStyle name="Normal 5 8 4" xfId="24063" xr:uid="{00000000-0005-0000-0000-00007D740000}"/>
    <cellStyle name="Normal 5 9" xfId="4468" xr:uid="{00000000-0005-0000-0000-00007E740000}"/>
    <cellStyle name="Normal 5 9 2" xfId="4469" xr:uid="{00000000-0005-0000-0000-00007F740000}"/>
    <cellStyle name="Normal 5 9 2 2" xfId="4470" xr:uid="{00000000-0005-0000-0000-000080740000}"/>
    <cellStyle name="Normal 5 9 2 2 2" xfId="24064" xr:uid="{00000000-0005-0000-0000-000081740000}"/>
    <cellStyle name="Normal 5 9 2 3" xfId="24065" xr:uid="{00000000-0005-0000-0000-000082740000}"/>
    <cellStyle name="Normal 5 9 3" xfId="4471" xr:uid="{00000000-0005-0000-0000-000083740000}"/>
    <cellStyle name="Normal 5 9 3 2" xfId="24066" xr:uid="{00000000-0005-0000-0000-000084740000}"/>
    <cellStyle name="Normal 5 9 4" xfId="24067" xr:uid="{00000000-0005-0000-0000-000085740000}"/>
    <cellStyle name="Normal 5_CPI 2009" xfId="43139" xr:uid="{00000000-0005-0000-0000-000086740000}"/>
    <cellStyle name="Normal 50" xfId="5417" xr:uid="{00000000-0005-0000-0000-000087740000}"/>
    <cellStyle name="Normal 50 2" xfId="24068" xr:uid="{00000000-0005-0000-0000-000088740000}"/>
    <cellStyle name="Normal 51" xfId="5422" xr:uid="{00000000-0005-0000-0000-000089740000}"/>
    <cellStyle name="Normal 51 2" xfId="24069" xr:uid="{00000000-0005-0000-0000-00008A740000}"/>
    <cellStyle name="Normal 51 2 2" xfId="43140" xr:uid="{00000000-0005-0000-0000-00008B740000}"/>
    <cellStyle name="Normal 51 3" xfId="43141" xr:uid="{00000000-0005-0000-0000-00008C740000}"/>
    <cellStyle name="Normal 51 4" xfId="43142" xr:uid="{00000000-0005-0000-0000-00008D740000}"/>
    <cellStyle name="Normal 52" xfId="24070" xr:uid="{00000000-0005-0000-0000-00008E740000}"/>
    <cellStyle name="Normal 52 2" xfId="43143" xr:uid="{00000000-0005-0000-0000-00008F740000}"/>
    <cellStyle name="Normal 52 2 2" xfId="43144" xr:uid="{00000000-0005-0000-0000-000090740000}"/>
    <cellStyle name="Normal 52 3" xfId="43145" xr:uid="{00000000-0005-0000-0000-000091740000}"/>
    <cellStyle name="Normal 52 4" xfId="43146" xr:uid="{00000000-0005-0000-0000-000092740000}"/>
    <cellStyle name="Normal 53" xfId="24071" xr:uid="{00000000-0005-0000-0000-000093740000}"/>
    <cellStyle name="Normal 53 2" xfId="43147" xr:uid="{00000000-0005-0000-0000-000094740000}"/>
    <cellStyle name="Normal 54" xfId="24072" xr:uid="{00000000-0005-0000-0000-000095740000}"/>
    <cellStyle name="Normal 54 2" xfId="43148" xr:uid="{00000000-0005-0000-0000-000096740000}"/>
    <cellStyle name="Normal 55" xfId="24073" xr:uid="{00000000-0005-0000-0000-000097740000}"/>
    <cellStyle name="Normal 55 2" xfId="43149" xr:uid="{00000000-0005-0000-0000-000098740000}"/>
    <cellStyle name="Normal 55 3" xfId="43150" xr:uid="{00000000-0005-0000-0000-000099740000}"/>
    <cellStyle name="Normal 56" xfId="24074" xr:uid="{00000000-0005-0000-0000-00009A740000}"/>
    <cellStyle name="Normal 56 2" xfId="43151" xr:uid="{00000000-0005-0000-0000-00009B740000}"/>
    <cellStyle name="Normal 56 3" xfId="43152" xr:uid="{00000000-0005-0000-0000-00009C740000}"/>
    <cellStyle name="Normal 57" xfId="24075" xr:uid="{00000000-0005-0000-0000-00009D740000}"/>
    <cellStyle name="Normal 57 2" xfId="43153" xr:uid="{00000000-0005-0000-0000-00009E740000}"/>
    <cellStyle name="Normal 58" xfId="24076" xr:uid="{00000000-0005-0000-0000-00009F740000}"/>
    <cellStyle name="Normal 58 2" xfId="43154" xr:uid="{00000000-0005-0000-0000-0000A0740000}"/>
    <cellStyle name="Normal 59" xfId="24077" xr:uid="{00000000-0005-0000-0000-0000A1740000}"/>
    <cellStyle name="Normal 59 2" xfId="43155" xr:uid="{00000000-0005-0000-0000-0000A2740000}"/>
    <cellStyle name="Normal 6" xfId="4472" xr:uid="{00000000-0005-0000-0000-0000A3740000}"/>
    <cellStyle name="Normal 6 2" xfId="4473" xr:uid="{00000000-0005-0000-0000-0000A4740000}"/>
    <cellStyle name="Normal 6 2 2" xfId="4474" xr:uid="{00000000-0005-0000-0000-0000A5740000}"/>
    <cellStyle name="Normal 6 2 2 2" xfId="4475" xr:uid="{00000000-0005-0000-0000-0000A6740000}"/>
    <cellStyle name="Normal 6 2 2 2 2" xfId="24078" xr:uid="{00000000-0005-0000-0000-0000A7740000}"/>
    <cellStyle name="Normal 6 2 2 2 2 2" xfId="24079" xr:uid="{00000000-0005-0000-0000-0000A8740000}"/>
    <cellStyle name="Normal 6 2 2 2 2 2 2" xfId="24080" xr:uid="{00000000-0005-0000-0000-0000A9740000}"/>
    <cellStyle name="Normal 6 2 2 2 2 3" xfId="24081" xr:uid="{00000000-0005-0000-0000-0000AA740000}"/>
    <cellStyle name="Normal 6 2 2 2 3" xfId="24082" xr:uid="{00000000-0005-0000-0000-0000AB740000}"/>
    <cellStyle name="Normal 6 2 2 2 3 2" xfId="24083" xr:uid="{00000000-0005-0000-0000-0000AC740000}"/>
    <cellStyle name="Normal 6 2 2 2 3 3" xfId="43156" xr:uid="{00000000-0005-0000-0000-0000AD740000}"/>
    <cellStyle name="Normal 6 2 2 2 4" xfId="24084" xr:uid="{00000000-0005-0000-0000-0000AE740000}"/>
    <cellStyle name="Normal 6 2 2 2 5" xfId="43157" xr:uid="{00000000-0005-0000-0000-0000AF740000}"/>
    <cellStyle name="Normal 6 2 2 2 6" xfId="43158" xr:uid="{00000000-0005-0000-0000-0000B0740000}"/>
    <cellStyle name="Normal 6 2 2 3" xfId="24085" xr:uid="{00000000-0005-0000-0000-0000B1740000}"/>
    <cellStyle name="Normal 6 2 2 3 2" xfId="24086" xr:uid="{00000000-0005-0000-0000-0000B2740000}"/>
    <cellStyle name="Normal 6 2 2 3 2 2" xfId="24087" xr:uid="{00000000-0005-0000-0000-0000B3740000}"/>
    <cellStyle name="Normal 6 2 2 3 3" xfId="24088" xr:uid="{00000000-0005-0000-0000-0000B4740000}"/>
    <cellStyle name="Normal 6 2 2 4" xfId="24089" xr:uid="{00000000-0005-0000-0000-0000B5740000}"/>
    <cellStyle name="Normal 6 2 2 4 2" xfId="24090" xr:uid="{00000000-0005-0000-0000-0000B6740000}"/>
    <cellStyle name="Normal 6 2 2 5" xfId="24091" xr:uid="{00000000-0005-0000-0000-0000B7740000}"/>
    <cellStyle name="Normal 6 2 3" xfId="4476" xr:uid="{00000000-0005-0000-0000-0000B8740000}"/>
    <cellStyle name="Normal 6 2 3 2" xfId="24092" xr:uid="{00000000-0005-0000-0000-0000B9740000}"/>
    <cellStyle name="Normal 6 2 3 2 2" xfId="24093" xr:uid="{00000000-0005-0000-0000-0000BA740000}"/>
    <cellStyle name="Normal 6 2 3 2 2 2" xfId="24094" xr:uid="{00000000-0005-0000-0000-0000BB740000}"/>
    <cellStyle name="Normal 6 2 3 2 3" xfId="24095" xr:uid="{00000000-0005-0000-0000-0000BC740000}"/>
    <cellStyle name="Normal 6 2 3 3" xfId="24096" xr:uid="{00000000-0005-0000-0000-0000BD740000}"/>
    <cellStyle name="Normal 6 2 3 3 2" xfId="24097" xr:uid="{00000000-0005-0000-0000-0000BE740000}"/>
    <cellStyle name="Normal 6 2 3 4" xfId="24098" xr:uid="{00000000-0005-0000-0000-0000BF740000}"/>
    <cellStyle name="Normal 6 2 4" xfId="4477" xr:uid="{00000000-0005-0000-0000-0000C0740000}"/>
    <cellStyle name="Normal 6 2 4 2" xfId="24099" xr:uid="{00000000-0005-0000-0000-0000C1740000}"/>
    <cellStyle name="Normal 6 2 4 2 2" xfId="24100" xr:uid="{00000000-0005-0000-0000-0000C2740000}"/>
    <cellStyle name="Normal 6 2 4 3" xfId="24101" xr:uid="{00000000-0005-0000-0000-0000C3740000}"/>
    <cellStyle name="Normal 6 2 4 3 2" xfId="43159" xr:uid="{00000000-0005-0000-0000-0000C4740000}"/>
    <cellStyle name="Normal 6 2 4 4" xfId="43160" xr:uid="{00000000-0005-0000-0000-0000C5740000}"/>
    <cellStyle name="Normal 6 2 4 4 2" xfId="43161" xr:uid="{00000000-0005-0000-0000-0000C6740000}"/>
    <cellStyle name="Normal 6 2 5" xfId="24102" xr:uid="{00000000-0005-0000-0000-0000C7740000}"/>
    <cellStyle name="Normal 6 2 5 2" xfId="24103" xr:uid="{00000000-0005-0000-0000-0000C8740000}"/>
    <cellStyle name="Normal 6 2 6" xfId="24104" xr:uid="{00000000-0005-0000-0000-0000C9740000}"/>
    <cellStyle name="Normal 6 3" xfId="4478" xr:uid="{00000000-0005-0000-0000-0000CA740000}"/>
    <cellStyle name="Normal 6 3 2" xfId="4479" xr:uid="{00000000-0005-0000-0000-0000CB740000}"/>
    <cellStyle name="Normal 6 3 2 2" xfId="43162" xr:uid="{00000000-0005-0000-0000-0000CC740000}"/>
    <cellStyle name="Normal 6 3 2 2 2" xfId="43163" xr:uid="{00000000-0005-0000-0000-0000CD740000}"/>
    <cellStyle name="Normal 6 3 2 2 3" xfId="43164" xr:uid="{00000000-0005-0000-0000-0000CE740000}"/>
    <cellStyle name="Normal 6 3 2 3" xfId="43165" xr:uid="{00000000-0005-0000-0000-0000CF740000}"/>
    <cellStyle name="Normal 6 3 2 3 2" xfId="43166" xr:uid="{00000000-0005-0000-0000-0000D0740000}"/>
    <cellStyle name="Normal 6 3 2 3 3" xfId="43167" xr:uid="{00000000-0005-0000-0000-0000D1740000}"/>
    <cellStyle name="Normal 6 3 2 3 4" xfId="43168" xr:uid="{00000000-0005-0000-0000-0000D2740000}"/>
    <cellStyle name="Normal 6 3 2 4" xfId="43169" xr:uid="{00000000-0005-0000-0000-0000D3740000}"/>
    <cellStyle name="Normal 6 3 2 5" xfId="43170" xr:uid="{00000000-0005-0000-0000-0000D4740000}"/>
    <cellStyle name="Normal 6 3 2 6" xfId="43171" xr:uid="{00000000-0005-0000-0000-0000D5740000}"/>
    <cellStyle name="Normal 6 3 3" xfId="24105" xr:uid="{00000000-0005-0000-0000-0000D6740000}"/>
    <cellStyle name="Normal 6 3 4" xfId="43172" xr:uid="{00000000-0005-0000-0000-0000D7740000}"/>
    <cellStyle name="Normal 6 4" xfId="4480" xr:uid="{00000000-0005-0000-0000-0000D8740000}"/>
    <cellStyle name="Normal 6 4 2" xfId="4481" xr:uid="{00000000-0005-0000-0000-0000D9740000}"/>
    <cellStyle name="Normal 6 4 2 2" xfId="24106" xr:uid="{00000000-0005-0000-0000-0000DA740000}"/>
    <cellStyle name="Normal 6 4 2 2 2" xfId="24107" xr:uid="{00000000-0005-0000-0000-0000DB740000}"/>
    <cellStyle name="Normal 6 4 2 2 2 2" xfId="24108" xr:uid="{00000000-0005-0000-0000-0000DC740000}"/>
    <cellStyle name="Normal 6 4 2 2 3" xfId="24109" xr:uid="{00000000-0005-0000-0000-0000DD740000}"/>
    <cellStyle name="Normal 6 4 2 3" xfId="24110" xr:uid="{00000000-0005-0000-0000-0000DE740000}"/>
    <cellStyle name="Normal 6 4 2 3 2" xfId="24111" xr:uid="{00000000-0005-0000-0000-0000DF740000}"/>
    <cellStyle name="Normal 6 4 2 4" xfId="24112" xr:uid="{00000000-0005-0000-0000-0000E0740000}"/>
    <cellStyle name="Normal 6 4 3" xfId="24113" xr:uid="{00000000-0005-0000-0000-0000E1740000}"/>
    <cellStyle name="Normal 6 4 3 2" xfId="24114" xr:uid="{00000000-0005-0000-0000-0000E2740000}"/>
    <cellStyle name="Normal 6 4 3 2 2" xfId="24115" xr:uid="{00000000-0005-0000-0000-0000E3740000}"/>
    <cellStyle name="Normal 6 4 3 3" xfId="24116" xr:uid="{00000000-0005-0000-0000-0000E4740000}"/>
    <cellStyle name="Normal 6 4 4" xfId="24117" xr:uid="{00000000-0005-0000-0000-0000E5740000}"/>
    <cellStyle name="Normal 6 4 4 2" xfId="24118" xr:uid="{00000000-0005-0000-0000-0000E6740000}"/>
    <cellStyle name="Normal 6 4 5" xfId="24119" xr:uid="{00000000-0005-0000-0000-0000E7740000}"/>
    <cellStyle name="Normal 6 5" xfId="4482" xr:uid="{00000000-0005-0000-0000-0000E8740000}"/>
    <cellStyle name="Normal 6 5 2" xfId="4483" xr:uid="{00000000-0005-0000-0000-0000E9740000}"/>
    <cellStyle name="Normal 6 5 3" xfId="43173" xr:uid="{00000000-0005-0000-0000-0000EA740000}"/>
    <cellStyle name="Normal 6 5 4" xfId="43174" xr:uid="{00000000-0005-0000-0000-0000EB740000}"/>
    <cellStyle name="Normal 6 5 4 2" xfId="43175" xr:uid="{00000000-0005-0000-0000-0000EC740000}"/>
    <cellStyle name="Normal 6 5 5" xfId="43176" xr:uid="{00000000-0005-0000-0000-0000ED740000}"/>
    <cellStyle name="Normal 6 5 5 2" xfId="43177" xr:uid="{00000000-0005-0000-0000-0000EE740000}"/>
    <cellStyle name="Normal 6 6" xfId="5431" xr:uid="{00000000-0005-0000-0000-0000EF740000}"/>
    <cellStyle name="Normal 6 6 2" xfId="43178" xr:uid="{00000000-0005-0000-0000-0000F0740000}"/>
    <cellStyle name="Normal 6 6 3" xfId="43179" xr:uid="{00000000-0005-0000-0000-0000F1740000}"/>
    <cellStyle name="Normal 6 7" xfId="24120" xr:uid="{00000000-0005-0000-0000-0000F2740000}"/>
    <cellStyle name="Normal 6 7 2" xfId="43180" xr:uid="{00000000-0005-0000-0000-0000F3740000}"/>
    <cellStyle name="Normal 6 7 3" xfId="43181" xr:uid="{00000000-0005-0000-0000-0000F4740000}"/>
    <cellStyle name="Normal 6 8" xfId="43182" xr:uid="{00000000-0005-0000-0000-0000F5740000}"/>
    <cellStyle name="Normal 6 9" xfId="43183" xr:uid="{00000000-0005-0000-0000-0000F6740000}"/>
    <cellStyle name="Normal 6_CPI 2009" xfId="43184" xr:uid="{00000000-0005-0000-0000-0000F7740000}"/>
    <cellStyle name="Normal 60" xfId="24121" xr:uid="{00000000-0005-0000-0000-0000F8740000}"/>
    <cellStyle name="Normal 60 2" xfId="43185" xr:uid="{00000000-0005-0000-0000-0000F9740000}"/>
    <cellStyle name="Normal 61" xfId="24122" xr:uid="{00000000-0005-0000-0000-0000FA740000}"/>
    <cellStyle name="Normal 61 2" xfId="43186" xr:uid="{00000000-0005-0000-0000-0000FB740000}"/>
    <cellStyle name="Normal 62" xfId="24123" xr:uid="{00000000-0005-0000-0000-0000FC740000}"/>
    <cellStyle name="Normal 62 2" xfId="43187" xr:uid="{00000000-0005-0000-0000-0000FD740000}"/>
    <cellStyle name="Normal 63" xfId="36395" xr:uid="{00000000-0005-0000-0000-0000FE740000}"/>
    <cellStyle name="Normal 63 2" xfId="43188" xr:uid="{00000000-0005-0000-0000-0000FF740000}"/>
    <cellStyle name="Normal 64" xfId="43189" xr:uid="{00000000-0005-0000-0000-000000750000}"/>
    <cellStyle name="Normal 64 2" xfId="43190" xr:uid="{00000000-0005-0000-0000-000001750000}"/>
    <cellStyle name="Normal 65" xfId="43191" xr:uid="{00000000-0005-0000-0000-000002750000}"/>
    <cellStyle name="Normal 65 2" xfId="43192" xr:uid="{00000000-0005-0000-0000-000003750000}"/>
    <cellStyle name="Normal 66" xfId="43193" xr:uid="{00000000-0005-0000-0000-000004750000}"/>
    <cellStyle name="Normal 67" xfId="43194" xr:uid="{00000000-0005-0000-0000-000005750000}"/>
    <cellStyle name="Normal 68" xfId="43195" xr:uid="{00000000-0005-0000-0000-000006750000}"/>
    <cellStyle name="Normal 69" xfId="43196" xr:uid="{00000000-0005-0000-0000-000007750000}"/>
    <cellStyle name="Normal 7" xfId="4484" xr:uid="{00000000-0005-0000-0000-000008750000}"/>
    <cellStyle name="Normal 7 10" xfId="4485" xr:uid="{00000000-0005-0000-0000-000009750000}"/>
    <cellStyle name="Normal 7 10 2" xfId="4486" xr:uid="{00000000-0005-0000-0000-00000A750000}"/>
    <cellStyle name="Normal 7 10 2 2" xfId="24124" xr:uid="{00000000-0005-0000-0000-00000B750000}"/>
    <cellStyle name="Normal 7 10 3" xfId="24125" xr:uid="{00000000-0005-0000-0000-00000C750000}"/>
    <cellStyle name="Normal 7 11" xfId="24126" xr:uid="{00000000-0005-0000-0000-00000D750000}"/>
    <cellStyle name="Normal 7 2" xfId="4487" xr:uid="{00000000-0005-0000-0000-00000E750000}"/>
    <cellStyle name="Normal 7 2 10" xfId="24127" xr:uid="{00000000-0005-0000-0000-00000F750000}"/>
    <cellStyle name="Normal 7 2 11" xfId="24128" xr:uid="{00000000-0005-0000-0000-000010750000}"/>
    <cellStyle name="Normal 7 2 2" xfId="4488" xr:uid="{00000000-0005-0000-0000-000011750000}"/>
    <cellStyle name="Normal 7 2 2 2" xfId="4489" xr:uid="{00000000-0005-0000-0000-000012750000}"/>
    <cellStyle name="Normal 7 2 2 2 2" xfId="4490" xr:uid="{00000000-0005-0000-0000-000013750000}"/>
    <cellStyle name="Normal 7 2 2 2 2 2" xfId="4491" xr:uid="{00000000-0005-0000-0000-000014750000}"/>
    <cellStyle name="Normal 7 2 2 2 2 2 2" xfId="4492" xr:uid="{00000000-0005-0000-0000-000015750000}"/>
    <cellStyle name="Normal 7 2 2 2 2 2 2 2" xfId="24129" xr:uid="{00000000-0005-0000-0000-000016750000}"/>
    <cellStyle name="Normal 7 2 2 2 2 2 3" xfId="24130" xr:uid="{00000000-0005-0000-0000-000017750000}"/>
    <cellStyle name="Normal 7 2 2 2 2 3" xfId="4493" xr:uid="{00000000-0005-0000-0000-000018750000}"/>
    <cellStyle name="Normal 7 2 2 2 2 3 2" xfId="24131" xr:uid="{00000000-0005-0000-0000-000019750000}"/>
    <cellStyle name="Normal 7 2 2 2 2 4" xfId="24132" xr:uid="{00000000-0005-0000-0000-00001A750000}"/>
    <cellStyle name="Normal 7 2 2 2 3" xfId="4494" xr:uid="{00000000-0005-0000-0000-00001B750000}"/>
    <cellStyle name="Normal 7 2 2 2 3 2" xfId="4495" xr:uid="{00000000-0005-0000-0000-00001C750000}"/>
    <cellStyle name="Normal 7 2 2 2 3 2 2" xfId="4496" xr:uid="{00000000-0005-0000-0000-00001D750000}"/>
    <cellStyle name="Normal 7 2 2 2 3 2 2 2" xfId="24133" xr:uid="{00000000-0005-0000-0000-00001E750000}"/>
    <cellStyle name="Normal 7 2 2 2 3 2 3" xfId="24134" xr:uid="{00000000-0005-0000-0000-00001F750000}"/>
    <cellStyle name="Normal 7 2 2 2 3 3" xfId="4497" xr:uid="{00000000-0005-0000-0000-000020750000}"/>
    <cellStyle name="Normal 7 2 2 2 3 3 2" xfId="24135" xr:uid="{00000000-0005-0000-0000-000021750000}"/>
    <cellStyle name="Normal 7 2 2 2 3 4" xfId="24136" xr:uid="{00000000-0005-0000-0000-000022750000}"/>
    <cellStyle name="Normal 7 2 2 2 4" xfId="4498" xr:uid="{00000000-0005-0000-0000-000023750000}"/>
    <cellStyle name="Normal 7 2 2 2 4 2" xfId="4499" xr:uid="{00000000-0005-0000-0000-000024750000}"/>
    <cellStyle name="Normal 7 2 2 2 4 2 2" xfId="24137" xr:uid="{00000000-0005-0000-0000-000025750000}"/>
    <cellStyle name="Normal 7 2 2 2 4 3" xfId="24138" xr:uid="{00000000-0005-0000-0000-000026750000}"/>
    <cellStyle name="Normal 7 2 2 2 5" xfId="4500" xr:uid="{00000000-0005-0000-0000-000027750000}"/>
    <cellStyle name="Normal 7 2 2 2 5 2" xfId="24139" xr:uid="{00000000-0005-0000-0000-000028750000}"/>
    <cellStyle name="Normal 7 2 2 2 6" xfId="24140" xr:uid="{00000000-0005-0000-0000-000029750000}"/>
    <cellStyle name="Normal 7 2 2 3" xfId="4501" xr:uid="{00000000-0005-0000-0000-00002A750000}"/>
    <cellStyle name="Normal 7 2 2 3 2" xfId="4502" xr:uid="{00000000-0005-0000-0000-00002B750000}"/>
    <cellStyle name="Normal 7 2 2 3 2 2" xfId="4503" xr:uid="{00000000-0005-0000-0000-00002C750000}"/>
    <cellStyle name="Normal 7 2 2 3 2 2 2" xfId="24141" xr:uid="{00000000-0005-0000-0000-00002D750000}"/>
    <cellStyle name="Normal 7 2 2 3 2 3" xfId="24142" xr:uid="{00000000-0005-0000-0000-00002E750000}"/>
    <cellStyle name="Normal 7 2 2 3 3" xfId="4504" xr:uid="{00000000-0005-0000-0000-00002F750000}"/>
    <cellStyle name="Normal 7 2 2 3 3 2" xfId="24143" xr:uid="{00000000-0005-0000-0000-000030750000}"/>
    <cellStyle name="Normal 7 2 2 3 4" xfId="24144" xr:uid="{00000000-0005-0000-0000-000031750000}"/>
    <cellStyle name="Normal 7 2 2 4" xfId="4505" xr:uid="{00000000-0005-0000-0000-000032750000}"/>
    <cellStyle name="Normal 7 2 2 4 2" xfId="4506" xr:uid="{00000000-0005-0000-0000-000033750000}"/>
    <cellStyle name="Normal 7 2 2 4 2 2" xfId="4507" xr:uid="{00000000-0005-0000-0000-000034750000}"/>
    <cellStyle name="Normal 7 2 2 4 2 2 2" xfId="24145" xr:uid="{00000000-0005-0000-0000-000035750000}"/>
    <cellStyle name="Normal 7 2 2 4 2 3" xfId="24146" xr:uid="{00000000-0005-0000-0000-000036750000}"/>
    <cellStyle name="Normal 7 2 2 4 3" xfId="4508" xr:uid="{00000000-0005-0000-0000-000037750000}"/>
    <cellStyle name="Normal 7 2 2 4 3 2" xfId="24147" xr:uid="{00000000-0005-0000-0000-000038750000}"/>
    <cellStyle name="Normal 7 2 2 4 4" xfId="24148" xr:uid="{00000000-0005-0000-0000-000039750000}"/>
    <cellStyle name="Normal 7 2 2 5" xfId="4509" xr:uid="{00000000-0005-0000-0000-00003A750000}"/>
    <cellStyle name="Normal 7 2 2 5 2" xfId="4510" xr:uid="{00000000-0005-0000-0000-00003B750000}"/>
    <cellStyle name="Normal 7 2 2 5 2 2" xfId="24149" xr:uid="{00000000-0005-0000-0000-00003C750000}"/>
    <cellStyle name="Normal 7 2 2 5 3" xfId="24150" xr:uid="{00000000-0005-0000-0000-00003D750000}"/>
    <cellStyle name="Normal 7 2 2 6" xfId="4511" xr:uid="{00000000-0005-0000-0000-00003E750000}"/>
    <cellStyle name="Normal 7 2 2 6 2" xfId="24151" xr:uid="{00000000-0005-0000-0000-00003F750000}"/>
    <cellStyle name="Normal 7 2 2 7" xfId="4512" xr:uid="{00000000-0005-0000-0000-000040750000}"/>
    <cellStyle name="Normal 7 2 3" xfId="4513" xr:uid="{00000000-0005-0000-0000-000041750000}"/>
    <cellStyle name="Normal 7 2 3 2" xfId="4514" xr:uid="{00000000-0005-0000-0000-000042750000}"/>
    <cellStyle name="Normal 7 2 3 2 2" xfId="4515" xr:uid="{00000000-0005-0000-0000-000043750000}"/>
    <cellStyle name="Normal 7 2 3 2 2 2" xfId="4516" xr:uid="{00000000-0005-0000-0000-000044750000}"/>
    <cellStyle name="Normal 7 2 3 2 2 2 2" xfId="4517" xr:uid="{00000000-0005-0000-0000-000045750000}"/>
    <cellStyle name="Normal 7 2 3 2 2 2 2 2" xfId="24152" xr:uid="{00000000-0005-0000-0000-000046750000}"/>
    <cellStyle name="Normal 7 2 3 2 2 2 3" xfId="24153" xr:uid="{00000000-0005-0000-0000-000047750000}"/>
    <cellStyle name="Normal 7 2 3 2 2 3" xfId="4518" xr:uid="{00000000-0005-0000-0000-000048750000}"/>
    <cellStyle name="Normal 7 2 3 2 2 3 2" xfId="24154" xr:uid="{00000000-0005-0000-0000-000049750000}"/>
    <cellStyle name="Normal 7 2 3 2 2 4" xfId="24155" xr:uid="{00000000-0005-0000-0000-00004A750000}"/>
    <cellStyle name="Normal 7 2 3 2 3" xfId="4519" xr:uid="{00000000-0005-0000-0000-00004B750000}"/>
    <cellStyle name="Normal 7 2 3 2 3 2" xfId="4520" xr:uid="{00000000-0005-0000-0000-00004C750000}"/>
    <cellStyle name="Normal 7 2 3 2 3 2 2" xfId="4521" xr:uid="{00000000-0005-0000-0000-00004D750000}"/>
    <cellStyle name="Normal 7 2 3 2 3 2 2 2" xfId="24156" xr:uid="{00000000-0005-0000-0000-00004E750000}"/>
    <cellStyle name="Normal 7 2 3 2 3 2 3" xfId="24157" xr:uid="{00000000-0005-0000-0000-00004F750000}"/>
    <cellStyle name="Normal 7 2 3 2 3 3" xfId="4522" xr:uid="{00000000-0005-0000-0000-000050750000}"/>
    <cellStyle name="Normal 7 2 3 2 3 3 2" xfId="24158" xr:uid="{00000000-0005-0000-0000-000051750000}"/>
    <cellStyle name="Normal 7 2 3 2 3 4" xfId="24159" xr:uid="{00000000-0005-0000-0000-000052750000}"/>
    <cellStyle name="Normal 7 2 3 2 4" xfId="4523" xr:uid="{00000000-0005-0000-0000-000053750000}"/>
    <cellStyle name="Normal 7 2 3 2 4 2" xfId="4524" xr:uid="{00000000-0005-0000-0000-000054750000}"/>
    <cellStyle name="Normal 7 2 3 2 4 2 2" xfId="24160" xr:uid="{00000000-0005-0000-0000-000055750000}"/>
    <cellStyle name="Normal 7 2 3 2 4 3" xfId="24161" xr:uid="{00000000-0005-0000-0000-000056750000}"/>
    <cellStyle name="Normal 7 2 3 2 5" xfId="4525" xr:uid="{00000000-0005-0000-0000-000057750000}"/>
    <cellStyle name="Normal 7 2 3 2 5 2" xfId="24162" xr:uid="{00000000-0005-0000-0000-000058750000}"/>
    <cellStyle name="Normal 7 2 3 2 6" xfId="24163" xr:uid="{00000000-0005-0000-0000-000059750000}"/>
    <cellStyle name="Normal 7 2 3 3" xfId="4526" xr:uid="{00000000-0005-0000-0000-00005A750000}"/>
    <cellStyle name="Normal 7 2 3 3 2" xfId="4527" xr:uid="{00000000-0005-0000-0000-00005B750000}"/>
    <cellStyle name="Normal 7 2 3 3 2 2" xfId="4528" xr:uid="{00000000-0005-0000-0000-00005C750000}"/>
    <cellStyle name="Normal 7 2 3 3 2 2 2" xfId="24164" xr:uid="{00000000-0005-0000-0000-00005D750000}"/>
    <cellStyle name="Normal 7 2 3 3 2 3" xfId="24165" xr:uid="{00000000-0005-0000-0000-00005E750000}"/>
    <cellStyle name="Normal 7 2 3 3 3" xfId="4529" xr:uid="{00000000-0005-0000-0000-00005F750000}"/>
    <cellStyle name="Normal 7 2 3 3 3 2" xfId="24166" xr:uid="{00000000-0005-0000-0000-000060750000}"/>
    <cellStyle name="Normal 7 2 3 3 4" xfId="24167" xr:uid="{00000000-0005-0000-0000-000061750000}"/>
    <cellStyle name="Normal 7 2 3 4" xfId="4530" xr:uid="{00000000-0005-0000-0000-000062750000}"/>
    <cellStyle name="Normal 7 2 3 4 2" xfId="4531" xr:uid="{00000000-0005-0000-0000-000063750000}"/>
    <cellStyle name="Normal 7 2 3 4 2 2" xfId="4532" xr:uid="{00000000-0005-0000-0000-000064750000}"/>
    <cellStyle name="Normal 7 2 3 4 2 2 2" xfId="24168" xr:uid="{00000000-0005-0000-0000-000065750000}"/>
    <cellStyle name="Normal 7 2 3 4 2 3" xfId="24169" xr:uid="{00000000-0005-0000-0000-000066750000}"/>
    <cellStyle name="Normal 7 2 3 4 3" xfId="4533" xr:uid="{00000000-0005-0000-0000-000067750000}"/>
    <cellStyle name="Normal 7 2 3 4 3 2" xfId="24170" xr:uid="{00000000-0005-0000-0000-000068750000}"/>
    <cellStyle name="Normal 7 2 3 4 4" xfId="24171" xr:uid="{00000000-0005-0000-0000-000069750000}"/>
    <cellStyle name="Normal 7 2 3 5" xfId="4534" xr:uid="{00000000-0005-0000-0000-00006A750000}"/>
    <cellStyle name="Normal 7 2 3 5 2" xfId="4535" xr:uid="{00000000-0005-0000-0000-00006B750000}"/>
    <cellStyle name="Normal 7 2 3 5 2 2" xfId="24172" xr:uid="{00000000-0005-0000-0000-00006C750000}"/>
    <cellStyle name="Normal 7 2 3 5 3" xfId="24173" xr:uid="{00000000-0005-0000-0000-00006D750000}"/>
    <cellStyle name="Normal 7 2 3 6" xfId="4536" xr:uid="{00000000-0005-0000-0000-00006E750000}"/>
    <cellStyle name="Normal 7 2 3 6 2" xfId="24174" xr:uid="{00000000-0005-0000-0000-00006F750000}"/>
    <cellStyle name="Normal 7 2 3 7" xfId="24175" xr:uid="{00000000-0005-0000-0000-000070750000}"/>
    <cellStyle name="Normal 7 2 4" xfId="4537" xr:uid="{00000000-0005-0000-0000-000071750000}"/>
    <cellStyle name="Normal 7 2 4 2" xfId="4538" xr:uid="{00000000-0005-0000-0000-000072750000}"/>
    <cellStyle name="Normal 7 2 4 2 2" xfId="4539" xr:uid="{00000000-0005-0000-0000-000073750000}"/>
    <cellStyle name="Normal 7 2 4 2 2 2" xfId="4540" xr:uid="{00000000-0005-0000-0000-000074750000}"/>
    <cellStyle name="Normal 7 2 4 2 2 2 2" xfId="4541" xr:uid="{00000000-0005-0000-0000-000075750000}"/>
    <cellStyle name="Normal 7 2 4 2 2 2 2 2" xfId="24176" xr:uid="{00000000-0005-0000-0000-000076750000}"/>
    <cellStyle name="Normal 7 2 4 2 2 2 3" xfId="24177" xr:uid="{00000000-0005-0000-0000-000077750000}"/>
    <cellStyle name="Normal 7 2 4 2 2 3" xfId="4542" xr:uid="{00000000-0005-0000-0000-000078750000}"/>
    <cellStyle name="Normal 7 2 4 2 2 3 2" xfId="24178" xr:uid="{00000000-0005-0000-0000-000079750000}"/>
    <cellStyle name="Normal 7 2 4 2 2 4" xfId="24179" xr:uid="{00000000-0005-0000-0000-00007A750000}"/>
    <cellStyle name="Normal 7 2 4 2 3" xfId="4543" xr:uid="{00000000-0005-0000-0000-00007B750000}"/>
    <cellStyle name="Normal 7 2 4 2 3 2" xfId="4544" xr:uid="{00000000-0005-0000-0000-00007C750000}"/>
    <cellStyle name="Normal 7 2 4 2 3 2 2" xfId="4545" xr:uid="{00000000-0005-0000-0000-00007D750000}"/>
    <cellStyle name="Normal 7 2 4 2 3 2 2 2" xfId="24180" xr:uid="{00000000-0005-0000-0000-00007E750000}"/>
    <cellStyle name="Normal 7 2 4 2 3 2 3" xfId="24181" xr:uid="{00000000-0005-0000-0000-00007F750000}"/>
    <cellStyle name="Normal 7 2 4 2 3 3" xfId="4546" xr:uid="{00000000-0005-0000-0000-000080750000}"/>
    <cellStyle name="Normal 7 2 4 2 3 3 2" xfId="24182" xr:uid="{00000000-0005-0000-0000-000081750000}"/>
    <cellStyle name="Normal 7 2 4 2 3 4" xfId="24183" xr:uid="{00000000-0005-0000-0000-000082750000}"/>
    <cellStyle name="Normal 7 2 4 2 4" xfId="4547" xr:uid="{00000000-0005-0000-0000-000083750000}"/>
    <cellStyle name="Normal 7 2 4 2 4 2" xfId="4548" xr:uid="{00000000-0005-0000-0000-000084750000}"/>
    <cellStyle name="Normal 7 2 4 2 4 2 2" xfId="24184" xr:uid="{00000000-0005-0000-0000-000085750000}"/>
    <cellStyle name="Normal 7 2 4 2 4 3" xfId="24185" xr:uid="{00000000-0005-0000-0000-000086750000}"/>
    <cellStyle name="Normal 7 2 4 2 5" xfId="4549" xr:uid="{00000000-0005-0000-0000-000087750000}"/>
    <cellStyle name="Normal 7 2 4 2 5 2" xfId="24186" xr:uid="{00000000-0005-0000-0000-000088750000}"/>
    <cellStyle name="Normal 7 2 4 2 6" xfId="24187" xr:uid="{00000000-0005-0000-0000-000089750000}"/>
    <cellStyle name="Normal 7 2 4 3" xfId="4550" xr:uid="{00000000-0005-0000-0000-00008A750000}"/>
    <cellStyle name="Normal 7 2 4 3 2" xfId="4551" xr:uid="{00000000-0005-0000-0000-00008B750000}"/>
    <cellStyle name="Normal 7 2 4 3 2 2" xfId="4552" xr:uid="{00000000-0005-0000-0000-00008C750000}"/>
    <cellStyle name="Normal 7 2 4 3 2 2 2" xfId="24188" xr:uid="{00000000-0005-0000-0000-00008D750000}"/>
    <cellStyle name="Normal 7 2 4 3 2 3" xfId="24189" xr:uid="{00000000-0005-0000-0000-00008E750000}"/>
    <cellStyle name="Normal 7 2 4 3 3" xfId="4553" xr:uid="{00000000-0005-0000-0000-00008F750000}"/>
    <cellStyle name="Normal 7 2 4 3 3 2" xfId="24190" xr:uid="{00000000-0005-0000-0000-000090750000}"/>
    <cellStyle name="Normal 7 2 4 3 4" xfId="24191" xr:uid="{00000000-0005-0000-0000-000091750000}"/>
    <cellStyle name="Normal 7 2 4 4" xfId="4554" xr:uid="{00000000-0005-0000-0000-000092750000}"/>
    <cellStyle name="Normal 7 2 4 4 2" xfId="4555" xr:uid="{00000000-0005-0000-0000-000093750000}"/>
    <cellStyle name="Normal 7 2 4 4 2 2" xfId="4556" xr:uid="{00000000-0005-0000-0000-000094750000}"/>
    <cellStyle name="Normal 7 2 4 4 2 2 2" xfId="24192" xr:uid="{00000000-0005-0000-0000-000095750000}"/>
    <cellStyle name="Normal 7 2 4 4 2 3" xfId="24193" xr:uid="{00000000-0005-0000-0000-000096750000}"/>
    <cellStyle name="Normal 7 2 4 4 3" xfId="4557" xr:uid="{00000000-0005-0000-0000-000097750000}"/>
    <cellStyle name="Normal 7 2 4 4 3 2" xfId="24194" xr:uid="{00000000-0005-0000-0000-000098750000}"/>
    <cellStyle name="Normal 7 2 4 4 4" xfId="24195" xr:uid="{00000000-0005-0000-0000-000099750000}"/>
    <cellStyle name="Normal 7 2 4 5" xfId="4558" xr:uid="{00000000-0005-0000-0000-00009A750000}"/>
    <cellStyle name="Normal 7 2 4 5 2" xfId="4559" xr:uid="{00000000-0005-0000-0000-00009B750000}"/>
    <cellStyle name="Normal 7 2 4 5 2 2" xfId="24196" xr:uid="{00000000-0005-0000-0000-00009C750000}"/>
    <cellStyle name="Normal 7 2 4 5 3" xfId="24197" xr:uid="{00000000-0005-0000-0000-00009D750000}"/>
    <cellStyle name="Normal 7 2 4 6" xfId="4560" xr:uid="{00000000-0005-0000-0000-00009E750000}"/>
    <cellStyle name="Normal 7 2 4 6 2" xfId="24198" xr:uid="{00000000-0005-0000-0000-00009F750000}"/>
    <cellStyle name="Normal 7 2 4 7" xfId="24199" xr:uid="{00000000-0005-0000-0000-0000A0750000}"/>
    <cellStyle name="Normal 7 2 5" xfId="4561" xr:uid="{00000000-0005-0000-0000-0000A1750000}"/>
    <cellStyle name="Normal 7 2 5 2" xfId="4562" xr:uid="{00000000-0005-0000-0000-0000A2750000}"/>
    <cellStyle name="Normal 7 2 5 2 2" xfId="4563" xr:uid="{00000000-0005-0000-0000-0000A3750000}"/>
    <cellStyle name="Normal 7 2 5 2 2 2" xfId="4564" xr:uid="{00000000-0005-0000-0000-0000A4750000}"/>
    <cellStyle name="Normal 7 2 5 2 2 2 2" xfId="4565" xr:uid="{00000000-0005-0000-0000-0000A5750000}"/>
    <cellStyle name="Normal 7 2 5 2 2 2 2 2" xfId="24200" xr:uid="{00000000-0005-0000-0000-0000A6750000}"/>
    <cellStyle name="Normal 7 2 5 2 2 2 3" xfId="24201" xr:uid="{00000000-0005-0000-0000-0000A7750000}"/>
    <cellStyle name="Normal 7 2 5 2 2 3" xfId="4566" xr:uid="{00000000-0005-0000-0000-0000A8750000}"/>
    <cellStyle name="Normal 7 2 5 2 2 3 2" xfId="24202" xr:uid="{00000000-0005-0000-0000-0000A9750000}"/>
    <cellStyle name="Normal 7 2 5 2 2 4" xfId="24203" xr:uid="{00000000-0005-0000-0000-0000AA750000}"/>
    <cellStyle name="Normal 7 2 5 2 3" xfId="4567" xr:uid="{00000000-0005-0000-0000-0000AB750000}"/>
    <cellStyle name="Normal 7 2 5 2 3 2" xfId="4568" xr:uid="{00000000-0005-0000-0000-0000AC750000}"/>
    <cellStyle name="Normal 7 2 5 2 3 2 2" xfId="4569" xr:uid="{00000000-0005-0000-0000-0000AD750000}"/>
    <cellStyle name="Normal 7 2 5 2 3 2 2 2" xfId="24204" xr:uid="{00000000-0005-0000-0000-0000AE750000}"/>
    <cellStyle name="Normal 7 2 5 2 3 2 3" xfId="24205" xr:uid="{00000000-0005-0000-0000-0000AF750000}"/>
    <cellStyle name="Normal 7 2 5 2 3 3" xfId="4570" xr:uid="{00000000-0005-0000-0000-0000B0750000}"/>
    <cellStyle name="Normal 7 2 5 2 3 3 2" xfId="24206" xr:uid="{00000000-0005-0000-0000-0000B1750000}"/>
    <cellStyle name="Normal 7 2 5 2 3 4" xfId="24207" xr:uid="{00000000-0005-0000-0000-0000B2750000}"/>
    <cellStyle name="Normal 7 2 5 2 4" xfId="4571" xr:uid="{00000000-0005-0000-0000-0000B3750000}"/>
    <cellStyle name="Normal 7 2 5 2 4 2" xfId="4572" xr:uid="{00000000-0005-0000-0000-0000B4750000}"/>
    <cellStyle name="Normal 7 2 5 2 4 2 2" xfId="24208" xr:uid="{00000000-0005-0000-0000-0000B5750000}"/>
    <cellStyle name="Normal 7 2 5 2 4 3" xfId="24209" xr:uid="{00000000-0005-0000-0000-0000B6750000}"/>
    <cellStyle name="Normal 7 2 5 2 5" xfId="4573" xr:uid="{00000000-0005-0000-0000-0000B7750000}"/>
    <cellStyle name="Normal 7 2 5 2 5 2" xfId="24210" xr:uid="{00000000-0005-0000-0000-0000B8750000}"/>
    <cellStyle name="Normal 7 2 5 2 6" xfId="24211" xr:uid="{00000000-0005-0000-0000-0000B9750000}"/>
    <cellStyle name="Normal 7 2 5 3" xfId="4574" xr:uid="{00000000-0005-0000-0000-0000BA750000}"/>
    <cellStyle name="Normal 7 2 5 3 2" xfId="4575" xr:uid="{00000000-0005-0000-0000-0000BB750000}"/>
    <cellStyle name="Normal 7 2 5 3 2 2" xfId="4576" xr:uid="{00000000-0005-0000-0000-0000BC750000}"/>
    <cellStyle name="Normal 7 2 5 3 2 2 2" xfId="24212" xr:uid="{00000000-0005-0000-0000-0000BD750000}"/>
    <cellStyle name="Normal 7 2 5 3 2 3" xfId="24213" xr:uid="{00000000-0005-0000-0000-0000BE750000}"/>
    <cellStyle name="Normal 7 2 5 3 3" xfId="4577" xr:uid="{00000000-0005-0000-0000-0000BF750000}"/>
    <cellStyle name="Normal 7 2 5 3 3 2" xfId="24214" xr:uid="{00000000-0005-0000-0000-0000C0750000}"/>
    <cellStyle name="Normal 7 2 5 3 4" xfId="24215" xr:uid="{00000000-0005-0000-0000-0000C1750000}"/>
    <cellStyle name="Normal 7 2 5 4" xfId="4578" xr:uid="{00000000-0005-0000-0000-0000C2750000}"/>
    <cellStyle name="Normal 7 2 5 4 2" xfId="4579" xr:uid="{00000000-0005-0000-0000-0000C3750000}"/>
    <cellStyle name="Normal 7 2 5 4 2 2" xfId="4580" xr:uid="{00000000-0005-0000-0000-0000C4750000}"/>
    <cellStyle name="Normal 7 2 5 4 2 2 2" xfId="24216" xr:uid="{00000000-0005-0000-0000-0000C5750000}"/>
    <cellStyle name="Normal 7 2 5 4 2 3" xfId="24217" xr:uid="{00000000-0005-0000-0000-0000C6750000}"/>
    <cellStyle name="Normal 7 2 5 4 3" xfId="4581" xr:uid="{00000000-0005-0000-0000-0000C7750000}"/>
    <cellStyle name="Normal 7 2 5 4 3 2" xfId="24218" xr:uid="{00000000-0005-0000-0000-0000C8750000}"/>
    <cellStyle name="Normal 7 2 5 4 4" xfId="24219" xr:uid="{00000000-0005-0000-0000-0000C9750000}"/>
    <cellStyle name="Normal 7 2 5 5" xfId="4582" xr:uid="{00000000-0005-0000-0000-0000CA750000}"/>
    <cellStyle name="Normal 7 2 5 5 2" xfId="4583" xr:uid="{00000000-0005-0000-0000-0000CB750000}"/>
    <cellStyle name="Normal 7 2 5 5 2 2" xfId="24220" xr:uid="{00000000-0005-0000-0000-0000CC750000}"/>
    <cellStyle name="Normal 7 2 5 5 3" xfId="24221" xr:uid="{00000000-0005-0000-0000-0000CD750000}"/>
    <cellStyle name="Normal 7 2 5 6" xfId="4584" xr:uid="{00000000-0005-0000-0000-0000CE750000}"/>
    <cellStyle name="Normal 7 2 5 6 2" xfId="24222" xr:uid="{00000000-0005-0000-0000-0000CF750000}"/>
    <cellStyle name="Normal 7 2 5 7" xfId="24223" xr:uid="{00000000-0005-0000-0000-0000D0750000}"/>
    <cellStyle name="Normal 7 2 6" xfId="4585" xr:uid="{00000000-0005-0000-0000-0000D1750000}"/>
    <cellStyle name="Normal 7 2 6 2" xfId="4586" xr:uid="{00000000-0005-0000-0000-0000D2750000}"/>
    <cellStyle name="Normal 7 2 6 2 2" xfId="4587" xr:uid="{00000000-0005-0000-0000-0000D3750000}"/>
    <cellStyle name="Normal 7 2 6 2 2 2" xfId="4588" xr:uid="{00000000-0005-0000-0000-0000D4750000}"/>
    <cellStyle name="Normal 7 2 6 2 2 2 2" xfId="24224" xr:uid="{00000000-0005-0000-0000-0000D5750000}"/>
    <cellStyle name="Normal 7 2 6 2 2 3" xfId="24225" xr:uid="{00000000-0005-0000-0000-0000D6750000}"/>
    <cellStyle name="Normal 7 2 6 2 3" xfId="4589" xr:uid="{00000000-0005-0000-0000-0000D7750000}"/>
    <cellStyle name="Normal 7 2 6 2 3 2" xfId="24226" xr:uid="{00000000-0005-0000-0000-0000D8750000}"/>
    <cellStyle name="Normal 7 2 6 2 4" xfId="24227" xr:uid="{00000000-0005-0000-0000-0000D9750000}"/>
    <cellStyle name="Normal 7 2 6 3" xfId="4590" xr:uid="{00000000-0005-0000-0000-0000DA750000}"/>
    <cellStyle name="Normal 7 2 6 3 2" xfId="4591" xr:uid="{00000000-0005-0000-0000-0000DB750000}"/>
    <cellStyle name="Normal 7 2 6 3 2 2" xfId="4592" xr:uid="{00000000-0005-0000-0000-0000DC750000}"/>
    <cellStyle name="Normal 7 2 6 3 2 2 2" xfId="24228" xr:uid="{00000000-0005-0000-0000-0000DD750000}"/>
    <cellStyle name="Normal 7 2 6 3 2 3" xfId="24229" xr:uid="{00000000-0005-0000-0000-0000DE750000}"/>
    <cellStyle name="Normal 7 2 6 3 3" xfId="4593" xr:uid="{00000000-0005-0000-0000-0000DF750000}"/>
    <cellStyle name="Normal 7 2 6 3 3 2" xfId="24230" xr:uid="{00000000-0005-0000-0000-0000E0750000}"/>
    <cellStyle name="Normal 7 2 6 3 4" xfId="24231" xr:uid="{00000000-0005-0000-0000-0000E1750000}"/>
    <cellStyle name="Normal 7 2 6 4" xfId="4594" xr:uid="{00000000-0005-0000-0000-0000E2750000}"/>
    <cellStyle name="Normal 7 2 6 4 2" xfId="4595" xr:uid="{00000000-0005-0000-0000-0000E3750000}"/>
    <cellStyle name="Normal 7 2 6 4 2 2" xfId="24232" xr:uid="{00000000-0005-0000-0000-0000E4750000}"/>
    <cellStyle name="Normal 7 2 6 4 3" xfId="24233" xr:uid="{00000000-0005-0000-0000-0000E5750000}"/>
    <cellStyle name="Normal 7 2 6 5" xfId="4596" xr:uid="{00000000-0005-0000-0000-0000E6750000}"/>
    <cellStyle name="Normal 7 2 6 5 2" xfId="24234" xr:uid="{00000000-0005-0000-0000-0000E7750000}"/>
    <cellStyle name="Normal 7 2 6 6" xfId="24235" xr:uid="{00000000-0005-0000-0000-0000E8750000}"/>
    <cellStyle name="Normal 7 2 7" xfId="4597" xr:uid="{00000000-0005-0000-0000-0000E9750000}"/>
    <cellStyle name="Normal 7 2 7 2" xfId="4598" xr:uid="{00000000-0005-0000-0000-0000EA750000}"/>
    <cellStyle name="Normal 7 2 7 2 2" xfId="4599" xr:uid="{00000000-0005-0000-0000-0000EB750000}"/>
    <cellStyle name="Normal 7 2 7 2 2 2" xfId="24236" xr:uid="{00000000-0005-0000-0000-0000EC750000}"/>
    <cellStyle name="Normal 7 2 7 2 3" xfId="24237" xr:uid="{00000000-0005-0000-0000-0000ED750000}"/>
    <cellStyle name="Normal 7 2 7 3" xfId="4600" xr:uid="{00000000-0005-0000-0000-0000EE750000}"/>
    <cellStyle name="Normal 7 2 7 3 2" xfId="24238" xr:uid="{00000000-0005-0000-0000-0000EF750000}"/>
    <cellStyle name="Normal 7 2 7 4" xfId="24239" xr:uid="{00000000-0005-0000-0000-0000F0750000}"/>
    <cellStyle name="Normal 7 2 8" xfId="4601" xr:uid="{00000000-0005-0000-0000-0000F1750000}"/>
    <cellStyle name="Normal 7 2 8 2" xfId="4602" xr:uid="{00000000-0005-0000-0000-0000F2750000}"/>
    <cellStyle name="Normal 7 2 8 2 2" xfId="4603" xr:uid="{00000000-0005-0000-0000-0000F3750000}"/>
    <cellStyle name="Normal 7 2 8 2 2 2" xfId="24240" xr:uid="{00000000-0005-0000-0000-0000F4750000}"/>
    <cellStyle name="Normal 7 2 8 2 3" xfId="24241" xr:uid="{00000000-0005-0000-0000-0000F5750000}"/>
    <cellStyle name="Normal 7 2 8 3" xfId="4604" xr:uid="{00000000-0005-0000-0000-0000F6750000}"/>
    <cellStyle name="Normal 7 2 8 3 2" xfId="24242" xr:uid="{00000000-0005-0000-0000-0000F7750000}"/>
    <cellStyle name="Normal 7 2 8 4" xfId="24243" xr:uid="{00000000-0005-0000-0000-0000F8750000}"/>
    <cellStyle name="Normal 7 2 9" xfId="4605" xr:uid="{00000000-0005-0000-0000-0000F9750000}"/>
    <cellStyle name="Normal 7 2 9 2" xfId="4606" xr:uid="{00000000-0005-0000-0000-0000FA750000}"/>
    <cellStyle name="Normal 7 2 9 2 2" xfId="24244" xr:uid="{00000000-0005-0000-0000-0000FB750000}"/>
    <cellStyle name="Normal 7 2 9 3" xfId="24245" xr:uid="{00000000-0005-0000-0000-0000FC750000}"/>
    <cellStyle name="Normal 7 3" xfId="4607" xr:uid="{00000000-0005-0000-0000-0000FD750000}"/>
    <cellStyle name="Normal 7 3 2" xfId="4608" xr:uid="{00000000-0005-0000-0000-0000FE750000}"/>
    <cellStyle name="Normal 7 3 2 2" xfId="4609" xr:uid="{00000000-0005-0000-0000-0000FF750000}"/>
    <cellStyle name="Normal 7 3 2 2 2" xfId="4610" xr:uid="{00000000-0005-0000-0000-000000760000}"/>
    <cellStyle name="Normal 7 3 2 2 2 2" xfId="4611" xr:uid="{00000000-0005-0000-0000-000001760000}"/>
    <cellStyle name="Normal 7 3 2 2 2 2 2" xfId="24246" xr:uid="{00000000-0005-0000-0000-000002760000}"/>
    <cellStyle name="Normal 7 3 2 2 2 3" xfId="24247" xr:uid="{00000000-0005-0000-0000-000003760000}"/>
    <cellStyle name="Normal 7 3 2 2 3" xfId="4612" xr:uid="{00000000-0005-0000-0000-000004760000}"/>
    <cellStyle name="Normal 7 3 2 2 3 2" xfId="24248" xr:uid="{00000000-0005-0000-0000-000005760000}"/>
    <cellStyle name="Normal 7 3 2 2 3 3" xfId="43197" xr:uid="{00000000-0005-0000-0000-000006760000}"/>
    <cellStyle name="Normal 7 3 2 2 4" xfId="24249" xr:uid="{00000000-0005-0000-0000-000007760000}"/>
    <cellStyle name="Normal 7 3 2 2 5" xfId="43198" xr:uid="{00000000-0005-0000-0000-000008760000}"/>
    <cellStyle name="Normal 7 3 2 2 6" xfId="43199" xr:uid="{00000000-0005-0000-0000-000009760000}"/>
    <cellStyle name="Normal 7 3 2 3" xfId="4613" xr:uid="{00000000-0005-0000-0000-00000A760000}"/>
    <cellStyle name="Normal 7 3 2 3 2" xfId="4614" xr:uid="{00000000-0005-0000-0000-00000B760000}"/>
    <cellStyle name="Normal 7 3 2 3 2 2" xfId="4615" xr:uid="{00000000-0005-0000-0000-00000C760000}"/>
    <cellStyle name="Normal 7 3 2 3 2 2 2" xfId="24250" xr:uid="{00000000-0005-0000-0000-00000D760000}"/>
    <cellStyle name="Normal 7 3 2 3 2 3" xfId="24251" xr:uid="{00000000-0005-0000-0000-00000E760000}"/>
    <cellStyle name="Normal 7 3 2 3 3" xfId="4616" xr:uid="{00000000-0005-0000-0000-00000F760000}"/>
    <cellStyle name="Normal 7 3 2 3 3 2" xfId="24252" xr:uid="{00000000-0005-0000-0000-000010760000}"/>
    <cellStyle name="Normal 7 3 2 3 4" xfId="24253" xr:uid="{00000000-0005-0000-0000-000011760000}"/>
    <cellStyle name="Normal 7 3 2 4" xfId="4617" xr:uid="{00000000-0005-0000-0000-000012760000}"/>
    <cellStyle name="Normal 7 3 2 4 2" xfId="4618" xr:uid="{00000000-0005-0000-0000-000013760000}"/>
    <cellStyle name="Normal 7 3 2 4 2 2" xfId="24254" xr:uid="{00000000-0005-0000-0000-000014760000}"/>
    <cellStyle name="Normal 7 3 2 4 3" xfId="24255" xr:uid="{00000000-0005-0000-0000-000015760000}"/>
    <cellStyle name="Normal 7 3 2 5" xfId="4619" xr:uid="{00000000-0005-0000-0000-000016760000}"/>
    <cellStyle name="Normal 7 3 2 5 2" xfId="24256" xr:uid="{00000000-0005-0000-0000-000017760000}"/>
    <cellStyle name="Normal 7 3 2 6" xfId="4620" xr:uid="{00000000-0005-0000-0000-000018760000}"/>
    <cellStyle name="Normal 7 3 3" xfId="4621" xr:uid="{00000000-0005-0000-0000-000019760000}"/>
    <cellStyle name="Normal 7 3 3 2" xfId="4622" xr:uid="{00000000-0005-0000-0000-00001A760000}"/>
    <cellStyle name="Normal 7 3 3 2 2" xfId="4623" xr:uid="{00000000-0005-0000-0000-00001B760000}"/>
    <cellStyle name="Normal 7 3 3 2 2 2" xfId="24257" xr:uid="{00000000-0005-0000-0000-00001C760000}"/>
    <cellStyle name="Normal 7 3 3 2 3" xfId="24258" xr:uid="{00000000-0005-0000-0000-00001D760000}"/>
    <cellStyle name="Normal 7 3 3 3" xfId="4624" xr:uid="{00000000-0005-0000-0000-00001E760000}"/>
    <cellStyle name="Normal 7 3 3 3 2" xfId="24259" xr:uid="{00000000-0005-0000-0000-00001F760000}"/>
    <cellStyle name="Normal 7 3 3 4" xfId="24260" xr:uid="{00000000-0005-0000-0000-000020760000}"/>
    <cellStyle name="Normal 7 3 4" xfId="4625" xr:uid="{00000000-0005-0000-0000-000021760000}"/>
    <cellStyle name="Normal 7 3 4 2" xfId="4626" xr:uid="{00000000-0005-0000-0000-000022760000}"/>
    <cellStyle name="Normal 7 3 4 2 2" xfId="4627" xr:uid="{00000000-0005-0000-0000-000023760000}"/>
    <cellStyle name="Normal 7 3 4 2 2 2" xfId="24261" xr:uid="{00000000-0005-0000-0000-000024760000}"/>
    <cellStyle name="Normal 7 3 4 2 3" xfId="24262" xr:uid="{00000000-0005-0000-0000-000025760000}"/>
    <cellStyle name="Normal 7 3 4 3" xfId="4628" xr:uid="{00000000-0005-0000-0000-000026760000}"/>
    <cellStyle name="Normal 7 3 4 3 2" xfId="24263" xr:uid="{00000000-0005-0000-0000-000027760000}"/>
    <cellStyle name="Normal 7 3 4 4" xfId="24264" xr:uid="{00000000-0005-0000-0000-000028760000}"/>
    <cellStyle name="Normal 7 3 5" xfId="4629" xr:uid="{00000000-0005-0000-0000-000029760000}"/>
    <cellStyle name="Normal 7 3 5 2" xfId="4630" xr:uid="{00000000-0005-0000-0000-00002A760000}"/>
    <cellStyle name="Normal 7 3 5 2 2" xfId="24265" xr:uid="{00000000-0005-0000-0000-00002B760000}"/>
    <cellStyle name="Normal 7 3 5 3" xfId="24266" xr:uid="{00000000-0005-0000-0000-00002C760000}"/>
    <cellStyle name="Normal 7 3 6" xfId="24267" xr:uid="{00000000-0005-0000-0000-00002D760000}"/>
    <cellStyle name="Normal 7 3 7" xfId="24268" xr:uid="{00000000-0005-0000-0000-00002E760000}"/>
    <cellStyle name="Normal 7 4" xfId="4631" xr:uid="{00000000-0005-0000-0000-00002F760000}"/>
    <cellStyle name="Normal 7 4 2" xfId="4632" xr:uid="{00000000-0005-0000-0000-000030760000}"/>
    <cellStyle name="Normal 7 4 2 2" xfId="4633" xr:uid="{00000000-0005-0000-0000-000031760000}"/>
    <cellStyle name="Normal 7 4 2 2 2" xfId="4634" xr:uid="{00000000-0005-0000-0000-000032760000}"/>
    <cellStyle name="Normal 7 4 2 2 2 2" xfId="4635" xr:uid="{00000000-0005-0000-0000-000033760000}"/>
    <cellStyle name="Normal 7 4 2 2 2 2 2" xfId="24269" xr:uid="{00000000-0005-0000-0000-000034760000}"/>
    <cellStyle name="Normal 7 4 2 2 2 3" xfId="24270" xr:uid="{00000000-0005-0000-0000-000035760000}"/>
    <cellStyle name="Normal 7 4 2 2 3" xfId="4636" xr:uid="{00000000-0005-0000-0000-000036760000}"/>
    <cellStyle name="Normal 7 4 2 2 3 2" xfId="24271" xr:uid="{00000000-0005-0000-0000-000037760000}"/>
    <cellStyle name="Normal 7 4 2 2 4" xfId="24272" xr:uid="{00000000-0005-0000-0000-000038760000}"/>
    <cellStyle name="Normal 7 4 2 3" xfId="4637" xr:uid="{00000000-0005-0000-0000-000039760000}"/>
    <cellStyle name="Normal 7 4 2 3 2" xfId="4638" xr:uid="{00000000-0005-0000-0000-00003A760000}"/>
    <cellStyle name="Normal 7 4 2 3 2 2" xfId="4639" xr:uid="{00000000-0005-0000-0000-00003B760000}"/>
    <cellStyle name="Normal 7 4 2 3 2 2 2" xfId="24273" xr:uid="{00000000-0005-0000-0000-00003C760000}"/>
    <cellStyle name="Normal 7 4 2 3 2 3" xfId="24274" xr:uid="{00000000-0005-0000-0000-00003D760000}"/>
    <cellStyle name="Normal 7 4 2 3 3" xfId="4640" xr:uid="{00000000-0005-0000-0000-00003E760000}"/>
    <cellStyle name="Normal 7 4 2 3 3 2" xfId="24275" xr:uid="{00000000-0005-0000-0000-00003F760000}"/>
    <cellStyle name="Normal 7 4 2 3 4" xfId="24276" xr:uid="{00000000-0005-0000-0000-000040760000}"/>
    <cellStyle name="Normal 7 4 2 4" xfId="4641" xr:uid="{00000000-0005-0000-0000-000041760000}"/>
    <cellStyle name="Normal 7 4 2 4 2" xfId="4642" xr:uid="{00000000-0005-0000-0000-000042760000}"/>
    <cellStyle name="Normal 7 4 2 4 2 2" xfId="24277" xr:uid="{00000000-0005-0000-0000-000043760000}"/>
    <cellStyle name="Normal 7 4 2 4 3" xfId="24278" xr:uid="{00000000-0005-0000-0000-000044760000}"/>
    <cellStyle name="Normal 7 4 2 5" xfId="4643" xr:uid="{00000000-0005-0000-0000-000045760000}"/>
    <cellStyle name="Normal 7 4 2 5 2" xfId="24279" xr:uid="{00000000-0005-0000-0000-000046760000}"/>
    <cellStyle name="Normal 7 4 2 6" xfId="24280" xr:uid="{00000000-0005-0000-0000-000047760000}"/>
    <cellStyle name="Normal 7 4 3" xfId="4644" xr:uid="{00000000-0005-0000-0000-000048760000}"/>
    <cellStyle name="Normal 7 4 3 2" xfId="4645" xr:uid="{00000000-0005-0000-0000-000049760000}"/>
    <cellStyle name="Normal 7 4 3 2 2" xfId="4646" xr:uid="{00000000-0005-0000-0000-00004A760000}"/>
    <cellStyle name="Normal 7 4 3 2 2 2" xfId="24281" xr:uid="{00000000-0005-0000-0000-00004B760000}"/>
    <cellStyle name="Normal 7 4 3 2 3" xfId="24282" xr:uid="{00000000-0005-0000-0000-00004C760000}"/>
    <cellStyle name="Normal 7 4 3 3" xfId="4647" xr:uid="{00000000-0005-0000-0000-00004D760000}"/>
    <cellStyle name="Normal 7 4 3 3 2" xfId="24283" xr:uid="{00000000-0005-0000-0000-00004E760000}"/>
    <cellStyle name="Normal 7 4 3 4" xfId="24284" xr:uid="{00000000-0005-0000-0000-00004F760000}"/>
    <cellStyle name="Normal 7 4 4" xfId="4648" xr:uid="{00000000-0005-0000-0000-000050760000}"/>
    <cellStyle name="Normal 7 4 4 2" xfId="4649" xr:uid="{00000000-0005-0000-0000-000051760000}"/>
    <cellStyle name="Normal 7 4 4 2 2" xfId="4650" xr:uid="{00000000-0005-0000-0000-000052760000}"/>
    <cellStyle name="Normal 7 4 4 2 2 2" xfId="24285" xr:uid="{00000000-0005-0000-0000-000053760000}"/>
    <cellStyle name="Normal 7 4 4 2 3" xfId="24286" xr:uid="{00000000-0005-0000-0000-000054760000}"/>
    <cellStyle name="Normal 7 4 4 3" xfId="4651" xr:uid="{00000000-0005-0000-0000-000055760000}"/>
    <cellStyle name="Normal 7 4 4 3 2" xfId="24287" xr:uid="{00000000-0005-0000-0000-000056760000}"/>
    <cellStyle name="Normal 7 4 4 4" xfId="24288" xr:uid="{00000000-0005-0000-0000-000057760000}"/>
    <cellStyle name="Normal 7 4 5" xfId="4652" xr:uid="{00000000-0005-0000-0000-000058760000}"/>
    <cellStyle name="Normal 7 4 5 2" xfId="4653" xr:uid="{00000000-0005-0000-0000-000059760000}"/>
    <cellStyle name="Normal 7 4 5 2 2" xfId="24289" xr:uid="{00000000-0005-0000-0000-00005A760000}"/>
    <cellStyle name="Normal 7 4 5 3" xfId="24290" xr:uid="{00000000-0005-0000-0000-00005B760000}"/>
    <cellStyle name="Normal 7 5" xfId="4654" xr:uid="{00000000-0005-0000-0000-00005C760000}"/>
    <cellStyle name="Normal 7 5 2" xfId="4655" xr:uid="{00000000-0005-0000-0000-00005D760000}"/>
    <cellStyle name="Normal 7 5 2 2" xfId="4656" xr:uid="{00000000-0005-0000-0000-00005E760000}"/>
    <cellStyle name="Normal 7 5 2 2 2" xfId="4657" xr:uid="{00000000-0005-0000-0000-00005F760000}"/>
    <cellStyle name="Normal 7 5 2 2 2 2" xfId="4658" xr:uid="{00000000-0005-0000-0000-000060760000}"/>
    <cellStyle name="Normal 7 5 2 2 2 2 2" xfId="24291" xr:uid="{00000000-0005-0000-0000-000061760000}"/>
    <cellStyle name="Normal 7 5 2 2 2 3" xfId="24292" xr:uid="{00000000-0005-0000-0000-000062760000}"/>
    <cellStyle name="Normal 7 5 2 2 3" xfId="4659" xr:uid="{00000000-0005-0000-0000-000063760000}"/>
    <cellStyle name="Normal 7 5 2 2 3 2" xfId="24293" xr:uid="{00000000-0005-0000-0000-000064760000}"/>
    <cellStyle name="Normal 7 5 2 2 4" xfId="24294" xr:uid="{00000000-0005-0000-0000-000065760000}"/>
    <cellStyle name="Normal 7 5 2 3" xfId="4660" xr:uid="{00000000-0005-0000-0000-000066760000}"/>
    <cellStyle name="Normal 7 5 2 3 2" xfId="4661" xr:uid="{00000000-0005-0000-0000-000067760000}"/>
    <cellStyle name="Normal 7 5 2 3 2 2" xfId="4662" xr:uid="{00000000-0005-0000-0000-000068760000}"/>
    <cellStyle name="Normal 7 5 2 3 2 2 2" xfId="24295" xr:uid="{00000000-0005-0000-0000-000069760000}"/>
    <cellStyle name="Normal 7 5 2 3 2 3" xfId="24296" xr:uid="{00000000-0005-0000-0000-00006A760000}"/>
    <cellStyle name="Normal 7 5 2 3 3" xfId="4663" xr:uid="{00000000-0005-0000-0000-00006B760000}"/>
    <cellStyle name="Normal 7 5 2 3 3 2" xfId="24297" xr:uid="{00000000-0005-0000-0000-00006C760000}"/>
    <cellStyle name="Normal 7 5 2 3 4" xfId="24298" xr:uid="{00000000-0005-0000-0000-00006D760000}"/>
    <cellStyle name="Normal 7 5 2 4" xfId="4664" xr:uid="{00000000-0005-0000-0000-00006E760000}"/>
    <cellStyle name="Normal 7 5 2 4 2" xfId="4665" xr:uid="{00000000-0005-0000-0000-00006F760000}"/>
    <cellStyle name="Normal 7 5 2 4 2 2" xfId="24299" xr:uid="{00000000-0005-0000-0000-000070760000}"/>
    <cellStyle name="Normal 7 5 2 4 3" xfId="24300" xr:uid="{00000000-0005-0000-0000-000071760000}"/>
    <cellStyle name="Normal 7 5 2 5" xfId="4666" xr:uid="{00000000-0005-0000-0000-000072760000}"/>
    <cellStyle name="Normal 7 5 2 5 2" xfId="24301" xr:uid="{00000000-0005-0000-0000-000073760000}"/>
    <cellStyle name="Normal 7 5 2 6" xfId="24302" xr:uid="{00000000-0005-0000-0000-000074760000}"/>
    <cellStyle name="Normal 7 5 3" xfId="4667" xr:uid="{00000000-0005-0000-0000-000075760000}"/>
    <cellStyle name="Normal 7 5 3 2" xfId="4668" xr:uid="{00000000-0005-0000-0000-000076760000}"/>
    <cellStyle name="Normal 7 5 3 2 2" xfId="4669" xr:uid="{00000000-0005-0000-0000-000077760000}"/>
    <cellStyle name="Normal 7 5 3 2 2 2" xfId="24303" xr:uid="{00000000-0005-0000-0000-000078760000}"/>
    <cellStyle name="Normal 7 5 3 2 3" xfId="24304" xr:uid="{00000000-0005-0000-0000-000079760000}"/>
    <cellStyle name="Normal 7 5 3 3" xfId="4670" xr:uid="{00000000-0005-0000-0000-00007A760000}"/>
    <cellStyle name="Normal 7 5 3 3 2" xfId="24305" xr:uid="{00000000-0005-0000-0000-00007B760000}"/>
    <cellStyle name="Normal 7 5 3 4" xfId="24306" xr:uid="{00000000-0005-0000-0000-00007C760000}"/>
    <cellStyle name="Normal 7 5 4" xfId="4671" xr:uid="{00000000-0005-0000-0000-00007D760000}"/>
    <cellStyle name="Normal 7 5 4 2" xfId="4672" xr:uid="{00000000-0005-0000-0000-00007E760000}"/>
    <cellStyle name="Normal 7 5 4 2 2" xfId="4673" xr:uid="{00000000-0005-0000-0000-00007F760000}"/>
    <cellStyle name="Normal 7 5 4 2 2 2" xfId="24307" xr:uid="{00000000-0005-0000-0000-000080760000}"/>
    <cellStyle name="Normal 7 5 4 2 3" xfId="24308" xr:uid="{00000000-0005-0000-0000-000081760000}"/>
    <cellStyle name="Normal 7 5 4 3" xfId="4674" xr:uid="{00000000-0005-0000-0000-000082760000}"/>
    <cellStyle name="Normal 7 5 4 3 2" xfId="24309" xr:uid="{00000000-0005-0000-0000-000083760000}"/>
    <cellStyle name="Normal 7 5 4 4" xfId="24310" xr:uid="{00000000-0005-0000-0000-000084760000}"/>
    <cellStyle name="Normal 7 5 5" xfId="4675" xr:uid="{00000000-0005-0000-0000-000085760000}"/>
    <cellStyle name="Normal 7 5 5 2" xfId="4676" xr:uid="{00000000-0005-0000-0000-000086760000}"/>
    <cellStyle name="Normal 7 5 5 2 2" xfId="24311" xr:uid="{00000000-0005-0000-0000-000087760000}"/>
    <cellStyle name="Normal 7 5 5 3" xfId="24312" xr:uid="{00000000-0005-0000-0000-000088760000}"/>
    <cellStyle name="Normal 7 5 6" xfId="4677" xr:uid="{00000000-0005-0000-0000-000089760000}"/>
    <cellStyle name="Normal 7 5 6 2" xfId="24313" xr:uid="{00000000-0005-0000-0000-00008A760000}"/>
    <cellStyle name="Normal 7 5 7" xfId="4678" xr:uid="{00000000-0005-0000-0000-00008B760000}"/>
    <cellStyle name="Normal 7 6" xfId="4679" xr:uid="{00000000-0005-0000-0000-00008C760000}"/>
    <cellStyle name="Normal 7 6 2" xfId="4680" xr:uid="{00000000-0005-0000-0000-00008D760000}"/>
    <cellStyle name="Normal 7 6 2 2" xfId="4681" xr:uid="{00000000-0005-0000-0000-00008E760000}"/>
    <cellStyle name="Normal 7 6 2 2 2" xfId="4682" xr:uid="{00000000-0005-0000-0000-00008F760000}"/>
    <cellStyle name="Normal 7 6 2 2 2 2" xfId="4683" xr:uid="{00000000-0005-0000-0000-000090760000}"/>
    <cellStyle name="Normal 7 6 2 2 2 2 2" xfId="24314" xr:uid="{00000000-0005-0000-0000-000091760000}"/>
    <cellStyle name="Normal 7 6 2 2 2 3" xfId="24315" xr:uid="{00000000-0005-0000-0000-000092760000}"/>
    <cellStyle name="Normal 7 6 2 2 3" xfId="4684" xr:uid="{00000000-0005-0000-0000-000093760000}"/>
    <cellStyle name="Normal 7 6 2 2 3 2" xfId="24316" xr:uid="{00000000-0005-0000-0000-000094760000}"/>
    <cellStyle name="Normal 7 6 2 2 4" xfId="24317" xr:uid="{00000000-0005-0000-0000-000095760000}"/>
    <cellStyle name="Normal 7 6 2 3" xfId="4685" xr:uid="{00000000-0005-0000-0000-000096760000}"/>
    <cellStyle name="Normal 7 6 2 3 2" xfId="4686" xr:uid="{00000000-0005-0000-0000-000097760000}"/>
    <cellStyle name="Normal 7 6 2 3 2 2" xfId="4687" xr:uid="{00000000-0005-0000-0000-000098760000}"/>
    <cellStyle name="Normal 7 6 2 3 2 2 2" xfId="24318" xr:uid="{00000000-0005-0000-0000-000099760000}"/>
    <cellStyle name="Normal 7 6 2 3 2 3" xfId="24319" xr:uid="{00000000-0005-0000-0000-00009A760000}"/>
    <cellStyle name="Normal 7 6 2 3 3" xfId="4688" xr:uid="{00000000-0005-0000-0000-00009B760000}"/>
    <cellStyle name="Normal 7 6 2 3 3 2" xfId="24320" xr:uid="{00000000-0005-0000-0000-00009C760000}"/>
    <cellStyle name="Normal 7 6 2 3 4" xfId="24321" xr:uid="{00000000-0005-0000-0000-00009D760000}"/>
    <cellStyle name="Normal 7 6 2 4" xfId="4689" xr:uid="{00000000-0005-0000-0000-00009E760000}"/>
    <cellStyle name="Normal 7 6 2 4 2" xfId="4690" xr:uid="{00000000-0005-0000-0000-00009F760000}"/>
    <cellStyle name="Normal 7 6 2 4 2 2" xfId="24322" xr:uid="{00000000-0005-0000-0000-0000A0760000}"/>
    <cellStyle name="Normal 7 6 2 4 3" xfId="24323" xr:uid="{00000000-0005-0000-0000-0000A1760000}"/>
    <cellStyle name="Normal 7 6 2 5" xfId="4691" xr:uid="{00000000-0005-0000-0000-0000A2760000}"/>
    <cellStyle name="Normal 7 6 2 5 2" xfId="24324" xr:uid="{00000000-0005-0000-0000-0000A3760000}"/>
    <cellStyle name="Normal 7 6 2 6" xfId="24325" xr:uid="{00000000-0005-0000-0000-0000A4760000}"/>
    <cellStyle name="Normal 7 6 3" xfId="4692" xr:uid="{00000000-0005-0000-0000-0000A5760000}"/>
    <cellStyle name="Normal 7 6 3 2" xfId="4693" xr:uid="{00000000-0005-0000-0000-0000A6760000}"/>
    <cellStyle name="Normal 7 6 3 2 2" xfId="4694" xr:uid="{00000000-0005-0000-0000-0000A7760000}"/>
    <cellStyle name="Normal 7 6 3 2 2 2" xfId="24326" xr:uid="{00000000-0005-0000-0000-0000A8760000}"/>
    <cellStyle name="Normal 7 6 3 2 3" xfId="24327" xr:uid="{00000000-0005-0000-0000-0000A9760000}"/>
    <cellStyle name="Normal 7 6 3 3" xfId="4695" xr:uid="{00000000-0005-0000-0000-0000AA760000}"/>
    <cellStyle name="Normal 7 6 3 3 2" xfId="24328" xr:uid="{00000000-0005-0000-0000-0000AB760000}"/>
    <cellStyle name="Normal 7 6 3 4" xfId="24329" xr:uid="{00000000-0005-0000-0000-0000AC760000}"/>
    <cellStyle name="Normal 7 6 4" xfId="4696" xr:uid="{00000000-0005-0000-0000-0000AD760000}"/>
    <cellStyle name="Normal 7 6 4 2" xfId="4697" xr:uid="{00000000-0005-0000-0000-0000AE760000}"/>
    <cellStyle name="Normal 7 6 4 2 2" xfId="4698" xr:uid="{00000000-0005-0000-0000-0000AF760000}"/>
    <cellStyle name="Normal 7 6 4 2 2 2" xfId="24330" xr:uid="{00000000-0005-0000-0000-0000B0760000}"/>
    <cellStyle name="Normal 7 6 4 2 3" xfId="24331" xr:uid="{00000000-0005-0000-0000-0000B1760000}"/>
    <cellStyle name="Normal 7 6 4 3" xfId="4699" xr:uid="{00000000-0005-0000-0000-0000B2760000}"/>
    <cellStyle name="Normal 7 6 4 3 2" xfId="24332" xr:uid="{00000000-0005-0000-0000-0000B3760000}"/>
    <cellStyle name="Normal 7 6 4 4" xfId="24333" xr:uid="{00000000-0005-0000-0000-0000B4760000}"/>
    <cellStyle name="Normal 7 6 5" xfId="4700" xr:uid="{00000000-0005-0000-0000-0000B5760000}"/>
    <cellStyle name="Normal 7 6 5 2" xfId="4701" xr:uid="{00000000-0005-0000-0000-0000B6760000}"/>
    <cellStyle name="Normal 7 6 5 2 2" xfId="24334" xr:uid="{00000000-0005-0000-0000-0000B7760000}"/>
    <cellStyle name="Normal 7 6 5 3" xfId="24335" xr:uid="{00000000-0005-0000-0000-0000B8760000}"/>
    <cellStyle name="Normal 7 6 6" xfId="4702" xr:uid="{00000000-0005-0000-0000-0000B9760000}"/>
    <cellStyle name="Normal 7 6 6 2" xfId="24336" xr:uid="{00000000-0005-0000-0000-0000BA760000}"/>
    <cellStyle name="Normal 7 6 7" xfId="24337" xr:uid="{00000000-0005-0000-0000-0000BB760000}"/>
    <cellStyle name="Normal 7 7" xfId="4703" xr:uid="{00000000-0005-0000-0000-0000BC760000}"/>
    <cellStyle name="Normal 7 7 2" xfId="4704" xr:uid="{00000000-0005-0000-0000-0000BD760000}"/>
    <cellStyle name="Normal 7 7 2 2" xfId="4705" xr:uid="{00000000-0005-0000-0000-0000BE760000}"/>
    <cellStyle name="Normal 7 7 2 2 2" xfId="4706" xr:uid="{00000000-0005-0000-0000-0000BF760000}"/>
    <cellStyle name="Normal 7 7 2 2 2 2" xfId="24338" xr:uid="{00000000-0005-0000-0000-0000C0760000}"/>
    <cellStyle name="Normal 7 7 2 2 3" xfId="24339" xr:uid="{00000000-0005-0000-0000-0000C1760000}"/>
    <cellStyle name="Normal 7 7 2 3" xfId="4707" xr:uid="{00000000-0005-0000-0000-0000C2760000}"/>
    <cellStyle name="Normal 7 7 2 3 2" xfId="24340" xr:uid="{00000000-0005-0000-0000-0000C3760000}"/>
    <cellStyle name="Normal 7 7 2 4" xfId="24341" xr:uid="{00000000-0005-0000-0000-0000C4760000}"/>
    <cellStyle name="Normal 7 7 3" xfId="4708" xr:uid="{00000000-0005-0000-0000-0000C5760000}"/>
    <cellStyle name="Normal 7 7 3 2" xfId="4709" xr:uid="{00000000-0005-0000-0000-0000C6760000}"/>
    <cellStyle name="Normal 7 7 3 2 2" xfId="4710" xr:uid="{00000000-0005-0000-0000-0000C7760000}"/>
    <cellStyle name="Normal 7 7 3 2 2 2" xfId="24342" xr:uid="{00000000-0005-0000-0000-0000C8760000}"/>
    <cellStyle name="Normal 7 7 3 2 3" xfId="24343" xr:uid="{00000000-0005-0000-0000-0000C9760000}"/>
    <cellStyle name="Normal 7 7 3 3" xfId="4711" xr:uid="{00000000-0005-0000-0000-0000CA760000}"/>
    <cellStyle name="Normal 7 7 3 3 2" xfId="24344" xr:uid="{00000000-0005-0000-0000-0000CB760000}"/>
    <cellStyle name="Normal 7 7 3 4" xfId="24345" xr:uid="{00000000-0005-0000-0000-0000CC760000}"/>
    <cellStyle name="Normal 7 7 4" xfId="4712" xr:uid="{00000000-0005-0000-0000-0000CD760000}"/>
    <cellStyle name="Normal 7 7 4 2" xfId="4713" xr:uid="{00000000-0005-0000-0000-0000CE760000}"/>
    <cellStyle name="Normal 7 7 4 2 2" xfId="24346" xr:uid="{00000000-0005-0000-0000-0000CF760000}"/>
    <cellStyle name="Normal 7 7 4 3" xfId="24347" xr:uid="{00000000-0005-0000-0000-0000D0760000}"/>
    <cellStyle name="Normal 7 7 5" xfId="4714" xr:uid="{00000000-0005-0000-0000-0000D1760000}"/>
    <cellStyle name="Normal 7 7 5 2" xfId="24348" xr:uid="{00000000-0005-0000-0000-0000D2760000}"/>
    <cellStyle name="Normal 7 7 6" xfId="24349" xr:uid="{00000000-0005-0000-0000-0000D3760000}"/>
    <cellStyle name="Normal 7 8" xfId="4715" xr:uid="{00000000-0005-0000-0000-0000D4760000}"/>
    <cellStyle name="Normal 7 8 2" xfId="4716" xr:uid="{00000000-0005-0000-0000-0000D5760000}"/>
    <cellStyle name="Normal 7 8 2 2" xfId="4717" xr:uid="{00000000-0005-0000-0000-0000D6760000}"/>
    <cellStyle name="Normal 7 8 2 2 2" xfId="24350" xr:uid="{00000000-0005-0000-0000-0000D7760000}"/>
    <cellStyle name="Normal 7 8 2 3" xfId="24351" xr:uid="{00000000-0005-0000-0000-0000D8760000}"/>
    <cellStyle name="Normal 7 8 3" xfId="4718" xr:uid="{00000000-0005-0000-0000-0000D9760000}"/>
    <cellStyle name="Normal 7 8 3 2" xfId="24352" xr:uid="{00000000-0005-0000-0000-0000DA760000}"/>
    <cellStyle name="Normal 7 8 4" xfId="24353" xr:uid="{00000000-0005-0000-0000-0000DB760000}"/>
    <cellStyle name="Normal 7 9" xfId="4719" xr:uid="{00000000-0005-0000-0000-0000DC760000}"/>
    <cellStyle name="Normal 7 9 2" xfId="4720" xr:uid="{00000000-0005-0000-0000-0000DD760000}"/>
    <cellStyle name="Normal 7 9 2 2" xfId="4721" xr:uid="{00000000-0005-0000-0000-0000DE760000}"/>
    <cellStyle name="Normal 7 9 2 2 2" xfId="24354" xr:uid="{00000000-0005-0000-0000-0000DF760000}"/>
    <cellStyle name="Normal 7 9 2 3" xfId="24355" xr:uid="{00000000-0005-0000-0000-0000E0760000}"/>
    <cellStyle name="Normal 7 9 3" xfId="4722" xr:uid="{00000000-0005-0000-0000-0000E1760000}"/>
    <cellStyle name="Normal 7 9 3 2" xfId="24356" xr:uid="{00000000-0005-0000-0000-0000E2760000}"/>
    <cellStyle name="Normal 7 9 4" xfId="24357" xr:uid="{00000000-0005-0000-0000-0000E3760000}"/>
    <cellStyle name="Normal 7_CPI 2009" xfId="43200" xr:uid="{00000000-0005-0000-0000-0000E4760000}"/>
    <cellStyle name="Normal 70" xfId="43201" xr:uid="{00000000-0005-0000-0000-0000E5760000}"/>
    <cellStyle name="Normal 71" xfId="43202" xr:uid="{00000000-0005-0000-0000-0000E6760000}"/>
    <cellStyle name="Normal 8" xfId="4723" xr:uid="{00000000-0005-0000-0000-0000E7760000}"/>
    <cellStyle name="Normal 8 2" xfId="4724" xr:uid="{00000000-0005-0000-0000-0000E8760000}"/>
    <cellStyle name="Normal 8 2 2" xfId="4725" xr:uid="{00000000-0005-0000-0000-0000E9760000}"/>
    <cellStyle name="Normal 8 2 2 2" xfId="43203" xr:uid="{00000000-0005-0000-0000-0000EA760000}"/>
    <cellStyle name="Normal 8 2 2 2 2" xfId="43204" xr:uid="{00000000-0005-0000-0000-0000EB760000}"/>
    <cellStyle name="Normal 8 2 2 2 2 2" xfId="43205" xr:uid="{00000000-0005-0000-0000-0000EC760000}"/>
    <cellStyle name="Normal 8 2 2 2 3" xfId="43206" xr:uid="{00000000-0005-0000-0000-0000ED760000}"/>
    <cellStyle name="Normal 8 2 2 2 3 2" xfId="43207" xr:uid="{00000000-0005-0000-0000-0000EE760000}"/>
    <cellStyle name="Normal 8 2 2 2 4" xfId="43208" xr:uid="{00000000-0005-0000-0000-0000EF760000}"/>
    <cellStyle name="Normal 8 2 2 3" xfId="43209" xr:uid="{00000000-0005-0000-0000-0000F0760000}"/>
    <cellStyle name="Normal 8 2 2 3 2" xfId="43210" xr:uid="{00000000-0005-0000-0000-0000F1760000}"/>
    <cellStyle name="Normal 8 2 2 3 3" xfId="43211" xr:uid="{00000000-0005-0000-0000-0000F2760000}"/>
    <cellStyle name="Normal 8 2 2 3 4" xfId="43212" xr:uid="{00000000-0005-0000-0000-0000F3760000}"/>
    <cellStyle name="Normal 8 2 2 4" xfId="43213" xr:uid="{00000000-0005-0000-0000-0000F4760000}"/>
    <cellStyle name="Normal 8 2 2 5" xfId="43214" xr:uid="{00000000-0005-0000-0000-0000F5760000}"/>
    <cellStyle name="Normal 8 2 2 6" xfId="43215" xr:uid="{00000000-0005-0000-0000-0000F6760000}"/>
    <cellStyle name="Normal 8 2 3" xfId="43216" xr:uid="{00000000-0005-0000-0000-0000F7760000}"/>
    <cellStyle name="Normal 8 2 4" xfId="43217" xr:uid="{00000000-0005-0000-0000-0000F8760000}"/>
    <cellStyle name="Normal 8 3" xfId="4726" xr:uid="{00000000-0005-0000-0000-0000F9760000}"/>
    <cellStyle name="Normal 8 3 2" xfId="24358" xr:uid="{00000000-0005-0000-0000-0000FA760000}"/>
    <cellStyle name="Normal 8 3 2 2" xfId="43218" xr:uid="{00000000-0005-0000-0000-0000FB760000}"/>
    <cellStyle name="Normal 8 3 2 2 2" xfId="43219" xr:uid="{00000000-0005-0000-0000-0000FC760000}"/>
    <cellStyle name="Normal 8 3 2 2 3" xfId="43220" xr:uid="{00000000-0005-0000-0000-0000FD760000}"/>
    <cellStyle name="Normal 8 3 2 3" xfId="43221" xr:uid="{00000000-0005-0000-0000-0000FE760000}"/>
    <cellStyle name="Normal 8 3 2 4" xfId="43222" xr:uid="{00000000-0005-0000-0000-0000FF760000}"/>
    <cellStyle name="Normal 8 3 3" xfId="43223" xr:uid="{00000000-0005-0000-0000-000000770000}"/>
    <cellStyle name="Normal 8 3 3 2" xfId="43224" xr:uid="{00000000-0005-0000-0000-000001770000}"/>
    <cellStyle name="Normal 8 3 3 3" xfId="43225" xr:uid="{00000000-0005-0000-0000-000002770000}"/>
    <cellStyle name="Normal 8 3 4" xfId="43226" xr:uid="{00000000-0005-0000-0000-000003770000}"/>
    <cellStyle name="Normal 8 3 4 2" xfId="43227" xr:uid="{00000000-0005-0000-0000-000004770000}"/>
    <cellStyle name="Normal 8 3 4 3" xfId="43228" xr:uid="{00000000-0005-0000-0000-000005770000}"/>
    <cellStyle name="Normal 8 3 4 3 2" xfId="43229" xr:uid="{00000000-0005-0000-0000-000006770000}"/>
    <cellStyle name="Normal 8 3 4 3 3" xfId="43230" xr:uid="{00000000-0005-0000-0000-000007770000}"/>
    <cellStyle name="Normal 8 3 4 4" xfId="43231" xr:uid="{00000000-0005-0000-0000-000008770000}"/>
    <cellStyle name="Normal 8 3 4 4 2" xfId="43232" xr:uid="{00000000-0005-0000-0000-000009770000}"/>
    <cellStyle name="Normal 8 3 4 5" xfId="43233" xr:uid="{00000000-0005-0000-0000-00000A770000}"/>
    <cellStyle name="Normal 8 3 5" xfId="43234" xr:uid="{00000000-0005-0000-0000-00000B770000}"/>
    <cellStyle name="Normal 8 3 5 2" xfId="43235" xr:uid="{00000000-0005-0000-0000-00000C770000}"/>
    <cellStyle name="Normal 8 3 5 3" xfId="43236" xr:uid="{00000000-0005-0000-0000-00000D770000}"/>
    <cellStyle name="Normal 8 3 6" xfId="43237" xr:uid="{00000000-0005-0000-0000-00000E770000}"/>
    <cellStyle name="Normal 8 3 6 2" xfId="43238" xr:uid="{00000000-0005-0000-0000-00000F770000}"/>
    <cellStyle name="Normal 8 3 6 3" xfId="43239" xr:uid="{00000000-0005-0000-0000-000010770000}"/>
    <cellStyle name="Normal 8 3 7" xfId="43240" xr:uid="{00000000-0005-0000-0000-000011770000}"/>
    <cellStyle name="Normal 8 3 8" xfId="43241" xr:uid="{00000000-0005-0000-0000-000012770000}"/>
    <cellStyle name="Normal 8 4" xfId="24359" xr:uid="{00000000-0005-0000-0000-000013770000}"/>
    <cellStyle name="Normal 8 4 2" xfId="43242" xr:uid="{00000000-0005-0000-0000-000014770000}"/>
    <cellStyle name="Normal 8 4 2 2" xfId="43243" xr:uid="{00000000-0005-0000-0000-000015770000}"/>
    <cellStyle name="Normal 8 4 2 3" xfId="43244" xr:uid="{00000000-0005-0000-0000-000016770000}"/>
    <cellStyle name="Normal 8 4 3" xfId="43245" xr:uid="{00000000-0005-0000-0000-000017770000}"/>
    <cellStyle name="Normal 8 4 3 2" xfId="43246" xr:uid="{00000000-0005-0000-0000-000018770000}"/>
    <cellStyle name="Normal 8 4 3 3" xfId="43247" xr:uid="{00000000-0005-0000-0000-000019770000}"/>
    <cellStyle name="Normal 8 4 4" xfId="43248" xr:uid="{00000000-0005-0000-0000-00001A770000}"/>
    <cellStyle name="Normal 8 4 5" xfId="43249" xr:uid="{00000000-0005-0000-0000-00001B770000}"/>
    <cellStyle name="Normal 8 5" xfId="43250" xr:uid="{00000000-0005-0000-0000-00001C770000}"/>
    <cellStyle name="Normal 8 5 2" xfId="43251" xr:uid="{00000000-0005-0000-0000-00001D770000}"/>
    <cellStyle name="Normal 8 5 2 2" xfId="43252" xr:uid="{00000000-0005-0000-0000-00001E770000}"/>
    <cellStyle name="Normal 8 5 2 3" xfId="43253" xr:uid="{00000000-0005-0000-0000-00001F770000}"/>
    <cellStyle name="Normal 8 5 3" xfId="43254" xr:uid="{00000000-0005-0000-0000-000020770000}"/>
    <cellStyle name="Normal 8 5 4" xfId="43255" xr:uid="{00000000-0005-0000-0000-000021770000}"/>
    <cellStyle name="Normal 8 6" xfId="43256" xr:uid="{00000000-0005-0000-0000-000022770000}"/>
    <cellStyle name="Normal 8 6 2" xfId="43257" xr:uid="{00000000-0005-0000-0000-000023770000}"/>
    <cellStyle name="Normal 8 6 3" xfId="43258" xr:uid="{00000000-0005-0000-0000-000024770000}"/>
    <cellStyle name="Normal 8 6 4" xfId="43259" xr:uid="{00000000-0005-0000-0000-000025770000}"/>
    <cellStyle name="Normal 8 6 5" xfId="43260" xr:uid="{00000000-0005-0000-0000-000026770000}"/>
    <cellStyle name="Normal 8 7" xfId="43261" xr:uid="{00000000-0005-0000-0000-000027770000}"/>
    <cellStyle name="Normal 8 7 2" xfId="43262" xr:uid="{00000000-0005-0000-0000-000028770000}"/>
    <cellStyle name="Normal 8 7 3" xfId="43263" xr:uid="{00000000-0005-0000-0000-000029770000}"/>
    <cellStyle name="Normal 8 8" xfId="43264" xr:uid="{00000000-0005-0000-0000-00002A770000}"/>
    <cellStyle name="Normal 8 9" xfId="43265" xr:uid="{00000000-0005-0000-0000-00002B770000}"/>
    <cellStyle name="Normal 8_CPI 2009" xfId="43266" xr:uid="{00000000-0005-0000-0000-00002C770000}"/>
    <cellStyle name="Normal 9" xfId="4727" xr:uid="{00000000-0005-0000-0000-00002D770000}"/>
    <cellStyle name="Normal 9 10" xfId="4728" xr:uid="{00000000-0005-0000-0000-00002E770000}"/>
    <cellStyle name="Normal 9 10 2" xfId="24360" xr:uid="{00000000-0005-0000-0000-00002F770000}"/>
    <cellStyle name="Normal 9 11" xfId="24361" xr:uid="{00000000-0005-0000-0000-000030770000}"/>
    <cellStyle name="Normal 9 12" xfId="24362" xr:uid="{00000000-0005-0000-0000-000031770000}"/>
    <cellStyle name="Normal 9 2" xfId="4729" xr:uid="{00000000-0005-0000-0000-000032770000}"/>
    <cellStyle name="Normal 9 2 2" xfId="4730" xr:uid="{00000000-0005-0000-0000-000033770000}"/>
    <cellStyle name="Normal 9 2 2 2" xfId="4731" xr:uid="{00000000-0005-0000-0000-000034770000}"/>
    <cellStyle name="Normal 9 2 2 2 2" xfId="4732" xr:uid="{00000000-0005-0000-0000-000035770000}"/>
    <cellStyle name="Normal 9 2 2 2 2 2" xfId="4733" xr:uid="{00000000-0005-0000-0000-000036770000}"/>
    <cellStyle name="Normal 9 2 2 2 2 2 2" xfId="24363" xr:uid="{00000000-0005-0000-0000-000037770000}"/>
    <cellStyle name="Normal 9 2 2 2 2 3" xfId="24364" xr:uid="{00000000-0005-0000-0000-000038770000}"/>
    <cellStyle name="Normal 9 2 2 2 3" xfId="4734" xr:uid="{00000000-0005-0000-0000-000039770000}"/>
    <cellStyle name="Normal 9 2 2 2 3 2" xfId="24365" xr:uid="{00000000-0005-0000-0000-00003A770000}"/>
    <cellStyle name="Normal 9 2 2 2 4" xfId="24366" xr:uid="{00000000-0005-0000-0000-00003B770000}"/>
    <cellStyle name="Normal 9 2 2 3" xfId="4735" xr:uid="{00000000-0005-0000-0000-00003C770000}"/>
    <cellStyle name="Normal 9 2 2 3 2" xfId="4736" xr:uid="{00000000-0005-0000-0000-00003D770000}"/>
    <cellStyle name="Normal 9 2 2 3 2 2" xfId="4737" xr:uid="{00000000-0005-0000-0000-00003E770000}"/>
    <cellStyle name="Normal 9 2 2 3 2 2 2" xfId="24367" xr:uid="{00000000-0005-0000-0000-00003F770000}"/>
    <cellStyle name="Normal 9 2 2 3 2 3" xfId="24368" xr:uid="{00000000-0005-0000-0000-000040770000}"/>
    <cellStyle name="Normal 9 2 2 3 3" xfId="4738" xr:uid="{00000000-0005-0000-0000-000041770000}"/>
    <cellStyle name="Normal 9 2 2 3 3 2" xfId="24369" xr:uid="{00000000-0005-0000-0000-000042770000}"/>
    <cellStyle name="Normal 9 2 2 3 4" xfId="24370" xr:uid="{00000000-0005-0000-0000-000043770000}"/>
    <cellStyle name="Normal 9 2 2 4" xfId="4739" xr:uid="{00000000-0005-0000-0000-000044770000}"/>
    <cellStyle name="Normal 9 2 2 4 2" xfId="4740" xr:uid="{00000000-0005-0000-0000-000045770000}"/>
    <cellStyle name="Normal 9 2 2 4 2 2" xfId="24371" xr:uid="{00000000-0005-0000-0000-000046770000}"/>
    <cellStyle name="Normal 9 2 2 4 3" xfId="24372" xr:uid="{00000000-0005-0000-0000-000047770000}"/>
    <cellStyle name="Normal 9 2 2 5" xfId="4741" xr:uid="{00000000-0005-0000-0000-000048770000}"/>
    <cellStyle name="Normal 9 2 2 5 2" xfId="24373" xr:uid="{00000000-0005-0000-0000-000049770000}"/>
    <cellStyle name="Normal 9 2 2 6" xfId="24374" xr:uid="{00000000-0005-0000-0000-00004A770000}"/>
    <cellStyle name="Normal 9 2 3" xfId="4742" xr:uid="{00000000-0005-0000-0000-00004B770000}"/>
    <cellStyle name="Normal 9 2 3 2" xfId="4743" xr:uid="{00000000-0005-0000-0000-00004C770000}"/>
    <cellStyle name="Normal 9 2 3 2 2" xfId="4744" xr:uid="{00000000-0005-0000-0000-00004D770000}"/>
    <cellStyle name="Normal 9 2 3 2 2 2" xfId="24375" xr:uid="{00000000-0005-0000-0000-00004E770000}"/>
    <cellStyle name="Normal 9 2 3 2 3" xfId="24376" xr:uid="{00000000-0005-0000-0000-00004F770000}"/>
    <cellStyle name="Normal 9 2 3 3" xfId="4745" xr:uid="{00000000-0005-0000-0000-000050770000}"/>
    <cellStyle name="Normal 9 2 3 3 2" xfId="24377" xr:uid="{00000000-0005-0000-0000-000051770000}"/>
    <cellStyle name="Normal 9 2 3 4" xfId="24378" xr:uid="{00000000-0005-0000-0000-000052770000}"/>
    <cellStyle name="Normal 9 2 4" xfId="4746" xr:uid="{00000000-0005-0000-0000-000053770000}"/>
    <cellStyle name="Normal 9 2 4 2" xfId="4747" xr:uid="{00000000-0005-0000-0000-000054770000}"/>
    <cellStyle name="Normal 9 2 4 2 2" xfId="4748" xr:uid="{00000000-0005-0000-0000-000055770000}"/>
    <cellStyle name="Normal 9 2 4 2 2 2" xfId="24379" xr:uid="{00000000-0005-0000-0000-000056770000}"/>
    <cellStyle name="Normal 9 2 4 2 3" xfId="24380" xr:uid="{00000000-0005-0000-0000-000057770000}"/>
    <cellStyle name="Normal 9 2 4 3" xfId="4749" xr:uid="{00000000-0005-0000-0000-000058770000}"/>
    <cellStyle name="Normal 9 2 4 3 2" xfId="24381" xr:uid="{00000000-0005-0000-0000-000059770000}"/>
    <cellStyle name="Normal 9 2 4 4" xfId="24382" xr:uid="{00000000-0005-0000-0000-00005A770000}"/>
    <cellStyle name="Normal 9 2 5" xfId="4750" xr:uid="{00000000-0005-0000-0000-00005B770000}"/>
    <cellStyle name="Normal 9 2 5 2" xfId="4751" xr:uid="{00000000-0005-0000-0000-00005C770000}"/>
    <cellStyle name="Normal 9 2 5 2 2" xfId="24383" xr:uid="{00000000-0005-0000-0000-00005D770000}"/>
    <cellStyle name="Normal 9 2 5 3" xfId="24384" xr:uid="{00000000-0005-0000-0000-00005E770000}"/>
    <cellStyle name="Normal 9 2 6" xfId="4752" xr:uid="{00000000-0005-0000-0000-00005F770000}"/>
    <cellStyle name="Normal 9 2 6 2" xfId="24385" xr:uid="{00000000-0005-0000-0000-000060770000}"/>
    <cellStyle name="Normal 9 2 7" xfId="4753" xr:uid="{00000000-0005-0000-0000-000061770000}"/>
    <cellStyle name="Normal 9 2 8" xfId="24386" xr:uid="{00000000-0005-0000-0000-000062770000}"/>
    <cellStyle name="Normal 9 2 9" xfId="24387" xr:uid="{00000000-0005-0000-0000-000063770000}"/>
    <cellStyle name="Normal 9 3" xfId="4754" xr:uid="{00000000-0005-0000-0000-000064770000}"/>
    <cellStyle name="Normal 9 3 2" xfId="4755" xr:uid="{00000000-0005-0000-0000-000065770000}"/>
    <cellStyle name="Normal 9 3 2 2" xfId="4756" xr:uid="{00000000-0005-0000-0000-000066770000}"/>
    <cellStyle name="Normal 9 3 2 2 2" xfId="4757" xr:uid="{00000000-0005-0000-0000-000067770000}"/>
    <cellStyle name="Normal 9 3 2 2 2 2" xfId="4758" xr:uid="{00000000-0005-0000-0000-000068770000}"/>
    <cellStyle name="Normal 9 3 2 2 2 2 2" xfId="24388" xr:uid="{00000000-0005-0000-0000-000069770000}"/>
    <cellStyle name="Normal 9 3 2 2 2 3" xfId="24389" xr:uid="{00000000-0005-0000-0000-00006A770000}"/>
    <cellStyle name="Normal 9 3 2 2 3" xfId="4759" xr:uid="{00000000-0005-0000-0000-00006B770000}"/>
    <cellStyle name="Normal 9 3 2 2 3 2" xfId="24390" xr:uid="{00000000-0005-0000-0000-00006C770000}"/>
    <cellStyle name="Normal 9 3 2 2 4" xfId="24391" xr:uid="{00000000-0005-0000-0000-00006D770000}"/>
    <cellStyle name="Normal 9 3 2 3" xfId="4760" xr:uid="{00000000-0005-0000-0000-00006E770000}"/>
    <cellStyle name="Normal 9 3 2 3 2" xfId="4761" xr:uid="{00000000-0005-0000-0000-00006F770000}"/>
    <cellStyle name="Normal 9 3 2 3 2 2" xfId="4762" xr:uid="{00000000-0005-0000-0000-000070770000}"/>
    <cellStyle name="Normal 9 3 2 3 2 2 2" xfId="24392" xr:uid="{00000000-0005-0000-0000-000071770000}"/>
    <cellStyle name="Normal 9 3 2 3 2 3" xfId="24393" xr:uid="{00000000-0005-0000-0000-000072770000}"/>
    <cellStyle name="Normal 9 3 2 3 3" xfId="4763" xr:uid="{00000000-0005-0000-0000-000073770000}"/>
    <cellStyle name="Normal 9 3 2 3 3 2" xfId="24394" xr:uid="{00000000-0005-0000-0000-000074770000}"/>
    <cellStyle name="Normal 9 3 2 3 4" xfId="24395" xr:uid="{00000000-0005-0000-0000-000075770000}"/>
    <cellStyle name="Normal 9 3 2 4" xfId="4764" xr:uid="{00000000-0005-0000-0000-000076770000}"/>
    <cellStyle name="Normal 9 3 2 4 2" xfId="4765" xr:uid="{00000000-0005-0000-0000-000077770000}"/>
    <cellStyle name="Normal 9 3 2 4 2 2" xfId="24396" xr:uid="{00000000-0005-0000-0000-000078770000}"/>
    <cellStyle name="Normal 9 3 2 4 3" xfId="24397" xr:uid="{00000000-0005-0000-0000-000079770000}"/>
    <cellStyle name="Normal 9 3 2 5" xfId="4766" xr:uid="{00000000-0005-0000-0000-00007A770000}"/>
    <cellStyle name="Normal 9 3 2 5 2" xfId="24398" xr:uid="{00000000-0005-0000-0000-00007B770000}"/>
    <cellStyle name="Normal 9 3 2 6" xfId="24399" xr:uid="{00000000-0005-0000-0000-00007C770000}"/>
    <cellStyle name="Normal 9 3 3" xfId="4767" xr:uid="{00000000-0005-0000-0000-00007D770000}"/>
    <cellStyle name="Normal 9 3 3 2" xfId="4768" xr:uid="{00000000-0005-0000-0000-00007E770000}"/>
    <cellStyle name="Normal 9 3 3 2 2" xfId="4769" xr:uid="{00000000-0005-0000-0000-00007F770000}"/>
    <cellStyle name="Normal 9 3 3 2 2 2" xfId="24400" xr:uid="{00000000-0005-0000-0000-000080770000}"/>
    <cellStyle name="Normal 9 3 3 2 3" xfId="24401" xr:uid="{00000000-0005-0000-0000-000081770000}"/>
    <cellStyle name="Normal 9 3 3 3" xfId="4770" xr:uid="{00000000-0005-0000-0000-000082770000}"/>
    <cellStyle name="Normal 9 3 3 3 2" xfId="24402" xr:uid="{00000000-0005-0000-0000-000083770000}"/>
    <cellStyle name="Normal 9 3 3 4" xfId="24403" xr:uid="{00000000-0005-0000-0000-000084770000}"/>
    <cellStyle name="Normal 9 3 4" xfId="4771" xr:uid="{00000000-0005-0000-0000-000085770000}"/>
    <cellStyle name="Normal 9 3 4 2" xfId="4772" xr:uid="{00000000-0005-0000-0000-000086770000}"/>
    <cellStyle name="Normal 9 3 4 2 2" xfId="4773" xr:uid="{00000000-0005-0000-0000-000087770000}"/>
    <cellStyle name="Normal 9 3 4 2 2 2" xfId="24404" xr:uid="{00000000-0005-0000-0000-000088770000}"/>
    <cellStyle name="Normal 9 3 4 2 3" xfId="24405" xr:uid="{00000000-0005-0000-0000-000089770000}"/>
    <cellStyle name="Normal 9 3 4 3" xfId="4774" xr:uid="{00000000-0005-0000-0000-00008A770000}"/>
    <cellStyle name="Normal 9 3 4 3 2" xfId="24406" xr:uid="{00000000-0005-0000-0000-00008B770000}"/>
    <cellStyle name="Normal 9 3 4 4" xfId="24407" xr:uid="{00000000-0005-0000-0000-00008C770000}"/>
    <cellStyle name="Normal 9 3 5" xfId="4775" xr:uid="{00000000-0005-0000-0000-00008D770000}"/>
    <cellStyle name="Normal 9 3 5 2" xfId="4776" xr:uid="{00000000-0005-0000-0000-00008E770000}"/>
    <cellStyle name="Normal 9 3 5 2 2" xfId="24408" xr:uid="{00000000-0005-0000-0000-00008F770000}"/>
    <cellStyle name="Normal 9 3 5 3" xfId="24409" xr:uid="{00000000-0005-0000-0000-000090770000}"/>
    <cellStyle name="Normal 9 3 6" xfId="4777" xr:uid="{00000000-0005-0000-0000-000091770000}"/>
    <cellStyle name="Normal 9 3 6 2" xfId="24410" xr:uid="{00000000-0005-0000-0000-000092770000}"/>
    <cellStyle name="Normal 9 3 7" xfId="24411" xr:uid="{00000000-0005-0000-0000-000093770000}"/>
    <cellStyle name="Normal 9 3 8" xfId="43267" xr:uid="{00000000-0005-0000-0000-000094770000}"/>
    <cellStyle name="Normal 9 4" xfId="4778" xr:uid="{00000000-0005-0000-0000-000095770000}"/>
    <cellStyle name="Normal 9 4 2" xfId="4779" xr:uid="{00000000-0005-0000-0000-000096770000}"/>
    <cellStyle name="Normal 9 4 2 2" xfId="4780" xr:uid="{00000000-0005-0000-0000-000097770000}"/>
    <cellStyle name="Normal 9 4 2 2 2" xfId="4781" xr:uid="{00000000-0005-0000-0000-000098770000}"/>
    <cellStyle name="Normal 9 4 2 2 2 2" xfId="4782" xr:uid="{00000000-0005-0000-0000-000099770000}"/>
    <cellStyle name="Normal 9 4 2 2 2 2 2" xfId="24412" xr:uid="{00000000-0005-0000-0000-00009A770000}"/>
    <cellStyle name="Normal 9 4 2 2 2 3" xfId="24413" xr:uid="{00000000-0005-0000-0000-00009B770000}"/>
    <cellStyle name="Normal 9 4 2 2 3" xfId="4783" xr:uid="{00000000-0005-0000-0000-00009C770000}"/>
    <cellStyle name="Normal 9 4 2 2 3 2" xfId="24414" xr:uid="{00000000-0005-0000-0000-00009D770000}"/>
    <cellStyle name="Normal 9 4 2 2 4" xfId="24415" xr:uid="{00000000-0005-0000-0000-00009E770000}"/>
    <cellStyle name="Normal 9 4 2 3" xfId="4784" xr:uid="{00000000-0005-0000-0000-00009F770000}"/>
    <cellStyle name="Normal 9 4 2 3 2" xfId="4785" xr:uid="{00000000-0005-0000-0000-0000A0770000}"/>
    <cellStyle name="Normal 9 4 2 3 2 2" xfId="4786" xr:uid="{00000000-0005-0000-0000-0000A1770000}"/>
    <cellStyle name="Normal 9 4 2 3 2 2 2" xfId="24416" xr:uid="{00000000-0005-0000-0000-0000A2770000}"/>
    <cellStyle name="Normal 9 4 2 3 2 3" xfId="24417" xr:uid="{00000000-0005-0000-0000-0000A3770000}"/>
    <cellStyle name="Normal 9 4 2 3 3" xfId="4787" xr:uid="{00000000-0005-0000-0000-0000A4770000}"/>
    <cellStyle name="Normal 9 4 2 3 3 2" xfId="24418" xr:uid="{00000000-0005-0000-0000-0000A5770000}"/>
    <cellStyle name="Normal 9 4 2 3 4" xfId="24419" xr:uid="{00000000-0005-0000-0000-0000A6770000}"/>
    <cellStyle name="Normal 9 4 2 4" xfId="4788" xr:uid="{00000000-0005-0000-0000-0000A7770000}"/>
    <cellStyle name="Normal 9 4 2 4 2" xfId="4789" xr:uid="{00000000-0005-0000-0000-0000A8770000}"/>
    <cellStyle name="Normal 9 4 2 4 2 2" xfId="24420" xr:uid="{00000000-0005-0000-0000-0000A9770000}"/>
    <cellStyle name="Normal 9 4 2 4 3" xfId="24421" xr:uid="{00000000-0005-0000-0000-0000AA770000}"/>
    <cellStyle name="Normal 9 4 3" xfId="4790" xr:uid="{00000000-0005-0000-0000-0000AB770000}"/>
    <cellStyle name="Normal 9 4 3 2" xfId="4791" xr:uid="{00000000-0005-0000-0000-0000AC770000}"/>
    <cellStyle name="Normal 9 4 3 2 2" xfId="4792" xr:uid="{00000000-0005-0000-0000-0000AD770000}"/>
    <cellStyle name="Normal 9 4 3 2 2 2" xfId="24422" xr:uid="{00000000-0005-0000-0000-0000AE770000}"/>
    <cellStyle name="Normal 9 4 3 2 3" xfId="24423" xr:uid="{00000000-0005-0000-0000-0000AF770000}"/>
    <cellStyle name="Normal 9 4 3 3" xfId="4793" xr:uid="{00000000-0005-0000-0000-0000B0770000}"/>
    <cellStyle name="Normal 9 4 3 3 2" xfId="24424" xr:uid="{00000000-0005-0000-0000-0000B1770000}"/>
    <cellStyle name="Normal 9 4 3 4" xfId="24425" xr:uid="{00000000-0005-0000-0000-0000B2770000}"/>
    <cellStyle name="Normal 9 4 4" xfId="4794" xr:uid="{00000000-0005-0000-0000-0000B3770000}"/>
    <cellStyle name="Normal 9 4 4 2" xfId="4795" xr:uid="{00000000-0005-0000-0000-0000B4770000}"/>
    <cellStyle name="Normal 9 4 4 2 2" xfId="4796" xr:uid="{00000000-0005-0000-0000-0000B5770000}"/>
    <cellStyle name="Normal 9 4 4 2 2 2" xfId="24426" xr:uid="{00000000-0005-0000-0000-0000B6770000}"/>
    <cellStyle name="Normal 9 4 4 2 3" xfId="24427" xr:uid="{00000000-0005-0000-0000-0000B7770000}"/>
    <cellStyle name="Normal 9 4 4 3" xfId="4797" xr:uid="{00000000-0005-0000-0000-0000B8770000}"/>
    <cellStyle name="Normal 9 4 4 3 2" xfId="24428" xr:uid="{00000000-0005-0000-0000-0000B9770000}"/>
    <cellStyle name="Normal 9 4 4 4" xfId="24429" xr:uid="{00000000-0005-0000-0000-0000BA770000}"/>
    <cellStyle name="Normal 9 4 5" xfId="4798" xr:uid="{00000000-0005-0000-0000-0000BB770000}"/>
    <cellStyle name="Normal 9 4 5 2" xfId="4799" xr:uid="{00000000-0005-0000-0000-0000BC770000}"/>
    <cellStyle name="Normal 9 4 5 2 2" xfId="24430" xr:uid="{00000000-0005-0000-0000-0000BD770000}"/>
    <cellStyle name="Normal 9 4 5 3" xfId="24431" xr:uid="{00000000-0005-0000-0000-0000BE770000}"/>
    <cellStyle name="Normal 9 5" xfId="4800" xr:uid="{00000000-0005-0000-0000-0000BF770000}"/>
    <cellStyle name="Normal 9 5 2" xfId="4801" xr:uid="{00000000-0005-0000-0000-0000C0770000}"/>
    <cellStyle name="Normal 9 5 2 2" xfId="4802" xr:uid="{00000000-0005-0000-0000-0000C1770000}"/>
    <cellStyle name="Normal 9 5 2 2 2" xfId="4803" xr:uid="{00000000-0005-0000-0000-0000C2770000}"/>
    <cellStyle name="Normal 9 5 2 2 2 2" xfId="4804" xr:uid="{00000000-0005-0000-0000-0000C3770000}"/>
    <cellStyle name="Normal 9 5 2 2 2 2 2" xfId="24432" xr:uid="{00000000-0005-0000-0000-0000C4770000}"/>
    <cellStyle name="Normal 9 5 2 2 2 3" xfId="24433" xr:uid="{00000000-0005-0000-0000-0000C5770000}"/>
    <cellStyle name="Normal 9 5 2 2 3" xfId="4805" xr:uid="{00000000-0005-0000-0000-0000C6770000}"/>
    <cellStyle name="Normal 9 5 2 2 3 2" xfId="24434" xr:uid="{00000000-0005-0000-0000-0000C7770000}"/>
    <cellStyle name="Normal 9 5 2 2 4" xfId="24435" xr:uid="{00000000-0005-0000-0000-0000C8770000}"/>
    <cellStyle name="Normal 9 5 2 3" xfId="4806" xr:uid="{00000000-0005-0000-0000-0000C9770000}"/>
    <cellStyle name="Normal 9 5 2 3 2" xfId="4807" xr:uid="{00000000-0005-0000-0000-0000CA770000}"/>
    <cellStyle name="Normal 9 5 2 3 2 2" xfId="4808" xr:uid="{00000000-0005-0000-0000-0000CB770000}"/>
    <cellStyle name="Normal 9 5 2 3 2 2 2" xfId="24436" xr:uid="{00000000-0005-0000-0000-0000CC770000}"/>
    <cellStyle name="Normal 9 5 2 3 2 3" xfId="24437" xr:uid="{00000000-0005-0000-0000-0000CD770000}"/>
    <cellStyle name="Normal 9 5 2 3 3" xfId="4809" xr:uid="{00000000-0005-0000-0000-0000CE770000}"/>
    <cellStyle name="Normal 9 5 2 3 3 2" xfId="24438" xr:uid="{00000000-0005-0000-0000-0000CF770000}"/>
    <cellStyle name="Normal 9 5 2 3 4" xfId="24439" xr:uid="{00000000-0005-0000-0000-0000D0770000}"/>
    <cellStyle name="Normal 9 5 2 4" xfId="4810" xr:uid="{00000000-0005-0000-0000-0000D1770000}"/>
    <cellStyle name="Normal 9 5 2 4 2" xfId="4811" xr:uid="{00000000-0005-0000-0000-0000D2770000}"/>
    <cellStyle name="Normal 9 5 2 4 2 2" xfId="24440" xr:uid="{00000000-0005-0000-0000-0000D3770000}"/>
    <cellStyle name="Normal 9 5 2 4 3" xfId="24441" xr:uid="{00000000-0005-0000-0000-0000D4770000}"/>
    <cellStyle name="Normal 9 5 2 5" xfId="4812" xr:uid="{00000000-0005-0000-0000-0000D5770000}"/>
    <cellStyle name="Normal 9 5 2 5 2" xfId="24442" xr:uid="{00000000-0005-0000-0000-0000D6770000}"/>
    <cellStyle name="Normal 9 5 2 6" xfId="24443" xr:uid="{00000000-0005-0000-0000-0000D7770000}"/>
    <cellStyle name="Normal 9 5 3" xfId="4813" xr:uid="{00000000-0005-0000-0000-0000D8770000}"/>
    <cellStyle name="Normal 9 5 3 2" xfId="4814" xr:uid="{00000000-0005-0000-0000-0000D9770000}"/>
    <cellStyle name="Normal 9 5 3 2 2" xfId="4815" xr:uid="{00000000-0005-0000-0000-0000DA770000}"/>
    <cellStyle name="Normal 9 5 3 2 2 2" xfId="24444" xr:uid="{00000000-0005-0000-0000-0000DB770000}"/>
    <cellStyle name="Normal 9 5 3 2 3" xfId="24445" xr:uid="{00000000-0005-0000-0000-0000DC770000}"/>
    <cellStyle name="Normal 9 5 3 3" xfId="4816" xr:uid="{00000000-0005-0000-0000-0000DD770000}"/>
    <cellStyle name="Normal 9 5 3 3 2" xfId="24446" xr:uid="{00000000-0005-0000-0000-0000DE770000}"/>
    <cellStyle name="Normal 9 5 3 4" xfId="24447" xr:uid="{00000000-0005-0000-0000-0000DF770000}"/>
    <cellStyle name="Normal 9 5 4" xfId="4817" xr:uid="{00000000-0005-0000-0000-0000E0770000}"/>
    <cellStyle name="Normal 9 5 4 2" xfId="4818" xr:uid="{00000000-0005-0000-0000-0000E1770000}"/>
    <cellStyle name="Normal 9 5 4 2 2" xfId="4819" xr:uid="{00000000-0005-0000-0000-0000E2770000}"/>
    <cellStyle name="Normal 9 5 4 2 2 2" xfId="24448" xr:uid="{00000000-0005-0000-0000-0000E3770000}"/>
    <cellStyle name="Normal 9 5 4 2 3" xfId="24449" xr:uid="{00000000-0005-0000-0000-0000E4770000}"/>
    <cellStyle name="Normal 9 5 4 3" xfId="4820" xr:uid="{00000000-0005-0000-0000-0000E5770000}"/>
    <cellStyle name="Normal 9 5 4 3 2" xfId="24450" xr:uid="{00000000-0005-0000-0000-0000E6770000}"/>
    <cellStyle name="Normal 9 5 4 4" xfId="24451" xr:uid="{00000000-0005-0000-0000-0000E7770000}"/>
    <cellStyle name="Normal 9 5 5" xfId="4821" xr:uid="{00000000-0005-0000-0000-0000E8770000}"/>
    <cellStyle name="Normal 9 5 5 2" xfId="4822" xr:uid="{00000000-0005-0000-0000-0000E9770000}"/>
    <cellStyle name="Normal 9 5 5 2 2" xfId="24452" xr:uid="{00000000-0005-0000-0000-0000EA770000}"/>
    <cellStyle name="Normal 9 5 5 3" xfId="24453" xr:uid="{00000000-0005-0000-0000-0000EB770000}"/>
    <cellStyle name="Normal 9 5 6" xfId="4823" xr:uid="{00000000-0005-0000-0000-0000EC770000}"/>
    <cellStyle name="Normal 9 5 6 2" xfId="24454" xr:uid="{00000000-0005-0000-0000-0000ED770000}"/>
    <cellStyle name="Normal 9 5 7" xfId="24455" xr:uid="{00000000-0005-0000-0000-0000EE770000}"/>
    <cellStyle name="Normal 9 6" xfId="4824" xr:uid="{00000000-0005-0000-0000-0000EF770000}"/>
    <cellStyle name="Normal 9 6 2" xfId="4825" xr:uid="{00000000-0005-0000-0000-0000F0770000}"/>
    <cellStyle name="Normal 9 6 2 2" xfId="4826" xr:uid="{00000000-0005-0000-0000-0000F1770000}"/>
    <cellStyle name="Normal 9 6 2 2 2" xfId="4827" xr:uid="{00000000-0005-0000-0000-0000F2770000}"/>
    <cellStyle name="Normal 9 6 2 2 2 2" xfId="24456" xr:uid="{00000000-0005-0000-0000-0000F3770000}"/>
    <cellStyle name="Normal 9 6 2 2 3" xfId="24457" xr:uid="{00000000-0005-0000-0000-0000F4770000}"/>
    <cellStyle name="Normal 9 6 2 3" xfId="4828" xr:uid="{00000000-0005-0000-0000-0000F5770000}"/>
    <cellStyle name="Normal 9 6 2 3 2" xfId="24458" xr:uid="{00000000-0005-0000-0000-0000F6770000}"/>
    <cellStyle name="Normal 9 6 2 4" xfId="24459" xr:uid="{00000000-0005-0000-0000-0000F7770000}"/>
    <cellStyle name="Normal 9 6 3" xfId="4829" xr:uid="{00000000-0005-0000-0000-0000F8770000}"/>
    <cellStyle name="Normal 9 6 3 2" xfId="4830" xr:uid="{00000000-0005-0000-0000-0000F9770000}"/>
    <cellStyle name="Normal 9 6 3 2 2" xfId="4831" xr:uid="{00000000-0005-0000-0000-0000FA770000}"/>
    <cellStyle name="Normal 9 6 3 2 2 2" xfId="24460" xr:uid="{00000000-0005-0000-0000-0000FB770000}"/>
    <cellStyle name="Normal 9 6 3 2 3" xfId="24461" xr:uid="{00000000-0005-0000-0000-0000FC770000}"/>
    <cellStyle name="Normal 9 6 3 3" xfId="4832" xr:uid="{00000000-0005-0000-0000-0000FD770000}"/>
    <cellStyle name="Normal 9 6 3 3 2" xfId="24462" xr:uid="{00000000-0005-0000-0000-0000FE770000}"/>
    <cellStyle name="Normal 9 6 3 4" xfId="24463" xr:uid="{00000000-0005-0000-0000-0000FF770000}"/>
    <cellStyle name="Normal 9 6 4" xfId="4833" xr:uid="{00000000-0005-0000-0000-000000780000}"/>
    <cellStyle name="Normal 9 6 4 2" xfId="4834" xr:uid="{00000000-0005-0000-0000-000001780000}"/>
    <cellStyle name="Normal 9 6 4 2 2" xfId="24464" xr:uid="{00000000-0005-0000-0000-000002780000}"/>
    <cellStyle name="Normal 9 6 4 3" xfId="24465" xr:uid="{00000000-0005-0000-0000-000003780000}"/>
    <cellStyle name="Normal 9 6 5" xfId="4835" xr:uid="{00000000-0005-0000-0000-000004780000}"/>
    <cellStyle name="Normal 9 6 5 2" xfId="24466" xr:uid="{00000000-0005-0000-0000-000005780000}"/>
    <cellStyle name="Normal 9 6 6" xfId="24467" xr:uid="{00000000-0005-0000-0000-000006780000}"/>
    <cellStyle name="Normal 9 7" xfId="4836" xr:uid="{00000000-0005-0000-0000-000007780000}"/>
    <cellStyle name="Normal 9 7 2" xfId="4837" xr:uid="{00000000-0005-0000-0000-000008780000}"/>
    <cellStyle name="Normal 9 7 2 2" xfId="4838" xr:uid="{00000000-0005-0000-0000-000009780000}"/>
    <cellStyle name="Normal 9 7 2 2 2" xfId="24468" xr:uid="{00000000-0005-0000-0000-00000A780000}"/>
    <cellStyle name="Normal 9 7 2 3" xfId="24469" xr:uid="{00000000-0005-0000-0000-00000B780000}"/>
    <cellStyle name="Normal 9 7 3" xfId="4839" xr:uid="{00000000-0005-0000-0000-00000C780000}"/>
    <cellStyle name="Normal 9 7 3 2" xfId="24470" xr:uid="{00000000-0005-0000-0000-00000D780000}"/>
    <cellStyle name="Normal 9 7 4" xfId="24471" xr:uid="{00000000-0005-0000-0000-00000E780000}"/>
    <cellStyle name="Normal 9 8" xfId="4840" xr:uid="{00000000-0005-0000-0000-00000F780000}"/>
    <cellStyle name="Normal 9 8 2" xfId="4841" xr:uid="{00000000-0005-0000-0000-000010780000}"/>
    <cellStyle name="Normal 9 8 2 2" xfId="4842" xr:uid="{00000000-0005-0000-0000-000011780000}"/>
    <cellStyle name="Normal 9 8 2 2 2" xfId="24472" xr:uid="{00000000-0005-0000-0000-000012780000}"/>
    <cellStyle name="Normal 9 8 2 3" xfId="24473" xr:uid="{00000000-0005-0000-0000-000013780000}"/>
    <cellStyle name="Normal 9 8 3" xfId="4843" xr:uid="{00000000-0005-0000-0000-000014780000}"/>
    <cellStyle name="Normal 9 8 3 2" xfId="24474" xr:uid="{00000000-0005-0000-0000-000015780000}"/>
    <cellStyle name="Normal 9 8 4" xfId="4844" xr:uid="{00000000-0005-0000-0000-000016780000}"/>
    <cellStyle name="Normal 9 9" xfId="4845" xr:uid="{00000000-0005-0000-0000-000017780000}"/>
    <cellStyle name="Normal 9 9 2" xfId="4846" xr:uid="{00000000-0005-0000-0000-000018780000}"/>
    <cellStyle name="Normal 9 9 2 2" xfId="24475" xr:uid="{00000000-0005-0000-0000-000019780000}"/>
    <cellStyle name="Normal 9 9 3" xfId="24476" xr:uid="{00000000-0005-0000-0000-00001A780000}"/>
    <cellStyle name="Normal 9_CPI" xfId="43268" xr:uid="{00000000-0005-0000-0000-00001B780000}"/>
    <cellStyle name="Normal text" xfId="4847" xr:uid="{00000000-0005-0000-0000-00001C780000}"/>
    <cellStyle name="Normal U" xfId="4848" xr:uid="{00000000-0005-0000-0000-00001D780000}"/>
    <cellStyle name="Normal1" xfId="4849" xr:uid="{00000000-0005-0000-0000-00001E780000}"/>
    <cellStyle name="Normal2" xfId="4850" xr:uid="{00000000-0005-0000-0000-00001F780000}"/>
    <cellStyle name="Normal3" xfId="4851" xr:uid="{00000000-0005-0000-0000-000020780000}"/>
    <cellStyle name="NormalGB" xfId="4852" xr:uid="{00000000-0005-0000-0000-000021780000}"/>
    <cellStyle name="Note" xfId="19" builtinId="10" hidden="1"/>
    <cellStyle name="Note 10" xfId="4853" xr:uid="{00000000-0005-0000-0000-000022780000}"/>
    <cellStyle name="Note 10 2" xfId="4854" xr:uid="{00000000-0005-0000-0000-000023780000}"/>
    <cellStyle name="Note 10 2 2" xfId="4855" xr:uid="{00000000-0005-0000-0000-000024780000}"/>
    <cellStyle name="Note 10 2 2 2" xfId="24477" xr:uid="{00000000-0005-0000-0000-000025780000}"/>
    <cellStyle name="Note 10 2 3" xfId="24478" xr:uid="{00000000-0005-0000-0000-000026780000}"/>
    <cellStyle name="Note 10 3" xfId="4856" xr:uid="{00000000-0005-0000-0000-000027780000}"/>
    <cellStyle name="Note 10 3 2" xfId="24479" xr:uid="{00000000-0005-0000-0000-000028780000}"/>
    <cellStyle name="Note 10 4" xfId="24480" xr:uid="{00000000-0005-0000-0000-000029780000}"/>
    <cellStyle name="Note 10 5" xfId="43269" xr:uid="{00000000-0005-0000-0000-00002A780000}"/>
    <cellStyle name="Note 10 6" xfId="43270" xr:uid="{00000000-0005-0000-0000-00002B780000}"/>
    <cellStyle name="Note 10 7" xfId="43271" xr:uid="{00000000-0005-0000-0000-00002C780000}"/>
    <cellStyle name="Note 10 8" xfId="43272" xr:uid="{00000000-0005-0000-0000-00002D780000}"/>
    <cellStyle name="Note 11" xfId="43273" xr:uid="{00000000-0005-0000-0000-00002E780000}"/>
    <cellStyle name="Note 11 2" xfId="43274" xr:uid="{00000000-0005-0000-0000-00002F780000}"/>
    <cellStyle name="Note 11 3" xfId="43275" xr:uid="{00000000-0005-0000-0000-000030780000}"/>
    <cellStyle name="Note 11 4" xfId="43276" xr:uid="{00000000-0005-0000-0000-000031780000}"/>
    <cellStyle name="Note 11 5" xfId="43277" xr:uid="{00000000-0005-0000-0000-000032780000}"/>
    <cellStyle name="Note 11 6" xfId="43278" xr:uid="{00000000-0005-0000-0000-000033780000}"/>
    <cellStyle name="Note 11 7" xfId="43279" xr:uid="{00000000-0005-0000-0000-000034780000}"/>
    <cellStyle name="Note 11 8" xfId="43280" xr:uid="{00000000-0005-0000-0000-000035780000}"/>
    <cellStyle name="Note 12" xfId="43281" xr:uid="{00000000-0005-0000-0000-000036780000}"/>
    <cellStyle name="Note 12 2" xfId="43282" xr:uid="{00000000-0005-0000-0000-000037780000}"/>
    <cellStyle name="Note 12 3" xfId="43283" xr:uid="{00000000-0005-0000-0000-000038780000}"/>
    <cellStyle name="Note 12 4" xfId="43284" xr:uid="{00000000-0005-0000-0000-000039780000}"/>
    <cellStyle name="Note 12 5" xfId="43285" xr:uid="{00000000-0005-0000-0000-00003A780000}"/>
    <cellStyle name="Note 12 6" xfId="43286" xr:uid="{00000000-0005-0000-0000-00003B780000}"/>
    <cellStyle name="Note 12 7" xfId="43287" xr:uid="{00000000-0005-0000-0000-00003C780000}"/>
    <cellStyle name="Note 12 8" xfId="43288" xr:uid="{00000000-0005-0000-0000-00003D780000}"/>
    <cellStyle name="Note 13" xfId="43289" xr:uid="{00000000-0005-0000-0000-00003E780000}"/>
    <cellStyle name="Note 13 2" xfId="43290" xr:uid="{00000000-0005-0000-0000-00003F780000}"/>
    <cellStyle name="Note 13 3" xfId="43291" xr:uid="{00000000-0005-0000-0000-000040780000}"/>
    <cellStyle name="Note 13 4" xfId="43292" xr:uid="{00000000-0005-0000-0000-000041780000}"/>
    <cellStyle name="Note 13 5" xfId="43293" xr:uid="{00000000-0005-0000-0000-000042780000}"/>
    <cellStyle name="Note 13 6" xfId="43294" xr:uid="{00000000-0005-0000-0000-000043780000}"/>
    <cellStyle name="Note 13 7" xfId="43295" xr:uid="{00000000-0005-0000-0000-000044780000}"/>
    <cellStyle name="Note 13 8" xfId="43296" xr:uid="{00000000-0005-0000-0000-000045780000}"/>
    <cellStyle name="Note 14" xfId="43297" xr:uid="{00000000-0005-0000-0000-000046780000}"/>
    <cellStyle name="Note 15" xfId="43298" xr:uid="{00000000-0005-0000-0000-000047780000}"/>
    <cellStyle name="Note 16" xfId="43299" xr:uid="{00000000-0005-0000-0000-000048780000}"/>
    <cellStyle name="Note 17" xfId="43300" xr:uid="{00000000-0005-0000-0000-000049780000}"/>
    <cellStyle name="Note 18" xfId="43301" xr:uid="{00000000-0005-0000-0000-00004A780000}"/>
    <cellStyle name="Note 19" xfId="43302" xr:uid="{00000000-0005-0000-0000-00004B780000}"/>
    <cellStyle name="Note 2" xfId="4857" xr:uid="{00000000-0005-0000-0000-00004C780000}"/>
    <cellStyle name="Note 2 10" xfId="24481" xr:uid="{00000000-0005-0000-0000-00004D780000}"/>
    <cellStyle name="Note 2 10 2" xfId="24482" xr:uid="{00000000-0005-0000-0000-00004E780000}"/>
    <cellStyle name="Note 2 10 2 2" xfId="24483" xr:uid="{00000000-0005-0000-0000-00004F780000}"/>
    <cellStyle name="Note 2 10 2 3" xfId="24484" xr:uid="{00000000-0005-0000-0000-000050780000}"/>
    <cellStyle name="Note 2 10 2 4" xfId="24485" xr:uid="{00000000-0005-0000-0000-000051780000}"/>
    <cellStyle name="Note 2 10 3" xfId="24486" xr:uid="{00000000-0005-0000-0000-000052780000}"/>
    <cellStyle name="Note 2 10 3 2" xfId="24487" xr:uid="{00000000-0005-0000-0000-000053780000}"/>
    <cellStyle name="Note 2 10 3 3" xfId="24488" xr:uid="{00000000-0005-0000-0000-000054780000}"/>
    <cellStyle name="Note 2 10 3 4" xfId="24489" xr:uid="{00000000-0005-0000-0000-000055780000}"/>
    <cellStyle name="Note 2 10 4" xfId="24490" xr:uid="{00000000-0005-0000-0000-000056780000}"/>
    <cellStyle name="Note 2 10 4 2" xfId="24491" xr:uid="{00000000-0005-0000-0000-000057780000}"/>
    <cellStyle name="Note 2 10 4 3" xfId="24492" xr:uid="{00000000-0005-0000-0000-000058780000}"/>
    <cellStyle name="Note 2 10 4 4" xfId="24493" xr:uid="{00000000-0005-0000-0000-000059780000}"/>
    <cellStyle name="Note 2 10 5" xfId="24494" xr:uid="{00000000-0005-0000-0000-00005A780000}"/>
    <cellStyle name="Note 2 10 6" xfId="24495" xr:uid="{00000000-0005-0000-0000-00005B780000}"/>
    <cellStyle name="Note 2 10 7" xfId="24496" xr:uid="{00000000-0005-0000-0000-00005C780000}"/>
    <cellStyle name="Note 2 11" xfId="24497" xr:uid="{00000000-0005-0000-0000-00005D780000}"/>
    <cellStyle name="Note 2 11 2" xfId="24498" xr:uid="{00000000-0005-0000-0000-00005E780000}"/>
    <cellStyle name="Note 2 11 2 2" xfId="24499" xr:uid="{00000000-0005-0000-0000-00005F780000}"/>
    <cellStyle name="Note 2 11 2 3" xfId="24500" xr:uid="{00000000-0005-0000-0000-000060780000}"/>
    <cellStyle name="Note 2 11 2 4" xfId="24501" xr:uid="{00000000-0005-0000-0000-000061780000}"/>
    <cellStyle name="Note 2 11 3" xfId="24502" xr:uid="{00000000-0005-0000-0000-000062780000}"/>
    <cellStyle name="Note 2 11 3 2" xfId="24503" xr:uid="{00000000-0005-0000-0000-000063780000}"/>
    <cellStyle name="Note 2 11 3 3" xfId="24504" xr:uid="{00000000-0005-0000-0000-000064780000}"/>
    <cellStyle name="Note 2 11 3 4" xfId="24505" xr:uid="{00000000-0005-0000-0000-000065780000}"/>
    <cellStyle name="Note 2 11 4" xfId="24506" xr:uid="{00000000-0005-0000-0000-000066780000}"/>
    <cellStyle name="Note 2 11 4 2" xfId="24507" xr:uid="{00000000-0005-0000-0000-000067780000}"/>
    <cellStyle name="Note 2 11 4 3" xfId="24508" xr:uid="{00000000-0005-0000-0000-000068780000}"/>
    <cellStyle name="Note 2 11 4 4" xfId="24509" xr:uid="{00000000-0005-0000-0000-000069780000}"/>
    <cellStyle name="Note 2 11 5" xfId="24510" xr:uid="{00000000-0005-0000-0000-00006A780000}"/>
    <cellStyle name="Note 2 11 6" xfId="24511" xr:uid="{00000000-0005-0000-0000-00006B780000}"/>
    <cellStyle name="Note 2 11 7" xfId="24512" xr:uid="{00000000-0005-0000-0000-00006C780000}"/>
    <cellStyle name="Note 2 12" xfId="24513" xr:uid="{00000000-0005-0000-0000-00006D780000}"/>
    <cellStyle name="Note 2 12 2" xfId="24514" xr:uid="{00000000-0005-0000-0000-00006E780000}"/>
    <cellStyle name="Note 2 12 2 2" xfId="24515" xr:uid="{00000000-0005-0000-0000-00006F780000}"/>
    <cellStyle name="Note 2 12 2 3" xfId="24516" xr:uid="{00000000-0005-0000-0000-000070780000}"/>
    <cellStyle name="Note 2 12 2 4" xfId="24517" xr:uid="{00000000-0005-0000-0000-000071780000}"/>
    <cellStyle name="Note 2 12 3" xfId="24518" xr:uid="{00000000-0005-0000-0000-000072780000}"/>
    <cellStyle name="Note 2 12 3 2" xfId="24519" xr:uid="{00000000-0005-0000-0000-000073780000}"/>
    <cellStyle name="Note 2 12 3 3" xfId="24520" xr:uid="{00000000-0005-0000-0000-000074780000}"/>
    <cellStyle name="Note 2 12 3 4" xfId="24521" xr:uid="{00000000-0005-0000-0000-000075780000}"/>
    <cellStyle name="Note 2 12 4" xfId="24522" xr:uid="{00000000-0005-0000-0000-000076780000}"/>
    <cellStyle name="Note 2 12 4 2" xfId="24523" xr:uid="{00000000-0005-0000-0000-000077780000}"/>
    <cellStyle name="Note 2 12 4 3" xfId="24524" xr:uid="{00000000-0005-0000-0000-000078780000}"/>
    <cellStyle name="Note 2 12 4 4" xfId="24525" xr:uid="{00000000-0005-0000-0000-000079780000}"/>
    <cellStyle name="Note 2 12 5" xfId="24526" xr:uid="{00000000-0005-0000-0000-00007A780000}"/>
    <cellStyle name="Note 2 12 6" xfId="24527" xr:uid="{00000000-0005-0000-0000-00007B780000}"/>
    <cellStyle name="Note 2 12 7" xfId="24528" xr:uid="{00000000-0005-0000-0000-00007C780000}"/>
    <cellStyle name="Note 2 13" xfId="24529" xr:uid="{00000000-0005-0000-0000-00007D780000}"/>
    <cellStyle name="Note 2 13 2" xfId="24530" xr:uid="{00000000-0005-0000-0000-00007E780000}"/>
    <cellStyle name="Note 2 13 2 2" xfId="24531" xr:uid="{00000000-0005-0000-0000-00007F780000}"/>
    <cellStyle name="Note 2 13 2 3" xfId="24532" xr:uid="{00000000-0005-0000-0000-000080780000}"/>
    <cellStyle name="Note 2 13 2 4" xfId="24533" xr:uid="{00000000-0005-0000-0000-000081780000}"/>
    <cellStyle name="Note 2 13 3" xfId="24534" xr:uid="{00000000-0005-0000-0000-000082780000}"/>
    <cellStyle name="Note 2 13 3 2" xfId="24535" xr:uid="{00000000-0005-0000-0000-000083780000}"/>
    <cellStyle name="Note 2 13 3 3" xfId="24536" xr:uid="{00000000-0005-0000-0000-000084780000}"/>
    <cellStyle name="Note 2 13 3 4" xfId="24537" xr:uid="{00000000-0005-0000-0000-000085780000}"/>
    <cellStyle name="Note 2 13 4" xfId="24538" xr:uid="{00000000-0005-0000-0000-000086780000}"/>
    <cellStyle name="Note 2 13 4 2" xfId="24539" xr:uid="{00000000-0005-0000-0000-000087780000}"/>
    <cellStyle name="Note 2 13 4 3" xfId="24540" xr:uid="{00000000-0005-0000-0000-000088780000}"/>
    <cellStyle name="Note 2 13 4 4" xfId="24541" xr:uid="{00000000-0005-0000-0000-000089780000}"/>
    <cellStyle name="Note 2 13 5" xfId="24542" xr:uid="{00000000-0005-0000-0000-00008A780000}"/>
    <cellStyle name="Note 2 13 6" xfId="24543" xr:uid="{00000000-0005-0000-0000-00008B780000}"/>
    <cellStyle name="Note 2 13 7" xfId="24544" xr:uid="{00000000-0005-0000-0000-00008C780000}"/>
    <cellStyle name="Note 2 14" xfId="24545" xr:uid="{00000000-0005-0000-0000-00008D780000}"/>
    <cellStyle name="Note 2 14 2" xfId="24546" xr:uid="{00000000-0005-0000-0000-00008E780000}"/>
    <cellStyle name="Note 2 14 2 2" xfId="24547" xr:uid="{00000000-0005-0000-0000-00008F780000}"/>
    <cellStyle name="Note 2 14 2 3" xfId="24548" xr:uid="{00000000-0005-0000-0000-000090780000}"/>
    <cellStyle name="Note 2 14 2 4" xfId="24549" xr:uid="{00000000-0005-0000-0000-000091780000}"/>
    <cellStyle name="Note 2 14 3" xfId="24550" xr:uid="{00000000-0005-0000-0000-000092780000}"/>
    <cellStyle name="Note 2 14 3 2" xfId="24551" xr:uid="{00000000-0005-0000-0000-000093780000}"/>
    <cellStyle name="Note 2 14 3 3" xfId="24552" xr:uid="{00000000-0005-0000-0000-000094780000}"/>
    <cellStyle name="Note 2 14 3 4" xfId="24553" xr:uid="{00000000-0005-0000-0000-000095780000}"/>
    <cellStyle name="Note 2 14 4" xfId="24554" xr:uid="{00000000-0005-0000-0000-000096780000}"/>
    <cellStyle name="Note 2 14 4 2" xfId="24555" xr:uid="{00000000-0005-0000-0000-000097780000}"/>
    <cellStyle name="Note 2 14 4 3" xfId="24556" xr:uid="{00000000-0005-0000-0000-000098780000}"/>
    <cellStyle name="Note 2 14 4 4" xfId="24557" xr:uid="{00000000-0005-0000-0000-000099780000}"/>
    <cellStyle name="Note 2 14 5" xfId="24558" xr:uid="{00000000-0005-0000-0000-00009A780000}"/>
    <cellStyle name="Note 2 14 6" xfId="24559" xr:uid="{00000000-0005-0000-0000-00009B780000}"/>
    <cellStyle name="Note 2 14 7" xfId="24560" xr:uid="{00000000-0005-0000-0000-00009C780000}"/>
    <cellStyle name="Note 2 15" xfId="24561" xr:uid="{00000000-0005-0000-0000-00009D780000}"/>
    <cellStyle name="Note 2 15 2" xfId="24562" xr:uid="{00000000-0005-0000-0000-00009E780000}"/>
    <cellStyle name="Note 2 15 2 2" xfId="24563" xr:uid="{00000000-0005-0000-0000-00009F780000}"/>
    <cellStyle name="Note 2 15 2 3" xfId="24564" xr:uid="{00000000-0005-0000-0000-0000A0780000}"/>
    <cellStyle name="Note 2 15 2 4" xfId="24565" xr:uid="{00000000-0005-0000-0000-0000A1780000}"/>
    <cellStyle name="Note 2 15 3" xfId="24566" xr:uid="{00000000-0005-0000-0000-0000A2780000}"/>
    <cellStyle name="Note 2 15 3 2" xfId="24567" xr:uid="{00000000-0005-0000-0000-0000A3780000}"/>
    <cellStyle name="Note 2 15 3 3" xfId="24568" xr:uid="{00000000-0005-0000-0000-0000A4780000}"/>
    <cellStyle name="Note 2 15 3 4" xfId="24569" xr:uid="{00000000-0005-0000-0000-0000A5780000}"/>
    <cellStyle name="Note 2 15 4" xfId="24570" xr:uid="{00000000-0005-0000-0000-0000A6780000}"/>
    <cellStyle name="Note 2 15 4 2" xfId="24571" xr:uid="{00000000-0005-0000-0000-0000A7780000}"/>
    <cellStyle name="Note 2 15 4 3" xfId="24572" xr:uid="{00000000-0005-0000-0000-0000A8780000}"/>
    <cellStyle name="Note 2 15 4 4" xfId="24573" xr:uid="{00000000-0005-0000-0000-0000A9780000}"/>
    <cellStyle name="Note 2 15 5" xfId="24574" xr:uid="{00000000-0005-0000-0000-0000AA780000}"/>
    <cellStyle name="Note 2 15 6" xfId="24575" xr:uid="{00000000-0005-0000-0000-0000AB780000}"/>
    <cellStyle name="Note 2 15 7" xfId="24576" xr:uid="{00000000-0005-0000-0000-0000AC780000}"/>
    <cellStyle name="Note 2 16" xfId="24577" xr:uid="{00000000-0005-0000-0000-0000AD780000}"/>
    <cellStyle name="Note 2 16 2" xfId="24578" xr:uid="{00000000-0005-0000-0000-0000AE780000}"/>
    <cellStyle name="Note 2 16 2 2" xfId="24579" xr:uid="{00000000-0005-0000-0000-0000AF780000}"/>
    <cellStyle name="Note 2 16 2 3" xfId="24580" xr:uid="{00000000-0005-0000-0000-0000B0780000}"/>
    <cellStyle name="Note 2 16 2 4" xfId="24581" xr:uid="{00000000-0005-0000-0000-0000B1780000}"/>
    <cellStyle name="Note 2 16 3" xfId="24582" xr:uid="{00000000-0005-0000-0000-0000B2780000}"/>
    <cellStyle name="Note 2 16 3 2" xfId="24583" xr:uid="{00000000-0005-0000-0000-0000B3780000}"/>
    <cellStyle name="Note 2 16 3 3" xfId="24584" xr:uid="{00000000-0005-0000-0000-0000B4780000}"/>
    <cellStyle name="Note 2 16 3 4" xfId="24585" xr:uid="{00000000-0005-0000-0000-0000B5780000}"/>
    <cellStyle name="Note 2 16 4" xfId="24586" xr:uid="{00000000-0005-0000-0000-0000B6780000}"/>
    <cellStyle name="Note 2 16 4 2" xfId="24587" xr:uid="{00000000-0005-0000-0000-0000B7780000}"/>
    <cellStyle name="Note 2 16 4 3" xfId="24588" xr:uid="{00000000-0005-0000-0000-0000B8780000}"/>
    <cellStyle name="Note 2 16 4 4" xfId="24589" xr:uid="{00000000-0005-0000-0000-0000B9780000}"/>
    <cellStyle name="Note 2 16 5" xfId="24590" xr:uid="{00000000-0005-0000-0000-0000BA780000}"/>
    <cellStyle name="Note 2 16 6" xfId="24591" xr:uid="{00000000-0005-0000-0000-0000BB780000}"/>
    <cellStyle name="Note 2 16 7" xfId="24592" xr:uid="{00000000-0005-0000-0000-0000BC780000}"/>
    <cellStyle name="Note 2 17" xfId="24593" xr:uid="{00000000-0005-0000-0000-0000BD780000}"/>
    <cellStyle name="Note 2 17 2" xfId="24594" xr:uid="{00000000-0005-0000-0000-0000BE780000}"/>
    <cellStyle name="Note 2 17 2 2" xfId="24595" xr:uid="{00000000-0005-0000-0000-0000BF780000}"/>
    <cellStyle name="Note 2 17 2 3" xfId="24596" xr:uid="{00000000-0005-0000-0000-0000C0780000}"/>
    <cellStyle name="Note 2 17 2 4" xfId="24597" xr:uid="{00000000-0005-0000-0000-0000C1780000}"/>
    <cellStyle name="Note 2 17 3" xfId="24598" xr:uid="{00000000-0005-0000-0000-0000C2780000}"/>
    <cellStyle name="Note 2 17 3 2" xfId="24599" xr:uid="{00000000-0005-0000-0000-0000C3780000}"/>
    <cellStyle name="Note 2 17 3 3" xfId="24600" xr:uid="{00000000-0005-0000-0000-0000C4780000}"/>
    <cellStyle name="Note 2 17 3 4" xfId="24601" xr:uid="{00000000-0005-0000-0000-0000C5780000}"/>
    <cellStyle name="Note 2 17 4" xfId="24602" xr:uid="{00000000-0005-0000-0000-0000C6780000}"/>
    <cellStyle name="Note 2 17 4 2" xfId="24603" xr:uid="{00000000-0005-0000-0000-0000C7780000}"/>
    <cellStyle name="Note 2 17 4 3" xfId="24604" xr:uid="{00000000-0005-0000-0000-0000C8780000}"/>
    <cellStyle name="Note 2 17 4 4" xfId="24605" xr:uid="{00000000-0005-0000-0000-0000C9780000}"/>
    <cellStyle name="Note 2 17 5" xfId="24606" xr:uid="{00000000-0005-0000-0000-0000CA780000}"/>
    <cellStyle name="Note 2 17 6" xfId="24607" xr:uid="{00000000-0005-0000-0000-0000CB780000}"/>
    <cellStyle name="Note 2 17 7" xfId="24608" xr:uid="{00000000-0005-0000-0000-0000CC780000}"/>
    <cellStyle name="Note 2 18" xfId="24609" xr:uid="{00000000-0005-0000-0000-0000CD780000}"/>
    <cellStyle name="Note 2 18 2" xfId="24610" xr:uid="{00000000-0005-0000-0000-0000CE780000}"/>
    <cellStyle name="Note 2 18 2 2" xfId="24611" xr:uid="{00000000-0005-0000-0000-0000CF780000}"/>
    <cellStyle name="Note 2 18 2 3" xfId="24612" xr:uid="{00000000-0005-0000-0000-0000D0780000}"/>
    <cellStyle name="Note 2 18 2 4" xfId="24613" xr:uid="{00000000-0005-0000-0000-0000D1780000}"/>
    <cellStyle name="Note 2 18 3" xfId="24614" xr:uid="{00000000-0005-0000-0000-0000D2780000}"/>
    <cellStyle name="Note 2 18 3 2" xfId="24615" xr:uid="{00000000-0005-0000-0000-0000D3780000}"/>
    <cellStyle name="Note 2 18 3 3" xfId="24616" xr:uid="{00000000-0005-0000-0000-0000D4780000}"/>
    <cellStyle name="Note 2 18 3 4" xfId="24617" xr:uid="{00000000-0005-0000-0000-0000D5780000}"/>
    <cellStyle name="Note 2 18 4" xfId="24618" xr:uid="{00000000-0005-0000-0000-0000D6780000}"/>
    <cellStyle name="Note 2 18 4 2" xfId="24619" xr:uid="{00000000-0005-0000-0000-0000D7780000}"/>
    <cellStyle name="Note 2 18 4 3" xfId="24620" xr:uid="{00000000-0005-0000-0000-0000D8780000}"/>
    <cellStyle name="Note 2 18 4 4" xfId="24621" xr:uid="{00000000-0005-0000-0000-0000D9780000}"/>
    <cellStyle name="Note 2 18 5" xfId="24622" xr:uid="{00000000-0005-0000-0000-0000DA780000}"/>
    <cellStyle name="Note 2 18 6" xfId="24623" xr:uid="{00000000-0005-0000-0000-0000DB780000}"/>
    <cellStyle name="Note 2 18 7" xfId="24624" xr:uid="{00000000-0005-0000-0000-0000DC780000}"/>
    <cellStyle name="Note 2 19" xfId="24625" xr:uid="{00000000-0005-0000-0000-0000DD780000}"/>
    <cellStyle name="Note 2 19 2" xfId="24626" xr:uid="{00000000-0005-0000-0000-0000DE780000}"/>
    <cellStyle name="Note 2 19 2 2" xfId="24627" xr:uid="{00000000-0005-0000-0000-0000DF780000}"/>
    <cellStyle name="Note 2 19 2 3" xfId="24628" xr:uid="{00000000-0005-0000-0000-0000E0780000}"/>
    <cellStyle name="Note 2 19 2 4" xfId="24629" xr:uid="{00000000-0005-0000-0000-0000E1780000}"/>
    <cellStyle name="Note 2 19 3" xfId="24630" xr:uid="{00000000-0005-0000-0000-0000E2780000}"/>
    <cellStyle name="Note 2 19 3 2" xfId="24631" xr:uid="{00000000-0005-0000-0000-0000E3780000}"/>
    <cellStyle name="Note 2 19 3 3" xfId="24632" xr:uid="{00000000-0005-0000-0000-0000E4780000}"/>
    <cellStyle name="Note 2 19 3 4" xfId="24633" xr:uid="{00000000-0005-0000-0000-0000E5780000}"/>
    <cellStyle name="Note 2 19 4" xfId="24634" xr:uid="{00000000-0005-0000-0000-0000E6780000}"/>
    <cellStyle name="Note 2 19 4 2" xfId="24635" xr:uid="{00000000-0005-0000-0000-0000E7780000}"/>
    <cellStyle name="Note 2 19 4 3" xfId="24636" xr:uid="{00000000-0005-0000-0000-0000E8780000}"/>
    <cellStyle name="Note 2 19 4 4" xfId="24637" xr:uid="{00000000-0005-0000-0000-0000E9780000}"/>
    <cellStyle name="Note 2 19 5" xfId="24638" xr:uid="{00000000-0005-0000-0000-0000EA780000}"/>
    <cellStyle name="Note 2 19 6" xfId="24639" xr:uid="{00000000-0005-0000-0000-0000EB780000}"/>
    <cellStyle name="Note 2 19 7" xfId="24640" xr:uid="{00000000-0005-0000-0000-0000EC780000}"/>
    <cellStyle name="Note 2 2" xfId="4858" xr:uid="{00000000-0005-0000-0000-0000ED780000}"/>
    <cellStyle name="Note 2 2 10" xfId="24641" xr:uid="{00000000-0005-0000-0000-0000EE780000}"/>
    <cellStyle name="Note 2 2 10 2" xfId="24642" xr:uid="{00000000-0005-0000-0000-0000EF780000}"/>
    <cellStyle name="Note 2 2 10 2 2" xfId="24643" xr:uid="{00000000-0005-0000-0000-0000F0780000}"/>
    <cellStyle name="Note 2 2 10 2 3" xfId="24644" xr:uid="{00000000-0005-0000-0000-0000F1780000}"/>
    <cellStyle name="Note 2 2 10 2 4" xfId="24645" xr:uid="{00000000-0005-0000-0000-0000F2780000}"/>
    <cellStyle name="Note 2 2 10 3" xfId="24646" xr:uid="{00000000-0005-0000-0000-0000F3780000}"/>
    <cellStyle name="Note 2 2 10 3 2" xfId="24647" xr:uid="{00000000-0005-0000-0000-0000F4780000}"/>
    <cellStyle name="Note 2 2 10 3 3" xfId="24648" xr:uid="{00000000-0005-0000-0000-0000F5780000}"/>
    <cellStyle name="Note 2 2 10 3 4" xfId="24649" xr:uid="{00000000-0005-0000-0000-0000F6780000}"/>
    <cellStyle name="Note 2 2 10 4" xfId="24650" xr:uid="{00000000-0005-0000-0000-0000F7780000}"/>
    <cellStyle name="Note 2 2 10 4 2" xfId="24651" xr:uid="{00000000-0005-0000-0000-0000F8780000}"/>
    <cellStyle name="Note 2 2 10 4 3" xfId="24652" xr:uid="{00000000-0005-0000-0000-0000F9780000}"/>
    <cellStyle name="Note 2 2 10 4 4" xfId="24653" xr:uid="{00000000-0005-0000-0000-0000FA780000}"/>
    <cellStyle name="Note 2 2 10 5" xfId="24654" xr:uid="{00000000-0005-0000-0000-0000FB780000}"/>
    <cellStyle name="Note 2 2 10 6" xfId="24655" xr:uid="{00000000-0005-0000-0000-0000FC780000}"/>
    <cellStyle name="Note 2 2 10 7" xfId="24656" xr:uid="{00000000-0005-0000-0000-0000FD780000}"/>
    <cellStyle name="Note 2 2 11" xfId="24657" xr:uid="{00000000-0005-0000-0000-0000FE780000}"/>
    <cellStyle name="Note 2 2 11 2" xfId="24658" xr:uid="{00000000-0005-0000-0000-0000FF780000}"/>
    <cellStyle name="Note 2 2 11 2 2" xfId="24659" xr:uid="{00000000-0005-0000-0000-000000790000}"/>
    <cellStyle name="Note 2 2 11 2 3" xfId="24660" xr:uid="{00000000-0005-0000-0000-000001790000}"/>
    <cellStyle name="Note 2 2 11 2 4" xfId="24661" xr:uid="{00000000-0005-0000-0000-000002790000}"/>
    <cellStyle name="Note 2 2 11 3" xfId="24662" xr:uid="{00000000-0005-0000-0000-000003790000}"/>
    <cellStyle name="Note 2 2 11 3 2" xfId="24663" xr:uid="{00000000-0005-0000-0000-000004790000}"/>
    <cellStyle name="Note 2 2 11 3 3" xfId="24664" xr:uid="{00000000-0005-0000-0000-000005790000}"/>
    <cellStyle name="Note 2 2 11 3 4" xfId="24665" xr:uid="{00000000-0005-0000-0000-000006790000}"/>
    <cellStyle name="Note 2 2 11 4" xfId="24666" xr:uid="{00000000-0005-0000-0000-000007790000}"/>
    <cellStyle name="Note 2 2 11 4 2" xfId="24667" xr:uid="{00000000-0005-0000-0000-000008790000}"/>
    <cellStyle name="Note 2 2 11 4 3" xfId="24668" xr:uid="{00000000-0005-0000-0000-000009790000}"/>
    <cellStyle name="Note 2 2 11 4 4" xfId="24669" xr:uid="{00000000-0005-0000-0000-00000A790000}"/>
    <cellStyle name="Note 2 2 11 5" xfId="24670" xr:uid="{00000000-0005-0000-0000-00000B790000}"/>
    <cellStyle name="Note 2 2 11 6" xfId="24671" xr:uid="{00000000-0005-0000-0000-00000C790000}"/>
    <cellStyle name="Note 2 2 11 7" xfId="24672" xr:uid="{00000000-0005-0000-0000-00000D790000}"/>
    <cellStyle name="Note 2 2 12" xfId="24673" xr:uid="{00000000-0005-0000-0000-00000E790000}"/>
    <cellStyle name="Note 2 2 12 2" xfId="24674" xr:uid="{00000000-0005-0000-0000-00000F790000}"/>
    <cellStyle name="Note 2 2 12 2 2" xfId="24675" xr:uid="{00000000-0005-0000-0000-000010790000}"/>
    <cellStyle name="Note 2 2 12 2 3" xfId="24676" xr:uid="{00000000-0005-0000-0000-000011790000}"/>
    <cellStyle name="Note 2 2 12 2 4" xfId="24677" xr:uid="{00000000-0005-0000-0000-000012790000}"/>
    <cellStyle name="Note 2 2 12 3" xfId="24678" xr:uid="{00000000-0005-0000-0000-000013790000}"/>
    <cellStyle name="Note 2 2 12 3 2" xfId="24679" xr:uid="{00000000-0005-0000-0000-000014790000}"/>
    <cellStyle name="Note 2 2 12 3 3" xfId="24680" xr:uid="{00000000-0005-0000-0000-000015790000}"/>
    <cellStyle name="Note 2 2 12 3 4" xfId="24681" xr:uid="{00000000-0005-0000-0000-000016790000}"/>
    <cellStyle name="Note 2 2 12 4" xfId="24682" xr:uid="{00000000-0005-0000-0000-000017790000}"/>
    <cellStyle name="Note 2 2 12 4 2" xfId="24683" xr:uid="{00000000-0005-0000-0000-000018790000}"/>
    <cellStyle name="Note 2 2 12 4 3" xfId="24684" xr:uid="{00000000-0005-0000-0000-000019790000}"/>
    <cellStyle name="Note 2 2 12 4 4" xfId="24685" xr:uid="{00000000-0005-0000-0000-00001A790000}"/>
    <cellStyle name="Note 2 2 12 5" xfId="24686" xr:uid="{00000000-0005-0000-0000-00001B790000}"/>
    <cellStyle name="Note 2 2 12 6" xfId="24687" xr:uid="{00000000-0005-0000-0000-00001C790000}"/>
    <cellStyle name="Note 2 2 12 7" xfId="24688" xr:uid="{00000000-0005-0000-0000-00001D790000}"/>
    <cellStyle name="Note 2 2 13" xfId="24689" xr:uid="{00000000-0005-0000-0000-00001E790000}"/>
    <cellStyle name="Note 2 2 13 2" xfId="24690" xr:uid="{00000000-0005-0000-0000-00001F790000}"/>
    <cellStyle name="Note 2 2 13 2 2" xfId="24691" xr:uid="{00000000-0005-0000-0000-000020790000}"/>
    <cellStyle name="Note 2 2 13 2 3" xfId="24692" xr:uid="{00000000-0005-0000-0000-000021790000}"/>
    <cellStyle name="Note 2 2 13 2 4" xfId="24693" xr:uid="{00000000-0005-0000-0000-000022790000}"/>
    <cellStyle name="Note 2 2 13 3" xfId="24694" xr:uid="{00000000-0005-0000-0000-000023790000}"/>
    <cellStyle name="Note 2 2 13 3 2" xfId="24695" xr:uid="{00000000-0005-0000-0000-000024790000}"/>
    <cellStyle name="Note 2 2 13 3 3" xfId="24696" xr:uid="{00000000-0005-0000-0000-000025790000}"/>
    <cellStyle name="Note 2 2 13 3 4" xfId="24697" xr:uid="{00000000-0005-0000-0000-000026790000}"/>
    <cellStyle name="Note 2 2 13 4" xfId="24698" xr:uid="{00000000-0005-0000-0000-000027790000}"/>
    <cellStyle name="Note 2 2 13 4 2" xfId="24699" xr:uid="{00000000-0005-0000-0000-000028790000}"/>
    <cellStyle name="Note 2 2 13 4 3" xfId="24700" xr:uid="{00000000-0005-0000-0000-000029790000}"/>
    <cellStyle name="Note 2 2 13 4 4" xfId="24701" xr:uid="{00000000-0005-0000-0000-00002A790000}"/>
    <cellStyle name="Note 2 2 13 5" xfId="24702" xr:uid="{00000000-0005-0000-0000-00002B790000}"/>
    <cellStyle name="Note 2 2 13 6" xfId="24703" xr:uid="{00000000-0005-0000-0000-00002C790000}"/>
    <cellStyle name="Note 2 2 13 7" xfId="24704" xr:uid="{00000000-0005-0000-0000-00002D790000}"/>
    <cellStyle name="Note 2 2 14" xfId="24705" xr:uid="{00000000-0005-0000-0000-00002E790000}"/>
    <cellStyle name="Note 2 2 14 2" xfId="24706" xr:uid="{00000000-0005-0000-0000-00002F790000}"/>
    <cellStyle name="Note 2 2 14 2 2" xfId="24707" xr:uid="{00000000-0005-0000-0000-000030790000}"/>
    <cellStyle name="Note 2 2 14 2 3" xfId="24708" xr:uid="{00000000-0005-0000-0000-000031790000}"/>
    <cellStyle name="Note 2 2 14 2 4" xfId="24709" xr:uid="{00000000-0005-0000-0000-000032790000}"/>
    <cellStyle name="Note 2 2 14 3" xfId="24710" xr:uid="{00000000-0005-0000-0000-000033790000}"/>
    <cellStyle name="Note 2 2 14 3 2" xfId="24711" xr:uid="{00000000-0005-0000-0000-000034790000}"/>
    <cellStyle name="Note 2 2 14 3 3" xfId="24712" xr:uid="{00000000-0005-0000-0000-000035790000}"/>
    <cellStyle name="Note 2 2 14 3 4" xfId="24713" xr:uid="{00000000-0005-0000-0000-000036790000}"/>
    <cellStyle name="Note 2 2 14 4" xfId="24714" xr:uid="{00000000-0005-0000-0000-000037790000}"/>
    <cellStyle name="Note 2 2 14 4 2" xfId="24715" xr:uid="{00000000-0005-0000-0000-000038790000}"/>
    <cellStyle name="Note 2 2 14 4 3" xfId="24716" xr:uid="{00000000-0005-0000-0000-000039790000}"/>
    <cellStyle name="Note 2 2 14 4 4" xfId="24717" xr:uid="{00000000-0005-0000-0000-00003A790000}"/>
    <cellStyle name="Note 2 2 14 5" xfId="24718" xr:uid="{00000000-0005-0000-0000-00003B790000}"/>
    <cellStyle name="Note 2 2 14 6" xfId="24719" xr:uid="{00000000-0005-0000-0000-00003C790000}"/>
    <cellStyle name="Note 2 2 14 7" xfId="24720" xr:uid="{00000000-0005-0000-0000-00003D790000}"/>
    <cellStyle name="Note 2 2 15" xfId="24721" xr:uid="{00000000-0005-0000-0000-00003E790000}"/>
    <cellStyle name="Note 2 2 15 2" xfId="24722" xr:uid="{00000000-0005-0000-0000-00003F790000}"/>
    <cellStyle name="Note 2 2 15 2 2" xfId="24723" xr:uid="{00000000-0005-0000-0000-000040790000}"/>
    <cellStyle name="Note 2 2 15 2 3" xfId="24724" xr:uid="{00000000-0005-0000-0000-000041790000}"/>
    <cellStyle name="Note 2 2 15 2 4" xfId="24725" xr:uid="{00000000-0005-0000-0000-000042790000}"/>
    <cellStyle name="Note 2 2 15 3" xfId="24726" xr:uid="{00000000-0005-0000-0000-000043790000}"/>
    <cellStyle name="Note 2 2 15 3 2" xfId="24727" xr:uid="{00000000-0005-0000-0000-000044790000}"/>
    <cellStyle name="Note 2 2 15 3 3" xfId="24728" xr:uid="{00000000-0005-0000-0000-000045790000}"/>
    <cellStyle name="Note 2 2 15 3 4" xfId="24729" xr:uid="{00000000-0005-0000-0000-000046790000}"/>
    <cellStyle name="Note 2 2 15 4" xfId="24730" xr:uid="{00000000-0005-0000-0000-000047790000}"/>
    <cellStyle name="Note 2 2 15 4 2" xfId="24731" xr:uid="{00000000-0005-0000-0000-000048790000}"/>
    <cellStyle name="Note 2 2 15 4 3" xfId="24732" xr:uid="{00000000-0005-0000-0000-000049790000}"/>
    <cellStyle name="Note 2 2 15 4 4" xfId="24733" xr:uid="{00000000-0005-0000-0000-00004A790000}"/>
    <cellStyle name="Note 2 2 15 5" xfId="24734" xr:uid="{00000000-0005-0000-0000-00004B790000}"/>
    <cellStyle name="Note 2 2 15 6" xfId="24735" xr:uid="{00000000-0005-0000-0000-00004C790000}"/>
    <cellStyle name="Note 2 2 15 7" xfId="24736" xr:uid="{00000000-0005-0000-0000-00004D790000}"/>
    <cellStyle name="Note 2 2 16" xfId="24737" xr:uid="{00000000-0005-0000-0000-00004E790000}"/>
    <cellStyle name="Note 2 2 16 2" xfId="24738" xr:uid="{00000000-0005-0000-0000-00004F790000}"/>
    <cellStyle name="Note 2 2 16 2 2" xfId="24739" xr:uid="{00000000-0005-0000-0000-000050790000}"/>
    <cellStyle name="Note 2 2 16 2 3" xfId="24740" xr:uid="{00000000-0005-0000-0000-000051790000}"/>
    <cellStyle name="Note 2 2 16 2 4" xfId="24741" xr:uid="{00000000-0005-0000-0000-000052790000}"/>
    <cellStyle name="Note 2 2 16 3" xfId="24742" xr:uid="{00000000-0005-0000-0000-000053790000}"/>
    <cellStyle name="Note 2 2 16 3 2" xfId="24743" xr:uid="{00000000-0005-0000-0000-000054790000}"/>
    <cellStyle name="Note 2 2 16 3 3" xfId="24744" xr:uid="{00000000-0005-0000-0000-000055790000}"/>
    <cellStyle name="Note 2 2 16 3 4" xfId="24745" xr:uid="{00000000-0005-0000-0000-000056790000}"/>
    <cellStyle name="Note 2 2 16 4" xfId="24746" xr:uid="{00000000-0005-0000-0000-000057790000}"/>
    <cellStyle name="Note 2 2 16 4 2" xfId="24747" xr:uid="{00000000-0005-0000-0000-000058790000}"/>
    <cellStyle name="Note 2 2 16 4 3" xfId="24748" xr:uid="{00000000-0005-0000-0000-000059790000}"/>
    <cellStyle name="Note 2 2 16 4 4" xfId="24749" xr:uid="{00000000-0005-0000-0000-00005A790000}"/>
    <cellStyle name="Note 2 2 16 5" xfId="24750" xr:uid="{00000000-0005-0000-0000-00005B790000}"/>
    <cellStyle name="Note 2 2 16 6" xfId="24751" xr:uid="{00000000-0005-0000-0000-00005C790000}"/>
    <cellStyle name="Note 2 2 16 7" xfId="24752" xr:uid="{00000000-0005-0000-0000-00005D790000}"/>
    <cellStyle name="Note 2 2 17" xfId="24753" xr:uid="{00000000-0005-0000-0000-00005E790000}"/>
    <cellStyle name="Note 2 2 17 2" xfId="24754" xr:uid="{00000000-0005-0000-0000-00005F790000}"/>
    <cellStyle name="Note 2 2 17 2 2" xfId="24755" xr:uid="{00000000-0005-0000-0000-000060790000}"/>
    <cellStyle name="Note 2 2 17 2 3" xfId="24756" xr:uid="{00000000-0005-0000-0000-000061790000}"/>
    <cellStyle name="Note 2 2 17 2 4" xfId="24757" xr:uid="{00000000-0005-0000-0000-000062790000}"/>
    <cellStyle name="Note 2 2 17 3" xfId="24758" xr:uid="{00000000-0005-0000-0000-000063790000}"/>
    <cellStyle name="Note 2 2 17 3 2" xfId="24759" xr:uid="{00000000-0005-0000-0000-000064790000}"/>
    <cellStyle name="Note 2 2 17 3 3" xfId="24760" xr:uid="{00000000-0005-0000-0000-000065790000}"/>
    <cellStyle name="Note 2 2 17 3 4" xfId="24761" xr:uid="{00000000-0005-0000-0000-000066790000}"/>
    <cellStyle name="Note 2 2 17 4" xfId="24762" xr:uid="{00000000-0005-0000-0000-000067790000}"/>
    <cellStyle name="Note 2 2 17 4 2" xfId="24763" xr:uid="{00000000-0005-0000-0000-000068790000}"/>
    <cellStyle name="Note 2 2 17 4 3" xfId="24764" xr:uid="{00000000-0005-0000-0000-000069790000}"/>
    <cellStyle name="Note 2 2 17 4 4" xfId="24765" xr:uid="{00000000-0005-0000-0000-00006A790000}"/>
    <cellStyle name="Note 2 2 17 5" xfId="24766" xr:uid="{00000000-0005-0000-0000-00006B790000}"/>
    <cellStyle name="Note 2 2 17 6" xfId="24767" xr:uid="{00000000-0005-0000-0000-00006C790000}"/>
    <cellStyle name="Note 2 2 17 7" xfId="24768" xr:uid="{00000000-0005-0000-0000-00006D790000}"/>
    <cellStyle name="Note 2 2 18" xfId="24769" xr:uid="{00000000-0005-0000-0000-00006E790000}"/>
    <cellStyle name="Note 2 2 18 2" xfId="24770" xr:uid="{00000000-0005-0000-0000-00006F790000}"/>
    <cellStyle name="Note 2 2 18 2 2" xfId="24771" xr:uid="{00000000-0005-0000-0000-000070790000}"/>
    <cellStyle name="Note 2 2 18 2 3" xfId="24772" xr:uid="{00000000-0005-0000-0000-000071790000}"/>
    <cellStyle name="Note 2 2 18 2 4" xfId="24773" xr:uid="{00000000-0005-0000-0000-000072790000}"/>
    <cellStyle name="Note 2 2 18 3" xfId="24774" xr:uid="{00000000-0005-0000-0000-000073790000}"/>
    <cellStyle name="Note 2 2 18 3 2" xfId="24775" xr:uid="{00000000-0005-0000-0000-000074790000}"/>
    <cellStyle name="Note 2 2 18 3 3" xfId="24776" xr:uid="{00000000-0005-0000-0000-000075790000}"/>
    <cellStyle name="Note 2 2 18 3 4" xfId="24777" xr:uid="{00000000-0005-0000-0000-000076790000}"/>
    <cellStyle name="Note 2 2 18 4" xfId="24778" xr:uid="{00000000-0005-0000-0000-000077790000}"/>
    <cellStyle name="Note 2 2 18 4 2" xfId="24779" xr:uid="{00000000-0005-0000-0000-000078790000}"/>
    <cellStyle name="Note 2 2 18 4 3" xfId="24780" xr:uid="{00000000-0005-0000-0000-000079790000}"/>
    <cellStyle name="Note 2 2 18 4 4" xfId="24781" xr:uid="{00000000-0005-0000-0000-00007A790000}"/>
    <cellStyle name="Note 2 2 18 5" xfId="24782" xr:uid="{00000000-0005-0000-0000-00007B790000}"/>
    <cellStyle name="Note 2 2 18 6" xfId="24783" xr:uid="{00000000-0005-0000-0000-00007C790000}"/>
    <cellStyle name="Note 2 2 18 7" xfId="24784" xr:uid="{00000000-0005-0000-0000-00007D790000}"/>
    <cellStyle name="Note 2 2 19" xfId="24785" xr:uid="{00000000-0005-0000-0000-00007E790000}"/>
    <cellStyle name="Note 2 2 19 2" xfId="24786" xr:uid="{00000000-0005-0000-0000-00007F790000}"/>
    <cellStyle name="Note 2 2 19 2 2" xfId="24787" xr:uid="{00000000-0005-0000-0000-000080790000}"/>
    <cellStyle name="Note 2 2 19 2 3" xfId="24788" xr:uid="{00000000-0005-0000-0000-000081790000}"/>
    <cellStyle name="Note 2 2 19 2 4" xfId="24789" xr:uid="{00000000-0005-0000-0000-000082790000}"/>
    <cellStyle name="Note 2 2 19 3" xfId="24790" xr:uid="{00000000-0005-0000-0000-000083790000}"/>
    <cellStyle name="Note 2 2 19 3 2" xfId="24791" xr:uid="{00000000-0005-0000-0000-000084790000}"/>
    <cellStyle name="Note 2 2 19 3 3" xfId="24792" xr:uid="{00000000-0005-0000-0000-000085790000}"/>
    <cellStyle name="Note 2 2 19 3 4" xfId="24793" xr:uid="{00000000-0005-0000-0000-000086790000}"/>
    <cellStyle name="Note 2 2 19 4" xfId="24794" xr:uid="{00000000-0005-0000-0000-000087790000}"/>
    <cellStyle name="Note 2 2 19 4 2" xfId="24795" xr:uid="{00000000-0005-0000-0000-000088790000}"/>
    <cellStyle name="Note 2 2 19 4 3" xfId="24796" xr:uid="{00000000-0005-0000-0000-000089790000}"/>
    <cellStyle name="Note 2 2 19 4 4" xfId="24797" xr:uid="{00000000-0005-0000-0000-00008A790000}"/>
    <cellStyle name="Note 2 2 19 5" xfId="24798" xr:uid="{00000000-0005-0000-0000-00008B790000}"/>
    <cellStyle name="Note 2 2 19 6" xfId="24799" xr:uid="{00000000-0005-0000-0000-00008C790000}"/>
    <cellStyle name="Note 2 2 19 7" xfId="24800" xr:uid="{00000000-0005-0000-0000-00008D790000}"/>
    <cellStyle name="Note 2 2 2" xfId="4859" xr:uid="{00000000-0005-0000-0000-00008E790000}"/>
    <cellStyle name="Note 2 2 2 10" xfId="43303" xr:uid="{00000000-0005-0000-0000-00008F790000}"/>
    <cellStyle name="Note 2 2 2 11" xfId="43304" xr:uid="{00000000-0005-0000-0000-000090790000}"/>
    <cellStyle name="Note 2 2 2 2" xfId="24801" xr:uid="{00000000-0005-0000-0000-000091790000}"/>
    <cellStyle name="Note 2 2 2 2 10" xfId="43305" xr:uid="{00000000-0005-0000-0000-000092790000}"/>
    <cellStyle name="Note 2 2 2 2 11" xfId="43306" xr:uid="{00000000-0005-0000-0000-000093790000}"/>
    <cellStyle name="Note 2 2 2 2 12" xfId="43307" xr:uid="{00000000-0005-0000-0000-000094790000}"/>
    <cellStyle name="Note 2 2 2 2 13" xfId="43308" xr:uid="{00000000-0005-0000-0000-000095790000}"/>
    <cellStyle name="Note 2 2 2 2 2" xfId="24802" xr:uid="{00000000-0005-0000-0000-000096790000}"/>
    <cellStyle name="Note 2 2 2 2 2 2" xfId="24803" xr:uid="{00000000-0005-0000-0000-000097790000}"/>
    <cellStyle name="Note 2 2 2 2 2 2 2" xfId="24804" xr:uid="{00000000-0005-0000-0000-000098790000}"/>
    <cellStyle name="Note 2 2 2 2 2 2 2 2" xfId="43309" xr:uid="{00000000-0005-0000-0000-000099790000}"/>
    <cellStyle name="Note 2 2 2 2 2 2 2 2 2" xfId="43310" xr:uid="{00000000-0005-0000-0000-00009A790000}"/>
    <cellStyle name="Note 2 2 2 2 2 2 2 2 3" xfId="43311" xr:uid="{00000000-0005-0000-0000-00009B790000}"/>
    <cellStyle name="Note 2 2 2 2 2 2 2 2 4" xfId="43312" xr:uid="{00000000-0005-0000-0000-00009C790000}"/>
    <cellStyle name="Note 2 2 2 2 2 2 2 2 5" xfId="43313" xr:uid="{00000000-0005-0000-0000-00009D790000}"/>
    <cellStyle name="Note 2 2 2 2 2 2 2 3" xfId="43314" xr:uid="{00000000-0005-0000-0000-00009E790000}"/>
    <cellStyle name="Note 2 2 2 2 2 2 2 4" xfId="43315" xr:uid="{00000000-0005-0000-0000-00009F790000}"/>
    <cellStyle name="Note 2 2 2 2 2 2 2 5" xfId="43316" xr:uid="{00000000-0005-0000-0000-0000A0790000}"/>
    <cellStyle name="Note 2 2 2 2 2 2 2 6" xfId="43317" xr:uid="{00000000-0005-0000-0000-0000A1790000}"/>
    <cellStyle name="Note 2 2 2 2 2 2 3" xfId="24805" xr:uid="{00000000-0005-0000-0000-0000A2790000}"/>
    <cellStyle name="Note 2 2 2 2 2 2 3 2" xfId="43318" xr:uid="{00000000-0005-0000-0000-0000A3790000}"/>
    <cellStyle name="Note 2 2 2 2 2 2 3 3" xfId="43319" xr:uid="{00000000-0005-0000-0000-0000A4790000}"/>
    <cellStyle name="Note 2 2 2 2 2 2 3 4" xfId="43320" xr:uid="{00000000-0005-0000-0000-0000A5790000}"/>
    <cellStyle name="Note 2 2 2 2 2 2 3 5" xfId="43321" xr:uid="{00000000-0005-0000-0000-0000A6790000}"/>
    <cellStyle name="Note 2 2 2 2 2 2 4" xfId="43322" xr:uid="{00000000-0005-0000-0000-0000A7790000}"/>
    <cellStyle name="Note 2 2 2 2 2 2 5" xfId="43323" xr:uid="{00000000-0005-0000-0000-0000A8790000}"/>
    <cellStyle name="Note 2 2 2 2 2 2 6" xfId="43324" xr:uid="{00000000-0005-0000-0000-0000A9790000}"/>
    <cellStyle name="Note 2 2 2 2 2 2 7" xfId="43325" xr:uid="{00000000-0005-0000-0000-0000AA790000}"/>
    <cellStyle name="Note 2 2 2 2 2 3" xfId="24806" xr:uid="{00000000-0005-0000-0000-0000AB790000}"/>
    <cellStyle name="Note 2 2 2 2 2 3 2" xfId="24807" xr:uid="{00000000-0005-0000-0000-0000AC790000}"/>
    <cellStyle name="Note 2 2 2 2 2 3 2 2" xfId="43326" xr:uid="{00000000-0005-0000-0000-0000AD790000}"/>
    <cellStyle name="Note 2 2 2 2 2 3 2 3" xfId="43327" xr:uid="{00000000-0005-0000-0000-0000AE790000}"/>
    <cellStyle name="Note 2 2 2 2 2 3 2 4" xfId="43328" xr:uid="{00000000-0005-0000-0000-0000AF790000}"/>
    <cellStyle name="Note 2 2 2 2 2 3 2 5" xfId="43329" xr:uid="{00000000-0005-0000-0000-0000B0790000}"/>
    <cellStyle name="Note 2 2 2 2 2 3 3" xfId="24808" xr:uid="{00000000-0005-0000-0000-0000B1790000}"/>
    <cellStyle name="Note 2 2 2 2 2 3 4" xfId="43330" xr:uid="{00000000-0005-0000-0000-0000B2790000}"/>
    <cellStyle name="Note 2 2 2 2 2 3 5" xfId="43331" xr:uid="{00000000-0005-0000-0000-0000B3790000}"/>
    <cellStyle name="Note 2 2 2 2 2 3 6" xfId="43332" xr:uid="{00000000-0005-0000-0000-0000B4790000}"/>
    <cellStyle name="Note 2 2 2 2 2 4" xfId="24809" xr:uid="{00000000-0005-0000-0000-0000B5790000}"/>
    <cellStyle name="Note 2 2 2 2 2 4 2" xfId="24810" xr:uid="{00000000-0005-0000-0000-0000B6790000}"/>
    <cellStyle name="Note 2 2 2 2 2 4 3" xfId="43333" xr:uid="{00000000-0005-0000-0000-0000B7790000}"/>
    <cellStyle name="Note 2 2 2 2 2 4 4" xfId="43334" xr:uid="{00000000-0005-0000-0000-0000B8790000}"/>
    <cellStyle name="Note 2 2 2 2 2 4 5" xfId="43335" xr:uid="{00000000-0005-0000-0000-0000B9790000}"/>
    <cellStyle name="Note 2 2 2 2 2 5" xfId="24811" xr:uid="{00000000-0005-0000-0000-0000BA790000}"/>
    <cellStyle name="Note 2 2 2 2 2 6" xfId="24812" xr:uid="{00000000-0005-0000-0000-0000BB790000}"/>
    <cellStyle name="Note 2 2 2 2 2 7" xfId="43336" xr:uid="{00000000-0005-0000-0000-0000BC790000}"/>
    <cellStyle name="Note 2 2 2 2 2 8" xfId="43337" xr:uid="{00000000-0005-0000-0000-0000BD790000}"/>
    <cellStyle name="Note 2 2 2 2 3" xfId="24813" xr:uid="{00000000-0005-0000-0000-0000BE790000}"/>
    <cellStyle name="Note 2 2 2 2 3 10" xfId="43338" xr:uid="{00000000-0005-0000-0000-0000BF790000}"/>
    <cellStyle name="Note 2 2 2 2 3 2" xfId="24814" xr:uid="{00000000-0005-0000-0000-0000C0790000}"/>
    <cellStyle name="Note 2 2 2 2 3 2 2" xfId="43339" xr:uid="{00000000-0005-0000-0000-0000C1790000}"/>
    <cellStyle name="Note 2 2 2 2 3 2 2 2" xfId="43340" xr:uid="{00000000-0005-0000-0000-0000C2790000}"/>
    <cellStyle name="Note 2 2 2 2 3 2 2 2 2" xfId="43341" xr:uid="{00000000-0005-0000-0000-0000C3790000}"/>
    <cellStyle name="Note 2 2 2 2 3 2 2 2 3" xfId="43342" xr:uid="{00000000-0005-0000-0000-0000C4790000}"/>
    <cellStyle name="Note 2 2 2 2 3 2 2 2 4" xfId="43343" xr:uid="{00000000-0005-0000-0000-0000C5790000}"/>
    <cellStyle name="Note 2 2 2 2 3 2 2 2 5" xfId="43344" xr:uid="{00000000-0005-0000-0000-0000C6790000}"/>
    <cellStyle name="Note 2 2 2 2 3 2 2 3" xfId="43345" xr:uid="{00000000-0005-0000-0000-0000C7790000}"/>
    <cellStyle name="Note 2 2 2 2 3 2 2 4" xfId="43346" xr:uid="{00000000-0005-0000-0000-0000C8790000}"/>
    <cellStyle name="Note 2 2 2 2 3 2 2 5" xfId="43347" xr:uid="{00000000-0005-0000-0000-0000C9790000}"/>
    <cellStyle name="Note 2 2 2 2 3 2 2 6" xfId="43348" xr:uid="{00000000-0005-0000-0000-0000CA790000}"/>
    <cellStyle name="Note 2 2 2 2 3 2 3" xfId="43349" xr:uid="{00000000-0005-0000-0000-0000CB790000}"/>
    <cellStyle name="Note 2 2 2 2 3 2 3 2" xfId="43350" xr:uid="{00000000-0005-0000-0000-0000CC790000}"/>
    <cellStyle name="Note 2 2 2 2 3 2 3 3" xfId="43351" xr:uid="{00000000-0005-0000-0000-0000CD790000}"/>
    <cellStyle name="Note 2 2 2 2 3 2 3 4" xfId="43352" xr:uid="{00000000-0005-0000-0000-0000CE790000}"/>
    <cellStyle name="Note 2 2 2 2 3 2 3 5" xfId="43353" xr:uid="{00000000-0005-0000-0000-0000CF790000}"/>
    <cellStyle name="Note 2 2 2 2 3 2 4" xfId="43354" xr:uid="{00000000-0005-0000-0000-0000D0790000}"/>
    <cellStyle name="Note 2 2 2 2 3 2 5" xfId="43355" xr:uid="{00000000-0005-0000-0000-0000D1790000}"/>
    <cellStyle name="Note 2 2 2 2 3 2 6" xfId="43356" xr:uid="{00000000-0005-0000-0000-0000D2790000}"/>
    <cellStyle name="Note 2 2 2 2 3 2 7" xfId="43357" xr:uid="{00000000-0005-0000-0000-0000D3790000}"/>
    <cellStyle name="Note 2 2 2 2 3 3" xfId="24815" xr:uid="{00000000-0005-0000-0000-0000D4790000}"/>
    <cellStyle name="Note 2 2 2 2 3 3 2" xfId="43358" xr:uid="{00000000-0005-0000-0000-0000D5790000}"/>
    <cellStyle name="Note 2 2 2 2 3 3 2 2" xfId="43359" xr:uid="{00000000-0005-0000-0000-0000D6790000}"/>
    <cellStyle name="Note 2 2 2 2 3 3 2 2 2" xfId="43360" xr:uid="{00000000-0005-0000-0000-0000D7790000}"/>
    <cellStyle name="Note 2 2 2 2 3 3 2 2 3" xfId="43361" xr:uid="{00000000-0005-0000-0000-0000D8790000}"/>
    <cellStyle name="Note 2 2 2 2 3 3 2 2 4" xfId="43362" xr:uid="{00000000-0005-0000-0000-0000D9790000}"/>
    <cellStyle name="Note 2 2 2 2 3 3 2 2 5" xfId="43363" xr:uid="{00000000-0005-0000-0000-0000DA790000}"/>
    <cellStyle name="Note 2 2 2 2 3 3 2 3" xfId="43364" xr:uid="{00000000-0005-0000-0000-0000DB790000}"/>
    <cellStyle name="Note 2 2 2 2 3 3 2 4" xfId="43365" xr:uid="{00000000-0005-0000-0000-0000DC790000}"/>
    <cellStyle name="Note 2 2 2 2 3 3 2 5" xfId="43366" xr:uid="{00000000-0005-0000-0000-0000DD790000}"/>
    <cellStyle name="Note 2 2 2 2 3 3 2 6" xfId="43367" xr:uid="{00000000-0005-0000-0000-0000DE790000}"/>
    <cellStyle name="Note 2 2 2 2 3 3 3" xfId="43368" xr:uid="{00000000-0005-0000-0000-0000DF790000}"/>
    <cellStyle name="Note 2 2 2 2 3 3 3 2" xfId="43369" xr:uid="{00000000-0005-0000-0000-0000E0790000}"/>
    <cellStyle name="Note 2 2 2 2 3 3 3 3" xfId="43370" xr:uid="{00000000-0005-0000-0000-0000E1790000}"/>
    <cellStyle name="Note 2 2 2 2 3 3 3 4" xfId="43371" xr:uid="{00000000-0005-0000-0000-0000E2790000}"/>
    <cellStyle name="Note 2 2 2 2 3 3 3 5" xfId="43372" xr:uid="{00000000-0005-0000-0000-0000E3790000}"/>
    <cellStyle name="Note 2 2 2 2 3 3 4" xfId="43373" xr:uid="{00000000-0005-0000-0000-0000E4790000}"/>
    <cellStyle name="Note 2 2 2 2 3 3 5" xfId="43374" xr:uid="{00000000-0005-0000-0000-0000E5790000}"/>
    <cellStyle name="Note 2 2 2 2 3 3 6" xfId="43375" xr:uid="{00000000-0005-0000-0000-0000E6790000}"/>
    <cellStyle name="Note 2 2 2 2 3 3 7" xfId="43376" xr:uid="{00000000-0005-0000-0000-0000E7790000}"/>
    <cellStyle name="Note 2 2 2 2 3 4" xfId="43377" xr:uid="{00000000-0005-0000-0000-0000E8790000}"/>
    <cellStyle name="Note 2 2 2 2 3 4 2" xfId="43378" xr:uid="{00000000-0005-0000-0000-0000E9790000}"/>
    <cellStyle name="Note 2 2 2 2 3 4 2 2" xfId="43379" xr:uid="{00000000-0005-0000-0000-0000EA790000}"/>
    <cellStyle name="Note 2 2 2 2 3 4 2 2 2" xfId="43380" xr:uid="{00000000-0005-0000-0000-0000EB790000}"/>
    <cellStyle name="Note 2 2 2 2 3 4 2 2 3" xfId="43381" xr:uid="{00000000-0005-0000-0000-0000EC790000}"/>
    <cellStyle name="Note 2 2 2 2 3 4 2 2 4" xfId="43382" xr:uid="{00000000-0005-0000-0000-0000ED790000}"/>
    <cellStyle name="Note 2 2 2 2 3 4 2 2 5" xfId="43383" xr:uid="{00000000-0005-0000-0000-0000EE790000}"/>
    <cellStyle name="Note 2 2 2 2 3 4 2 3" xfId="43384" xr:uid="{00000000-0005-0000-0000-0000EF790000}"/>
    <cellStyle name="Note 2 2 2 2 3 4 2 4" xfId="43385" xr:uid="{00000000-0005-0000-0000-0000F0790000}"/>
    <cellStyle name="Note 2 2 2 2 3 4 2 5" xfId="43386" xr:uid="{00000000-0005-0000-0000-0000F1790000}"/>
    <cellStyle name="Note 2 2 2 2 3 4 2 6" xfId="43387" xr:uid="{00000000-0005-0000-0000-0000F2790000}"/>
    <cellStyle name="Note 2 2 2 2 3 4 3" xfId="43388" xr:uid="{00000000-0005-0000-0000-0000F3790000}"/>
    <cellStyle name="Note 2 2 2 2 3 4 3 2" xfId="43389" xr:uid="{00000000-0005-0000-0000-0000F4790000}"/>
    <cellStyle name="Note 2 2 2 2 3 4 3 3" xfId="43390" xr:uid="{00000000-0005-0000-0000-0000F5790000}"/>
    <cellStyle name="Note 2 2 2 2 3 4 3 4" xfId="43391" xr:uid="{00000000-0005-0000-0000-0000F6790000}"/>
    <cellStyle name="Note 2 2 2 2 3 4 3 5" xfId="43392" xr:uid="{00000000-0005-0000-0000-0000F7790000}"/>
    <cellStyle name="Note 2 2 2 2 3 4 4" xfId="43393" xr:uid="{00000000-0005-0000-0000-0000F8790000}"/>
    <cellStyle name="Note 2 2 2 2 3 4 5" xfId="43394" xr:uid="{00000000-0005-0000-0000-0000F9790000}"/>
    <cellStyle name="Note 2 2 2 2 3 4 6" xfId="43395" xr:uid="{00000000-0005-0000-0000-0000FA790000}"/>
    <cellStyle name="Note 2 2 2 2 3 4 7" xfId="43396" xr:uid="{00000000-0005-0000-0000-0000FB790000}"/>
    <cellStyle name="Note 2 2 2 2 3 5" xfId="43397" xr:uid="{00000000-0005-0000-0000-0000FC790000}"/>
    <cellStyle name="Note 2 2 2 2 3 5 2" xfId="43398" xr:uid="{00000000-0005-0000-0000-0000FD790000}"/>
    <cellStyle name="Note 2 2 2 2 3 5 2 2" xfId="43399" xr:uid="{00000000-0005-0000-0000-0000FE790000}"/>
    <cellStyle name="Note 2 2 2 2 3 5 2 3" xfId="43400" xr:uid="{00000000-0005-0000-0000-0000FF790000}"/>
    <cellStyle name="Note 2 2 2 2 3 5 2 4" xfId="43401" xr:uid="{00000000-0005-0000-0000-0000007A0000}"/>
    <cellStyle name="Note 2 2 2 2 3 5 2 5" xfId="43402" xr:uid="{00000000-0005-0000-0000-0000017A0000}"/>
    <cellStyle name="Note 2 2 2 2 3 5 3" xfId="43403" xr:uid="{00000000-0005-0000-0000-0000027A0000}"/>
    <cellStyle name="Note 2 2 2 2 3 5 4" xfId="43404" xr:uid="{00000000-0005-0000-0000-0000037A0000}"/>
    <cellStyle name="Note 2 2 2 2 3 5 5" xfId="43405" xr:uid="{00000000-0005-0000-0000-0000047A0000}"/>
    <cellStyle name="Note 2 2 2 2 3 5 6" xfId="43406" xr:uid="{00000000-0005-0000-0000-0000057A0000}"/>
    <cellStyle name="Note 2 2 2 2 3 6" xfId="43407" xr:uid="{00000000-0005-0000-0000-0000067A0000}"/>
    <cellStyle name="Note 2 2 2 2 3 6 2" xfId="43408" xr:uid="{00000000-0005-0000-0000-0000077A0000}"/>
    <cellStyle name="Note 2 2 2 2 3 6 3" xfId="43409" xr:uid="{00000000-0005-0000-0000-0000087A0000}"/>
    <cellStyle name="Note 2 2 2 2 3 6 4" xfId="43410" xr:uid="{00000000-0005-0000-0000-0000097A0000}"/>
    <cellStyle name="Note 2 2 2 2 3 6 5" xfId="43411" xr:uid="{00000000-0005-0000-0000-00000A7A0000}"/>
    <cellStyle name="Note 2 2 2 2 3 7" xfId="43412" xr:uid="{00000000-0005-0000-0000-00000B7A0000}"/>
    <cellStyle name="Note 2 2 2 2 3 8" xfId="43413" xr:uid="{00000000-0005-0000-0000-00000C7A0000}"/>
    <cellStyle name="Note 2 2 2 2 3 9" xfId="43414" xr:uid="{00000000-0005-0000-0000-00000D7A0000}"/>
    <cellStyle name="Note 2 2 2 2 4" xfId="24816" xr:uid="{00000000-0005-0000-0000-00000E7A0000}"/>
    <cellStyle name="Note 2 2 2 2 4 2" xfId="24817" xr:uid="{00000000-0005-0000-0000-00000F7A0000}"/>
    <cellStyle name="Note 2 2 2 2 4 2 2" xfId="43415" xr:uid="{00000000-0005-0000-0000-0000107A0000}"/>
    <cellStyle name="Note 2 2 2 2 4 2 2 2" xfId="43416" xr:uid="{00000000-0005-0000-0000-0000117A0000}"/>
    <cellStyle name="Note 2 2 2 2 4 2 2 3" xfId="43417" xr:uid="{00000000-0005-0000-0000-0000127A0000}"/>
    <cellStyle name="Note 2 2 2 2 4 2 2 4" xfId="43418" xr:uid="{00000000-0005-0000-0000-0000137A0000}"/>
    <cellStyle name="Note 2 2 2 2 4 2 2 5" xfId="43419" xr:uid="{00000000-0005-0000-0000-0000147A0000}"/>
    <cellStyle name="Note 2 2 2 2 4 2 3" xfId="43420" xr:uid="{00000000-0005-0000-0000-0000157A0000}"/>
    <cellStyle name="Note 2 2 2 2 4 2 4" xfId="43421" xr:uid="{00000000-0005-0000-0000-0000167A0000}"/>
    <cellStyle name="Note 2 2 2 2 4 2 5" xfId="43422" xr:uid="{00000000-0005-0000-0000-0000177A0000}"/>
    <cellStyle name="Note 2 2 2 2 4 2 6" xfId="43423" xr:uid="{00000000-0005-0000-0000-0000187A0000}"/>
    <cellStyle name="Note 2 2 2 2 4 3" xfId="24818" xr:uid="{00000000-0005-0000-0000-0000197A0000}"/>
    <cellStyle name="Note 2 2 2 2 4 3 2" xfId="43424" xr:uid="{00000000-0005-0000-0000-00001A7A0000}"/>
    <cellStyle name="Note 2 2 2 2 4 3 3" xfId="43425" xr:uid="{00000000-0005-0000-0000-00001B7A0000}"/>
    <cellStyle name="Note 2 2 2 2 4 3 4" xfId="43426" xr:uid="{00000000-0005-0000-0000-00001C7A0000}"/>
    <cellStyle name="Note 2 2 2 2 4 3 5" xfId="43427" xr:uid="{00000000-0005-0000-0000-00001D7A0000}"/>
    <cellStyle name="Note 2 2 2 2 4 4" xfId="43428" xr:uid="{00000000-0005-0000-0000-00001E7A0000}"/>
    <cellStyle name="Note 2 2 2 2 4 5" xfId="43429" xr:uid="{00000000-0005-0000-0000-00001F7A0000}"/>
    <cellStyle name="Note 2 2 2 2 4 6" xfId="43430" xr:uid="{00000000-0005-0000-0000-0000207A0000}"/>
    <cellStyle name="Note 2 2 2 2 4 7" xfId="43431" xr:uid="{00000000-0005-0000-0000-0000217A0000}"/>
    <cellStyle name="Note 2 2 2 2 5" xfId="24819" xr:uid="{00000000-0005-0000-0000-0000227A0000}"/>
    <cellStyle name="Note 2 2 2 2 5 2" xfId="43432" xr:uid="{00000000-0005-0000-0000-0000237A0000}"/>
    <cellStyle name="Note 2 2 2 2 5 2 2" xfId="43433" xr:uid="{00000000-0005-0000-0000-0000247A0000}"/>
    <cellStyle name="Note 2 2 2 2 5 2 2 2" xfId="43434" xr:uid="{00000000-0005-0000-0000-0000257A0000}"/>
    <cellStyle name="Note 2 2 2 2 5 2 2 3" xfId="43435" xr:uid="{00000000-0005-0000-0000-0000267A0000}"/>
    <cellStyle name="Note 2 2 2 2 5 2 2 4" xfId="43436" xr:uid="{00000000-0005-0000-0000-0000277A0000}"/>
    <cellStyle name="Note 2 2 2 2 5 2 2 5" xfId="43437" xr:uid="{00000000-0005-0000-0000-0000287A0000}"/>
    <cellStyle name="Note 2 2 2 2 5 2 3" xfId="43438" xr:uid="{00000000-0005-0000-0000-0000297A0000}"/>
    <cellStyle name="Note 2 2 2 2 5 2 4" xfId="43439" xr:uid="{00000000-0005-0000-0000-00002A7A0000}"/>
    <cellStyle name="Note 2 2 2 2 5 2 5" xfId="43440" xr:uid="{00000000-0005-0000-0000-00002B7A0000}"/>
    <cellStyle name="Note 2 2 2 2 5 2 6" xfId="43441" xr:uid="{00000000-0005-0000-0000-00002C7A0000}"/>
    <cellStyle name="Note 2 2 2 2 5 3" xfId="43442" xr:uid="{00000000-0005-0000-0000-00002D7A0000}"/>
    <cellStyle name="Note 2 2 2 2 5 3 2" xfId="43443" xr:uid="{00000000-0005-0000-0000-00002E7A0000}"/>
    <cellStyle name="Note 2 2 2 2 5 3 3" xfId="43444" xr:uid="{00000000-0005-0000-0000-00002F7A0000}"/>
    <cellStyle name="Note 2 2 2 2 5 3 4" xfId="43445" xr:uid="{00000000-0005-0000-0000-0000307A0000}"/>
    <cellStyle name="Note 2 2 2 2 5 3 5" xfId="43446" xr:uid="{00000000-0005-0000-0000-0000317A0000}"/>
    <cellStyle name="Note 2 2 2 2 5 4" xfId="43447" xr:uid="{00000000-0005-0000-0000-0000327A0000}"/>
    <cellStyle name="Note 2 2 2 2 5 5" xfId="43448" xr:uid="{00000000-0005-0000-0000-0000337A0000}"/>
    <cellStyle name="Note 2 2 2 2 5 6" xfId="43449" xr:uid="{00000000-0005-0000-0000-0000347A0000}"/>
    <cellStyle name="Note 2 2 2 2 5 7" xfId="43450" xr:uid="{00000000-0005-0000-0000-0000357A0000}"/>
    <cellStyle name="Note 2 2 2 2 6" xfId="24820" xr:uid="{00000000-0005-0000-0000-0000367A0000}"/>
    <cellStyle name="Note 2 2 2 2 6 2" xfId="43451" xr:uid="{00000000-0005-0000-0000-0000377A0000}"/>
    <cellStyle name="Note 2 2 2 2 6 2 2" xfId="43452" xr:uid="{00000000-0005-0000-0000-0000387A0000}"/>
    <cellStyle name="Note 2 2 2 2 6 2 2 2" xfId="43453" xr:uid="{00000000-0005-0000-0000-0000397A0000}"/>
    <cellStyle name="Note 2 2 2 2 6 2 2 3" xfId="43454" xr:uid="{00000000-0005-0000-0000-00003A7A0000}"/>
    <cellStyle name="Note 2 2 2 2 6 2 2 4" xfId="43455" xr:uid="{00000000-0005-0000-0000-00003B7A0000}"/>
    <cellStyle name="Note 2 2 2 2 6 2 2 5" xfId="43456" xr:uid="{00000000-0005-0000-0000-00003C7A0000}"/>
    <cellStyle name="Note 2 2 2 2 6 2 3" xfId="43457" xr:uid="{00000000-0005-0000-0000-00003D7A0000}"/>
    <cellStyle name="Note 2 2 2 2 6 2 4" xfId="43458" xr:uid="{00000000-0005-0000-0000-00003E7A0000}"/>
    <cellStyle name="Note 2 2 2 2 6 2 5" xfId="43459" xr:uid="{00000000-0005-0000-0000-00003F7A0000}"/>
    <cellStyle name="Note 2 2 2 2 6 2 6" xfId="43460" xr:uid="{00000000-0005-0000-0000-0000407A0000}"/>
    <cellStyle name="Note 2 2 2 2 6 3" xfId="43461" xr:uid="{00000000-0005-0000-0000-0000417A0000}"/>
    <cellStyle name="Note 2 2 2 2 6 3 2" xfId="43462" xr:uid="{00000000-0005-0000-0000-0000427A0000}"/>
    <cellStyle name="Note 2 2 2 2 6 3 3" xfId="43463" xr:uid="{00000000-0005-0000-0000-0000437A0000}"/>
    <cellStyle name="Note 2 2 2 2 6 3 4" xfId="43464" xr:uid="{00000000-0005-0000-0000-0000447A0000}"/>
    <cellStyle name="Note 2 2 2 2 6 3 5" xfId="43465" xr:uid="{00000000-0005-0000-0000-0000457A0000}"/>
    <cellStyle name="Note 2 2 2 2 6 4" xfId="43466" xr:uid="{00000000-0005-0000-0000-0000467A0000}"/>
    <cellStyle name="Note 2 2 2 2 6 5" xfId="43467" xr:uid="{00000000-0005-0000-0000-0000477A0000}"/>
    <cellStyle name="Note 2 2 2 2 6 6" xfId="43468" xr:uid="{00000000-0005-0000-0000-0000487A0000}"/>
    <cellStyle name="Note 2 2 2 2 6 7" xfId="43469" xr:uid="{00000000-0005-0000-0000-0000497A0000}"/>
    <cellStyle name="Note 2 2 2 2 7" xfId="43470" xr:uid="{00000000-0005-0000-0000-00004A7A0000}"/>
    <cellStyle name="Note 2 2 2 2 7 2" xfId="43471" xr:uid="{00000000-0005-0000-0000-00004B7A0000}"/>
    <cellStyle name="Note 2 2 2 2 7 2 2" xfId="43472" xr:uid="{00000000-0005-0000-0000-00004C7A0000}"/>
    <cellStyle name="Note 2 2 2 2 7 2 2 2" xfId="43473" xr:uid="{00000000-0005-0000-0000-00004D7A0000}"/>
    <cellStyle name="Note 2 2 2 2 7 2 2 3" xfId="43474" xr:uid="{00000000-0005-0000-0000-00004E7A0000}"/>
    <cellStyle name="Note 2 2 2 2 7 2 2 4" xfId="43475" xr:uid="{00000000-0005-0000-0000-00004F7A0000}"/>
    <cellStyle name="Note 2 2 2 2 7 2 2 5" xfId="43476" xr:uid="{00000000-0005-0000-0000-0000507A0000}"/>
    <cellStyle name="Note 2 2 2 2 7 2 3" xfId="43477" xr:uid="{00000000-0005-0000-0000-0000517A0000}"/>
    <cellStyle name="Note 2 2 2 2 7 2 4" xfId="43478" xr:uid="{00000000-0005-0000-0000-0000527A0000}"/>
    <cellStyle name="Note 2 2 2 2 7 2 5" xfId="43479" xr:uid="{00000000-0005-0000-0000-0000537A0000}"/>
    <cellStyle name="Note 2 2 2 2 7 2 6" xfId="43480" xr:uid="{00000000-0005-0000-0000-0000547A0000}"/>
    <cellStyle name="Note 2 2 2 2 7 3" xfId="43481" xr:uid="{00000000-0005-0000-0000-0000557A0000}"/>
    <cellStyle name="Note 2 2 2 2 7 3 2" xfId="43482" xr:uid="{00000000-0005-0000-0000-0000567A0000}"/>
    <cellStyle name="Note 2 2 2 2 7 3 3" xfId="43483" xr:uid="{00000000-0005-0000-0000-0000577A0000}"/>
    <cellStyle name="Note 2 2 2 2 7 3 4" xfId="43484" xr:uid="{00000000-0005-0000-0000-0000587A0000}"/>
    <cellStyle name="Note 2 2 2 2 7 3 5" xfId="43485" xr:uid="{00000000-0005-0000-0000-0000597A0000}"/>
    <cellStyle name="Note 2 2 2 2 7 4" xfId="43486" xr:uid="{00000000-0005-0000-0000-00005A7A0000}"/>
    <cellStyle name="Note 2 2 2 2 7 5" xfId="43487" xr:uid="{00000000-0005-0000-0000-00005B7A0000}"/>
    <cellStyle name="Note 2 2 2 2 7 6" xfId="43488" xr:uid="{00000000-0005-0000-0000-00005C7A0000}"/>
    <cellStyle name="Note 2 2 2 2 7 7" xfId="43489" xr:uid="{00000000-0005-0000-0000-00005D7A0000}"/>
    <cellStyle name="Note 2 2 2 2 8" xfId="43490" xr:uid="{00000000-0005-0000-0000-00005E7A0000}"/>
    <cellStyle name="Note 2 2 2 2 8 2" xfId="43491" xr:uid="{00000000-0005-0000-0000-00005F7A0000}"/>
    <cellStyle name="Note 2 2 2 2 8 2 2" xfId="43492" xr:uid="{00000000-0005-0000-0000-0000607A0000}"/>
    <cellStyle name="Note 2 2 2 2 8 2 3" xfId="43493" xr:uid="{00000000-0005-0000-0000-0000617A0000}"/>
    <cellStyle name="Note 2 2 2 2 8 2 4" xfId="43494" xr:uid="{00000000-0005-0000-0000-0000627A0000}"/>
    <cellStyle name="Note 2 2 2 2 8 2 5" xfId="43495" xr:uid="{00000000-0005-0000-0000-0000637A0000}"/>
    <cellStyle name="Note 2 2 2 2 8 3" xfId="43496" xr:uid="{00000000-0005-0000-0000-0000647A0000}"/>
    <cellStyle name="Note 2 2 2 2 8 4" xfId="43497" xr:uid="{00000000-0005-0000-0000-0000657A0000}"/>
    <cellStyle name="Note 2 2 2 2 8 5" xfId="43498" xr:uid="{00000000-0005-0000-0000-0000667A0000}"/>
    <cellStyle name="Note 2 2 2 2 8 6" xfId="43499" xr:uid="{00000000-0005-0000-0000-0000677A0000}"/>
    <cellStyle name="Note 2 2 2 2 9" xfId="43500" xr:uid="{00000000-0005-0000-0000-0000687A0000}"/>
    <cellStyle name="Note 2 2 2 2 9 2" xfId="43501" xr:uid="{00000000-0005-0000-0000-0000697A0000}"/>
    <cellStyle name="Note 2 2 2 2 9 3" xfId="43502" xr:uid="{00000000-0005-0000-0000-00006A7A0000}"/>
    <cellStyle name="Note 2 2 2 2 9 4" xfId="43503" xr:uid="{00000000-0005-0000-0000-00006B7A0000}"/>
    <cellStyle name="Note 2 2 2 2 9 5" xfId="43504" xr:uid="{00000000-0005-0000-0000-00006C7A0000}"/>
    <cellStyle name="Note 2 2 2 3" xfId="24821" xr:uid="{00000000-0005-0000-0000-00006D7A0000}"/>
    <cellStyle name="Note 2 2 2 3 2" xfId="24822" xr:uid="{00000000-0005-0000-0000-00006E7A0000}"/>
    <cellStyle name="Note 2 2 2 3 2 2" xfId="24823" xr:uid="{00000000-0005-0000-0000-00006F7A0000}"/>
    <cellStyle name="Note 2 2 2 3 2 2 2" xfId="43505" xr:uid="{00000000-0005-0000-0000-0000707A0000}"/>
    <cellStyle name="Note 2 2 2 3 2 2 2 2" xfId="43506" xr:uid="{00000000-0005-0000-0000-0000717A0000}"/>
    <cellStyle name="Note 2 2 2 3 2 2 2 3" xfId="43507" xr:uid="{00000000-0005-0000-0000-0000727A0000}"/>
    <cellStyle name="Note 2 2 2 3 2 2 2 4" xfId="43508" xr:uid="{00000000-0005-0000-0000-0000737A0000}"/>
    <cellStyle name="Note 2 2 2 3 2 2 2 5" xfId="43509" xr:uid="{00000000-0005-0000-0000-0000747A0000}"/>
    <cellStyle name="Note 2 2 2 3 2 2 3" xfId="43510" xr:uid="{00000000-0005-0000-0000-0000757A0000}"/>
    <cellStyle name="Note 2 2 2 3 2 2 4" xfId="43511" xr:uid="{00000000-0005-0000-0000-0000767A0000}"/>
    <cellStyle name="Note 2 2 2 3 2 2 5" xfId="43512" xr:uid="{00000000-0005-0000-0000-0000777A0000}"/>
    <cellStyle name="Note 2 2 2 3 2 2 6" xfId="43513" xr:uid="{00000000-0005-0000-0000-0000787A0000}"/>
    <cellStyle name="Note 2 2 2 3 2 3" xfId="24824" xr:uid="{00000000-0005-0000-0000-0000797A0000}"/>
    <cellStyle name="Note 2 2 2 3 2 3 2" xfId="43514" xr:uid="{00000000-0005-0000-0000-00007A7A0000}"/>
    <cellStyle name="Note 2 2 2 3 2 3 3" xfId="43515" xr:uid="{00000000-0005-0000-0000-00007B7A0000}"/>
    <cellStyle name="Note 2 2 2 3 2 3 4" xfId="43516" xr:uid="{00000000-0005-0000-0000-00007C7A0000}"/>
    <cellStyle name="Note 2 2 2 3 2 3 5" xfId="43517" xr:uid="{00000000-0005-0000-0000-00007D7A0000}"/>
    <cellStyle name="Note 2 2 2 3 2 4" xfId="43518" xr:uid="{00000000-0005-0000-0000-00007E7A0000}"/>
    <cellStyle name="Note 2 2 2 3 2 5" xfId="43519" xr:uid="{00000000-0005-0000-0000-00007F7A0000}"/>
    <cellStyle name="Note 2 2 2 3 2 6" xfId="43520" xr:uid="{00000000-0005-0000-0000-0000807A0000}"/>
    <cellStyle name="Note 2 2 2 3 2 7" xfId="43521" xr:uid="{00000000-0005-0000-0000-0000817A0000}"/>
    <cellStyle name="Note 2 2 2 3 3" xfId="24825" xr:uid="{00000000-0005-0000-0000-0000827A0000}"/>
    <cellStyle name="Note 2 2 2 3 3 2" xfId="24826" xr:uid="{00000000-0005-0000-0000-0000837A0000}"/>
    <cellStyle name="Note 2 2 2 3 3 2 2" xfId="43522" xr:uid="{00000000-0005-0000-0000-0000847A0000}"/>
    <cellStyle name="Note 2 2 2 3 3 2 2 2" xfId="43523" xr:uid="{00000000-0005-0000-0000-0000857A0000}"/>
    <cellStyle name="Note 2 2 2 3 3 2 2 3" xfId="43524" xr:uid="{00000000-0005-0000-0000-0000867A0000}"/>
    <cellStyle name="Note 2 2 2 3 3 2 2 4" xfId="43525" xr:uid="{00000000-0005-0000-0000-0000877A0000}"/>
    <cellStyle name="Note 2 2 2 3 3 2 2 5" xfId="43526" xr:uid="{00000000-0005-0000-0000-0000887A0000}"/>
    <cellStyle name="Note 2 2 2 3 3 2 3" xfId="43527" xr:uid="{00000000-0005-0000-0000-0000897A0000}"/>
    <cellStyle name="Note 2 2 2 3 3 2 4" xfId="43528" xr:uid="{00000000-0005-0000-0000-00008A7A0000}"/>
    <cellStyle name="Note 2 2 2 3 3 2 5" xfId="43529" xr:uid="{00000000-0005-0000-0000-00008B7A0000}"/>
    <cellStyle name="Note 2 2 2 3 3 2 6" xfId="43530" xr:uid="{00000000-0005-0000-0000-00008C7A0000}"/>
    <cellStyle name="Note 2 2 2 3 3 3" xfId="24827" xr:uid="{00000000-0005-0000-0000-00008D7A0000}"/>
    <cellStyle name="Note 2 2 2 3 3 3 2" xfId="43531" xr:uid="{00000000-0005-0000-0000-00008E7A0000}"/>
    <cellStyle name="Note 2 2 2 3 3 3 3" xfId="43532" xr:uid="{00000000-0005-0000-0000-00008F7A0000}"/>
    <cellStyle name="Note 2 2 2 3 3 3 4" xfId="43533" xr:uid="{00000000-0005-0000-0000-0000907A0000}"/>
    <cellStyle name="Note 2 2 2 3 3 3 5" xfId="43534" xr:uid="{00000000-0005-0000-0000-0000917A0000}"/>
    <cellStyle name="Note 2 2 2 3 3 4" xfId="43535" xr:uid="{00000000-0005-0000-0000-0000927A0000}"/>
    <cellStyle name="Note 2 2 2 3 3 5" xfId="43536" xr:uid="{00000000-0005-0000-0000-0000937A0000}"/>
    <cellStyle name="Note 2 2 2 3 3 6" xfId="43537" xr:uid="{00000000-0005-0000-0000-0000947A0000}"/>
    <cellStyle name="Note 2 2 2 3 3 7" xfId="43538" xr:uid="{00000000-0005-0000-0000-0000957A0000}"/>
    <cellStyle name="Note 2 2 2 3 4" xfId="24828" xr:uid="{00000000-0005-0000-0000-0000967A0000}"/>
    <cellStyle name="Note 2 2 2 3 4 2" xfId="24829" xr:uid="{00000000-0005-0000-0000-0000977A0000}"/>
    <cellStyle name="Note 2 2 2 3 4 2 2" xfId="43539" xr:uid="{00000000-0005-0000-0000-0000987A0000}"/>
    <cellStyle name="Note 2 2 2 3 4 2 3" xfId="43540" xr:uid="{00000000-0005-0000-0000-0000997A0000}"/>
    <cellStyle name="Note 2 2 2 3 4 2 4" xfId="43541" xr:uid="{00000000-0005-0000-0000-00009A7A0000}"/>
    <cellStyle name="Note 2 2 2 3 4 2 5" xfId="43542" xr:uid="{00000000-0005-0000-0000-00009B7A0000}"/>
    <cellStyle name="Note 2 2 2 3 4 3" xfId="43543" xr:uid="{00000000-0005-0000-0000-00009C7A0000}"/>
    <cellStyle name="Note 2 2 2 3 4 4" xfId="43544" xr:uid="{00000000-0005-0000-0000-00009D7A0000}"/>
    <cellStyle name="Note 2 2 2 3 4 5" xfId="43545" xr:uid="{00000000-0005-0000-0000-00009E7A0000}"/>
    <cellStyle name="Note 2 2 2 3 4 6" xfId="43546" xr:uid="{00000000-0005-0000-0000-00009F7A0000}"/>
    <cellStyle name="Note 2 2 2 3 5" xfId="24830" xr:uid="{00000000-0005-0000-0000-0000A07A0000}"/>
    <cellStyle name="Note 2 2 2 3 5 2" xfId="43547" xr:uid="{00000000-0005-0000-0000-0000A17A0000}"/>
    <cellStyle name="Note 2 2 2 3 5 3" xfId="43548" xr:uid="{00000000-0005-0000-0000-0000A27A0000}"/>
    <cellStyle name="Note 2 2 2 3 5 4" xfId="43549" xr:uid="{00000000-0005-0000-0000-0000A37A0000}"/>
    <cellStyle name="Note 2 2 2 3 5 5" xfId="43550" xr:uid="{00000000-0005-0000-0000-0000A47A0000}"/>
    <cellStyle name="Note 2 2 2 3 6" xfId="24831" xr:uid="{00000000-0005-0000-0000-0000A57A0000}"/>
    <cellStyle name="Note 2 2 2 3 7" xfId="43551" xr:uid="{00000000-0005-0000-0000-0000A67A0000}"/>
    <cellStyle name="Note 2 2 2 3 8" xfId="43552" xr:uid="{00000000-0005-0000-0000-0000A77A0000}"/>
    <cellStyle name="Note 2 2 2 3 9" xfId="43553" xr:uid="{00000000-0005-0000-0000-0000A87A0000}"/>
    <cellStyle name="Note 2 2 2 4" xfId="24832" xr:uid="{00000000-0005-0000-0000-0000A97A0000}"/>
    <cellStyle name="Note 2 2 2 4 2" xfId="24833" xr:uid="{00000000-0005-0000-0000-0000AA7A0000}"/>
    <cellStyle name="Note 2 2 2 4 2 2" xfId="43554" xr:uid="{00000000-0005-0000-0000-0000AB7A0000}"/>
    <cellStyle name="Note 2 2 2 4 2 2 2" xfId="43555" xr:uid="{00000000-0005-0000-0000-0000AC7A0000}"/>
    <cellStyle name="Note 2 2 2 4 2 2 3" xfId="43556" xr:uid="{00000000-0005-0000-0000-0000AD7A0000}"/>
    <cellStyle name="Note 2 2 2 4 2 2 4" xfId="43557" xr:uid="{00000000-0005-0000-0000-0000AE7A0000}"/>
    <cellStyle name="Note 2 2 2 4 2 2 5" xfId="43558" xr:uid="{00000000-0005-0000-0000-0000AF7A0000}"/>
    <cellStyle name="Note 2 2 2 4 2 3" xfId="43559" xr:uid="{00000000-0005-0000-0000-0000B07A0000}"/>
    <cellStyle name="Note 2 2 2 4 2 4" xfId="43560" xr:uid="{00000000-0005-0000-0000-0000B17A0000}"/>
    <cellStyle name="Note 2 2 2 4 2 5" xfId="43561" xr:uid="{00000000-0005-0000-0000-0000B27A0000}"/>
    <cellStyle name="Note 2 2 2 4 2 6" xfId="43562" xr:uid="{00000000-0005-0000-0000-0000B37A0000}"/>
    <cellStyle name="Note 2 2 2 4 3" xfId="24834" xr:uid="{00000000-0005-0000-0000-0000B47A0000}"/>
    <cellStyle name="Note 2 2 2 4 3 2" xfId="43563" xr:uid="{00000000-0005-0000-0000-0000B57A0000}"/>
    <cellStyle name="Note 2 2 2 4 3 3" xfId="43564" xr:uid="{00000000-0005-0000-0000-0000B67A0000}"/>
    <cellStyle name="Note 2 2 2 4 3 4" xfId="43565" xr:uid="{00000000-0005-0000-0000-0000B77A0000}"/>
    <cellStyle name="Note 2 2 2 4 3 5" xfId="43566" xr:uid="{00000000-0005-0000-0000-0000B87A0000}"/>
    <cellStyle name="Note 2 2 2 4 4" xfId="24835" xr:uid="{00000000-0005-0000-0000-0000B97A0000}"/>
    <cellStyle name="Note 2 2 2 4 5" xfId="43567" xr:uid="{00000000-0005-0000-0000-0000BA7A0000}"/>
    <cellStyle name="Note 2 2 2 4 6" xfId="43568" xr:uid="{00000000-0005-0000-0000-0000BB7A0000}"/>
    <cellStyle name="Note 2 2 2 4 7" xfId="43569" xr:uid="{00000000-0005-0000-0000-0000BC7A0000}"/>
    <cellStyle name="Note 2 2 2 5" xfId="24836" xr:uid="{00000000-0005-0000-0000-0000BD7A0000}"/>
    <cellStyle name="Note 2 2 2 5 2" xfId="24837" xr:uid="{00000000-0005-0000-0000-0000BE7A0000}"/>
    <cellStyle name="Note 2 2 2 5 2 2" xfId="43570" xr:uid="{00000000-0005-0000-0000-0000BF7A0000}"/>
    <cellStyle name="Note 2 2 2 5 2 2 2" xfId="43571" xr:uid="{00000000-0005-0000-0000-0000C07A0000}"/>
    <cellStyle name="Note 2 2 2 5 2 2 3" xfId="43572" xr:uid="{00000000-0005-0000-0000-0000C17A0000}"/>
    <cellStyle name="Note 2 2 2 5 2 2 4" xfId="43573" xr:uid="{00000000-0005-0000-0000-0000C27A0000}"/>
    <cellStyle name="Note 2 2 2 5 2 2 5" xfId="43574" xr:uid="{00000000-0005-0000-0000-0000C37A0000}"/>
    <cellStyle name="Note 2 2 2 5 2 3" xfId="43575" xr:uid="{00000000-0005-0000-0000-0000C47A0000}"/>
    <cellStyle name="Note 2 2 2 5 2 4" xfId="43576" xr:uid="{00000000-0005-0000-0000-0000C57A0000}"/>
    <cellStyle name="Note 2 2 2 5 2 5" xfId="43577" xr:uid="{00000000-0005-0000-0000-0000C67A0000}"/>
    <cellStyle name="Note 2 2 2 5 2 6" xfId="43578" xr:uid="{00000000-0005-0000-0000-0000C77A0000}"/>
    <cellStyle name="Note 2 2 2 5 3" xfId="24838" xr:uid="{00000000-0005-0000-0000-0000C87A0000}"/>
    <cellStyle name="Note 2 2 2 5 3 2" xfId="43579" xr:uid="{00000000-0005-0000-0000-0000C97A0000}"/>
    <cellStyle name="Note 2 2 2 5 3 3" xfId="43580" xr:uid="{00000000-0005-0000-0000-0000CA7A0000}"/>
    <cellStyle name="Note 2 2 2 5 3 4" xfId="43581" xr:uid="{00000000-0005-0000-0000-0000CB7A0000}"/>
    <cellStyle name="Note 2 2 2 5 3 5" xfId="43582" xr:uid="{00000000-0005-0000-0000-0000CC7A0000}"/>
    <cellStyle name="Note 2 2 2 5 4" xfId="43583" xr:uid="{00000000-0005-0000-0000-0000CD7A0000}"/>
    <cellStyle name="Note 2 2 2 5 5" xfId="43584" xr:uid="{00000000-0005-0000-0000-0000CE7A0000}"/>
    <cellStyle name="Note 2 2 2 5 6" xfId="43585" xr:uid="{00000000-0005-0000-0000-0000CF7A0000}"/>
    <cellStyle name="Note 2 2 2 5 7" xfId="43586" xr:uid="{00000000-0005-0000-0000-0000D07A0000}"/>
    <cellStyle name="Note 2 2 2 6" xfId="24839" xr:uid="{00000000-0005-0000-0000-0000D17A0000}"/>
    <cellStyle name="Note 2 2 2 6 2" xfId="43587" xr:uid="{00000000-0005-0000-0000-0000D27A0000}"/>
    <cellStyle name="Note 2 2 2 6 2 2" xfId="43588" xr:uid="{00000000-0005-0000-0000-0000D37A0000}"/>
    <cellStyle name="Note 2 2 2 6 2 3" xfId="43589" xr:uid="{00000000-0005-0000-0000-0000D47A0000}"/>
    <cellStyle name="Note 2 2 2 6 2 4" xfId="43590" xr:uid="{00000000-0005-0000-0000-0000D57A0000}"/>
    <cellStyle name="Note 2 2 2 6 2 5" xfId="43591" xr:uid="{00000000-0005-0000-0000-0000D67A0000}"/>
    <cellStyle name="Note 2 2 2 6 3" xfId="43592" xr:uid="{00000000-0005-0000-0000-0000D77A0000}"/>
    <cellStyle name="Note 2 2 2 6 4" xfId="43593" xr:uid="{00000000-0005-0000-0000-0000D87A0000}"/>
    <cellStyle name="Note 2 2 2 6 5" xfId="43594" xr:uid="{00000000-0005-0000-0000-0000D97A0000}"/>
    <cellStyle name="Note 2 2 2 6 6" xfId="43595" xr:uid="{00000000-0005-0000-0000-0000DA7A0000}"/>
    <cellStyle name="Note 2 2 2 7" xfId="24840" xr:uid="{00000000-0005-0000-0000-0000DB7A0000}"/>
    <cellStyle name="Note 2 2 2 7 2" xfId="43596" xr:uid="{00000000-0005-0000-0000-0000DC7A0000}"/>
    <cellStyle name="Note 2 2 2 7 3" xfId="43597" xr:uid="{00000000-0005-0000-0000-0000DD7A0000}"/>
    <cellStyle name="Note 2 2 2 7 4" xfId="43598" xr:uid="{00000000-0005-0000-0000-0000DE7A0000}"/>
    <cellStyle name="Note 2 2 2 7 5" xfId="43599" xr:uid="{00000000-0005-0000-0000-0000DF7A0000}"/>
    <cellStyle name="Note 2 2 2 8" xfId="24841" xr:uid="{00000000-0005-0000-0000-0000E07A0000}"/>
    <cellStyle name="Note 2 2 2 9" xfId="43600" xr:uid="{00000000-0005-0000-0000-0000E17A0000}"/>
    <cellStyle name="Note 2 2 20" xfId="24842" xr:uid="{00000000-0005-0000-0000-0000E27A0000}"/>
    <cellStyle name="Note 2 2 20 2" xfId="24843" xr:uid="{00000000-0005-0000-0000-0000E37A0000}"/>
    <cellStyle name="Note 2 2 20 2 2" xfId="24844" xr:uid="{00000000-0005-0000-0000-0000E47A0000}"/>
    <cellStyle name="Note 2 2 20 2 3" xfId="24845" xr:uid="{00000000-0005-0000-0000-0000E57A0000}"/>
    <cellStyle name="Note 2 2 20 2 4" xfId="24846" xr:uid="{00000000-0005-0000-0000-0000E67A0000}"/>
    <cellStyle name="Note 2 2 20 3" xfId="24847" xr:uid="{00000000-0005-0000-0000-0000E77A0000}"/>
    <cellStyle name="Note 2 2 20 3 2" xfId="24848" xr:uid="{00000000-0005-0000-0000-0000E87A0000}"/>
    <cellStyle name="Note 2 2 20 3 3" xfId="24849" xr:uid="{00000000-0005-0000-0000-0000E97A0000}"/>
    <cellStyle name="Note 2 2 20 3 4" xfId="24850" xr:uid="{00000000-0005-0000-0000-0000EA7A0000}"/>
    <cellStyle name="Note 2 2 20 4" xfId="24851" xr:uid="{00000000-0005-0000-0000-0000EB7A0000}"/>
    <cellStyle name="Note 2 2 20 4 2" xfId="24852" xr:uid="{00000000-0005-0000-0000-0000EC7A0000}"/>
    <cellStyle name="Note 2 2 20 4 3" xfId="24853" xr:uid="{00000000-0005-0000-0000-0000ED7A0000}"/>
    <cellStyle name="Note 2 2 20 4 4" xfId="24854" xr:uid="{00000000-0005-0000-0000-0000EE7A0000}"/>
    <cellStyle name="Note 2 2 20 5" xfId="24855" xr:uid="{00000000-0005-0000-0000-0000EF7A0000}"/>
    <cellStyle name="Note 2 2 20 6" xfId="24856" xr:uid="{00000000-0005-0000-0000-0000F07A0000}"/>
    <cellStyle name="Note 2 2 20 7" xfId="24857" xr:uid="{00000000-0005-0000-0000-0000F17A0000}"/>
    <cellStyle name="Note 2 2 21" xfId="24858" xr:uid="{00000000-0005-0000-0000-0000F27A0000}"/>
    <cellStyle name="Note 2 2 21 2" xfId="24859" xr:uid="{00000000-0005-0000-0000-0000F37A0000}"/>
    <cellStyle name="Note 2 2 21 2 2" xfId="24860" xr:uid="{00000000-0005-0000-0000-0000F47A0000}"/>
    <cellStyle name="Note 2 2 21 2 3" xfId="24861" xr:uid="{00000000-0005-0000-0000-0000F57A0000}"/>
    <cellStyle name="Note 2 2 21 2 4" xfId="24862" xr:uid="{00000000-0005-0000-0000-0000F67A0000}"/>
    <cellStyle name="Note 2 2 21 3" xfId="24863" xr:uid="{00000000-0005-0000-0000-0000F77A0000}"/>
    <cellStyle name="Note 2 2 21 3 2" xfId="24864" xr:uid="{00000000-0005-0000-0000-0000F87A0000}"/>
    <cellStyle name="Note 2 2 21 3 3" xfId="24865" xr:uid="{00000000-0005-0000-0000-0000F97A0000}"/>
    <cellStyle name="Note 2 2 21 3 4" xfId="24866" xr:uid="{00000000-0005-0000-0000-0000FA7A0000}"/>
    <cellStyle name="Note 2 2 21 4" xfId="24867" xr:uid="{00000000-0005-0000-0000-0000FB7A0000}"/>
    <cellStyle name="Note 2 2 21 4 2" xfId="24868" xr:uid="{00000000-0005-0000-0000-0000FC7A0000}"/>
    <cellStyle name="Note 2 2 21 4 3" xfId="24869" xr:uid="{00000000-0005-0000-0000-0000FD7A0000}"/>
    <cellStyle name="Note 2 2 21 4 4" xfId="24870" xr:uid="{00000000-0005-0000-0000-0000FE7A0000}"/>
    <cellStyle name="Note 2 2 21 5" xfId="24871" xr:uid="{00000000-0005-0000-0000-0000FF7A0000}"/>
    <cellStyle name="Note 2 2 21 6" xfId="24872" xr:uid="{00000000-0005-0000-0000-0000007B0000}"/>
    <cellStyle name="Note 2 2 21 7" xfId="24873" xr:uid="{00000000-0005-0000-0000-0000017B0000}"/>
    <cellStyle name="Note 2 2 22" xfId="24874" xr:uid="{00000000-0005-0000-0000-0000027B0000}"/>
    <cellStyle name="Note 2 2 22 2" xfId="24875" xr:uid="{00000000-0005-0000-0000-0000037B0000}"/>
    <cellStyle name="Note 2 2 22 2 2" xfId="24876" xr:uid="{00000000-0005-0000-0000-0000047B0000}"/>
    <cellStyle name="Note 2 2 22 2 3" xfId="24877" xr:uid="{00000000-0005-0000-0000-0000057B0000}"/>
    <cellStyle name="Note 2 2 22 2 4" xfId="24878" xr:uid="{00000000-0005-0000-0000-0000067B0000}"/>
    <cellStyle name="Note 2 2 22 3" xfId="24879" xr:uid="{00000000-0005-0000-0000-0000077B0000}"/>
    <cellStyle name="Note 2 2 22 3 2" xfId="24880" xr:uid="{00000000-0005-0000-0000-0000087B0000}"/>
    <cellStyle name="Note 2 2 22 3 3" xfId="24881" xr:uid="{00000000-0005-0000-0000-0000097B0000}"/>
    <cellStyle name="Note 2 2 22 3 4" xfId="24882" xr:uid="{00000000-0005-0000-0000-00000A7B0000}"/>
    <cellStyle name="Note 2 2 22 4" xfId="24883" xr:uid="{00000000-0005-0000-0000-00000B7B0000}"/>
    <cellStyle name="Note 2 2 22 4 2" xfId="24884" xr:uid="{00000000-0005-0000-0000-00000C7B0000}"/>
    <cellStyle name="Note 2 2 22 4 3" xfId="24885" xr:uid="{00000000-0005-0000-0000-00000D7B0000}"/>
    <cellStyle name="Note 2 2 22 4 4" xfId="24886" xr:uid="{00000000-0005-0000-0000-00000E7B0000}"/>
    <cellStyle name="Note 2 2 22 5" xfId="24887" xr:uid="{00000000-0005-0000-0000-00000F7B0000}"/>
    <cellStyle name="Note 2 2 22 6" xfId="24888" xr:uid="{00000000-0005-0000-0000-0000107B0000}"/>
    <cellStyle name="Note 2 2 22 7" xfId="24889" xr:uid="{00000000-0005-0000-0000-0000117B0000}"/>
    <cellStyle name="Note 2 2 23" xfId="24890" xr:uid="{00000000-0005-0000-0000-0000127B0000}"/>
    <cellStyle name="Note 2 2 23 2" xfId="24891" xr:uid="{00000000-0005-0000-0000-0000137B0000}"/>
    <cellStyle name="Note 2 2 23 2 2" xfId="24892" xr:uid="{00000000-0005-0000-0000-0000147B0000}"/>
    <cellStyle name="Note 2 2 23 2 3" xfId="24893" xr:uid="{00000000-0005-0000-0000-0000157B0000}"/>
    <cellStyle name="Note 2 2 23 2 4" xfId="24894" xr:uid="{00000000-0005-0000-0000-0000167B0000}"/>
    <cellStyle name="Note 2 2 23 3" xfId="24895" xr:uid="{00000000-0005-0000-0000-0000177B0000}"/>
    <cellStyle name="Note 2 2 23 3 2" xfId="24896" xr:uid="{00000000-0005-0000-0000-0000187B0000}"/>
    <cellStyle name="Note 2 2 23 3 3" xfId="24897" xr:uid="{00000000-0005-0000-0000-0000197B0000}"/>
    <cellStyle name="Note 2 2 23 3 4" xfId="24898" xr:uid="{00000000-0005-0000-0000-00001A7B0000}"/>
    <cellStyle name="Note 2 2 23 4" xfId="24899" xr:uid="{00000000-0005-0000-0000-00001B7B0000}"/>
    <cellStyle name="Note 2 2 23 4 2" xfId="24900" xr:uid="{00000000-0005-0000-0000-00001C7B0000}"/>
    <cellStyle name="Note 2 2 23 4 3" xfId="24901" xr:uid="{00000000-0005-0000-0000-00001D7B0000}"/>
    <cellStyle name="Note 2 2 23 4 4" xfId="24902" xr:uid="{00000000-0005-0000-0000-00001E7B0000}"/>
    <cellStyle name="Note 2 2 23 5" xfId="24903" xr:uid="{00000000-0005-0000-0000-00001F7B0000}"/>
    <cellStyle name="Note 2 2 23 6" xfId="24904" xr:uid="{00000000-0005-0000-0000-0000207B0000}"/>
    <cellStyle name="Note 2 2 23 7" xfId="24905" xr:uid="{00000000-0005-0000-0000-0000217B0000}"/>
    <cellStyle name="Note 2 2 24" xfId="24906" xr:uid="{00000000-0005-0000-0000-0000227B0000}"/>
    <cellStyle name="Note 2 2 24 2" xfId="24907" xr:uid="{00000000-0005-0000-0000-0000237B0000}"/>
    <cellStyle name="Note 2 2 24 2 2" xfId="24908" xr:uid="{00000000-0005-0000-0000-0000247B0000}"/>
    <cellStyle name="Note 2 2 24 2 3" xfId="24909" xr:uid="{00000000-0005-0000-0000-0000257B0000}"/>
    <cellStyle name="Note 2 2 24 2 4" xfId="24910" xr:uid="{00000000-0005-0000-0000-0000267B0000}"/>
    <cellStyle name="Note 2 2 24 3" xfId="24911" xr:uid="{00000000-0005-0000-0000-0000277B0000}"/>
    <cellStyle name="Note 2 2 24 3 2" xfId="24912" xr:uid="{00000000-0005-0000-0000-0000287B0000}"/>
    <cellStyle name="Note 2 2 24 3 3" xfId="24913" xr:uid="{00000000-0005-0000-0000-0000297B0000}"/>
    <cellStyle name="Note 2 2 24 3 4" xfId="24914" xr:uid="{00000000-0005-0000-0000-00002A7B0000}"/>
    <cellStyle name="Note 2 2 24 4" xfId="24915" xr:uid="{00000000-0005-0000-0000-00002B7B0000}"/>
    <cellStyle name="Note 2 2 24 4 2" xfId="24916" xr:uid="{00000000-0005-0000-0000-00002C7B0000}"/>
    <cellStyle name="Note 2 2 24 4 3" xfId="24917" xr:uid="{00000000-0005-0000-0000-00002D7B0000}"/>
    <cellStyle name="Note 2 2 24 4 4" xfId="24918" xr:uid="{00000000-0005-0000-0000-00002E7B0000}"/>
    <cellStyle name="Note 2 2 24 5" xfId="24919" xr:uid="{00000000-0005-0000-0000-00002F7B0000}"/>
    <cellStyle name="Note 2 2 24 6" xfId="24920" xr:uid="{00000000-0005-0000-0000-0000307B0000}"/>
    <cellStyle name="Note 2 2 24 7" xfId="24921" xr:uid="{00000000-0005-0000-0000-0000317B0000}"/>
    <cellStyle name="Note 2 2 25" xfId="24922" xr:uid="{00000000-0005-0000-0000-0000327B0000}"/>
    <cellStyle name="Note 2 2 25 2" xfId="24923" xr:uid="{00000000-0005-0000-0000-0000337B0000}"/>
    <cellStyle name="Note 2 2 25 2 2" xfId="24924" xr:uid="{00000000-0005-0000-0000-0000347B0000}"/>
    <cellStyle name="Note 2 2 25 2 3" xfId="24925" xr:uid="{00000000-0005-0000-0000-0000357B0000}"/>
    <cellStyle name="Note 2 2 25 2 4" xfId="24926" xr:uid="{00000000-0005-0000-0000-0000367B0000}"/>
    <cellStyle name="Note 2 2 25 3" xfId="24927" xr:uid="{00000000-0005-0000-0000-0000377B0000}"/>
    <cellStyle name="Note 2 2 25 3 2" xfId="24928" xr:uid="{00000000-0005-0000-0000-0000387B0000}"/>
    <cellStyle name="Note 2 2 25 3 3" xfId="24929" xr:uid="{00000000-0005-0000-0000-0000397B0000}"/>
    <cellStyle name="Note 2 2 25 3 4" xfId="24930" xr:uid="{00000000-0005-0000-0000-00003A7B0000}"/>
    <cellStyle name="Note 2 2 25 4" xfId="24931" xr:uid="{00000000-0005-0000-0000-00003B7B0000}"/>
    <cellStyle name="Note 2 2 25 4 2" xfId="24932" xr:uid="{00000000-0005-0000-0000-00003C7B0000}"/>
    <cellStyle name="Note 2 2 25 4 3" xfId="24933" xr:uid="{00000000-0005-0000-0000-00003D7B0000}"/>
    <cellStyle name="Note 2 2 25 4 4" xfId="24934" xr:uid="{00000000-0005-0000-0000-00003E7B0000}"/>
    <cellStyle name="Note 2 2 25 5" xfId="24935" xr:uid="{00000000-0005-0000-0000-00003F7B0000}"/>
    <cellStyle name="Note 2 2 25 6" xfId="24936" xr:uid="{00000000-0005-0000-0000-0000407B0000}"/>
    <cellStyle name="Note 2 2 25 7" xfId="24937" xr:uid="{00000000-0005-0000-0000-0000417B0000}"/>
    <cellStyle name="Note 2 2 26" xfId="24938" xr:uid="{00000000-0005-0000-0000-0000427B0000}"/>
    <cellStyle name="Note 2 2 26 2" xfId="24939" xr:uid="{00000000-0005-0000-0000-0000437B0000}"/>
    <cellStyle name="Note 2 2 26 2 2" xfId="24940" xr:uid="{00000000-0005-0000-0000-0000447B0000}"/>
    <cellStyle name="Note 2 2 26 2 3" xfId="24941" xr:uid="{00000000-0005-0000-0000-0000457B0000}"/>
    <cellStyle name="Note 2 2 26 2 4" xfId="24942" xr:uid="{00000000-0005-0000-0000-0000467B0000}"/>
    <cellStyle name="Note 2 2 26 3" xfId="24943" xr:uid="{00000000-0005-0000-0000-0000477B0000}"/>
    <cellStyle name="Note 2 2 26 3 2" xfId="24944" xr:uid="{00000000-0005-0000-0000-0000487B0000}"/>
    <cellStyle name="Note 2 2 26 3 3" xfId="24945" xr:uid="{00000000-0005-0000-0000-0000497B0000}"/>
    <cellStyle name="Note 2 2 26 3 4" xfId="24946" xr:uid="{00000000-0005-0000-0000-00004A7B0000}"/>
    <cellStyle name="Note 2 2 26 4" xfId="24947" xr:uid="{00000000-0005-0000-0000-00004B7B0000}"/>
    <cellStyle name="Note 2 2 26 4 2" xfId="24948" xr:uid="{00000000-0005-0000-0000-00004C7B0000}"/>
    <cellStyle name="Note 2 2 26 4 3" xfId="24949" xr:uid="{00000000-0005-0000-0000-00004D7B0000}"/>
    <cellStyle name="Note 2 2 26 4 4" xfId="24950" xr:uid="{00000000-0005-0000-0000-00004E7B0000}"/>
    <cellStyle name="Note 2 2 26 5" xfId="24951" xr:uid="{00000000-0005-0000-0000-00004F7B0000}"/>
    <cellStyle name="Note 2 2 26 6" xfId="24952" xr:uid="{00000000-0005-0000-0000-0000507B0000}"/>
    <cellStyle name="Note 2 2 26 7" xfId="24953" xr:uid="{00000000-0005-0000-0000-0000517B0000}"/>
    <cellStyle name="Note 2 2 27" xfId="24954" xr:uid="{00000000-0005-0000-0000-0000527B0000}"/>
    <cellStyle name="Note 2 2 27 2" xfId="24955" xr:uid="{00000000-0005-0000-0000-0000537B0000}"/>
    <cellStyle name="Note 2 2 27 2 2" xfId="24956" xr:uid="{00000000-0005-0000-0000-0000547B0000}"/>
    <cellStyle name="Note 2 2 27 2 3" xfId="24957" xr:uid="{00000000-0005-0000-0000-0000557B0000}"/>
    <cellStyle name="Note 2 2 27 2 4" xfId="24958" xr:uid="{00000000-0005-0000-0000-0000567B0000}"/>
    <cellStyle name="Note 2 2 27 3" xfId="24959" xr:uid="{00000000-0005-0000-0000-0000577B0000}"/>
    <cellStyle name="Note 2 2 27 3 2" xfId="24960" xr:uid="{00000000-0005-0000-0000-0000587B0000}"/>
    <cellStyle name="Note 2 2 27 3 3" xfId="24961" xr:uid="{00000000-0005-0000-0000-0000597B0000}"/>
    <cellStyle name="Note 2 2 27 3 4" xfId="24962" xr:uid="{00000000-0005-0000-0000-00005A7B0000}"/>
    <cellStyle name="Note 2 2 27 4" xfId="24963" xr:uid="{00000000-0005-0000-0000-00005B7B0000}"/>
    <cellStyle name="Note 2 2 27 4 2" xfId="24964" xr:uid="{00000000-0005-0000-0000-00005C7B0000}"/>
    <cellStyle name="Note 2 2 27 4 3" xfId="24965" xr:uid="{00000000-0005-0000-0000-00005D7B0000}"/>
    <cellStyle name="Note 2 2 27 4 4" xfId="24966" xr:uid="{00000000-0005-0000-0000-00005E7B0000}"/>
    <cellStyle name="Note 2 2 27 5" xfId="24967" xr:uid="{00000000-0005-0000-0000-00005F7B0000}"/>
    <cellStyle name="Note 2 2 27 6" xfId="24968" xr:uid="{00000000-0005-0000-0000-0000607B0000}"/>
    <cellStyle name="Note 2 2 27 7" xfId="24969" xr:uid="{00000000-0005-0000-0000-0000617B0000}"/>
    <cellStyle name="Note 2 2 28" xfId="24970" xr:uid="{00000000-0005-0000-0000-0000627B0000}"/>
    <cellStyle name="Note 2 2 28 2" xfId="24971" xr:uid="{00000000-0005-0000-0000-0000637B0000}"/>
    <cellStyle name="Note 2 2 28 2 2" xfId="24972" xr:uid="{00000000-0005-0000-0000-0000647B0000}"/>
    <cellStyle name="Note 2 2 28 2 3" xfId="24973" xr:uid="{00000000-0005-0000-0000-0000657B0000}"/>
    <cellStyle name="Note 2 2 28 2 4" xfId="24974" xr:uid="{00000000-0005-0000-0000-0000667B0000}"/>
    <cellStyle name="Note 2 2 28 3" xfId="24975" xr:uid="{00000000-0005-0000-0000-0000677B0000}"/>
    <cellStyle name="Note 2 2 28 3 2" xfId="24976" xr:uid="{00000000-0005-0000-0000-0000687B0000}"/>
    <cellStyle name="Note 2 2 28 3 3" xfId="24977" xr:uid="{00000000-0005-0000-0000-0000697B0000}"/>
    <cellStyle name="Note 2 2 28 3 4" xfId="24978" xr:uid="{00000000-0005-0000-0000-00006A7B0000}"/>
    <cellStyle name="Note 2 2 28 4" xfId="24979" xr:uid="{00000000-0005-0000-0000-00006B7B0000}"/>
    <cellStyle name="Note 2 2 28 4 2" xfId="24980" xr:uid="{00000000-0005-0000-0000-00006C7B0000}"/>
    <cellStyle name="Note 2 2 28 4 3" xfId="24981" xr:uid="{00000000-0005-0000-0000-00006D7B0000}"/>
    <cellStyle name="Note 2 2 28 4 4" xfId="24982" xr:uid="{00000000-0005-0000-0000-00006E7B0000}"/>
    <cellStyle name="Note 2 2 28 5" xfId="24983" xr:uid="{00000000-0005-0000-0000-00006F7B0000}"/>
    <cellStyle name="Note 2 2 28 6" xfId="24984" xr:uid="{00000000-0005-0000-0000-0000707B0000}"/>
    <cellStyle name="Note 2 2 28 7" xfId="24985" xr:uid="{00000000-0005-0000-0000-0000717B0000}"/>
    <cellStyle name="Note 2 2 29" xfId="24986" xr:uid="{00000000-0005-0000-0000-0000727B0000}"/>
    <cellStyle name="Note 2 2 29 2" xfId="24987" xr:uid="{00000000-0005-0000-0000-0000737B0000}"/>
    <cellStyle name="Note 2 2 29 2 2" xfId="24988" xr:uid="{00000000-0005-0000-0000-0000747B0000}"/>
    <cellStyle name="Note 2 2 29 2 3" xfId="24989" xr:uid="{00000000-0005-0000-0000-0000757B0000}"/>
    <cellStyle name="Note 2 2 29 2 4" xfId="24990" xr:uid="{00000000-0005-0000-0000-0000767B0000}"/>
    <cellStyle name="Note 2 2 29 3" xfId="24991" xr:uid="{00000000-0005-0000-0000-0000777B0000}"/>
    <cellStyle name="Note 2 2 29 3 2" xfId="24992" xr:uid="{00000000-0005-0000-0000-0000787B0000}"/>
    <cellStyle name="Note 2 2 29 3 3" xfId="24993" xr:uid="{00000000-0005-0000-0000-0000797B0000}"/>
    <cellStyle name="Note 2 2 29 3 4" xfId="24994" xr:uid="{00000000-0005-0000-0000-00007A7B0000}"/>
    <cellStyle name="Note 2 2 29 4" xfId="24995" xr:uid="{00000000-0005-0000-0000-00007B7B0000}"/>
    <cellStyle name="Note 2 2 29 4 2" xfId="24996" xr:uid="{00000000-0005-0000-0000-00007C7B0000}"/>
    <cellStyle name="Note 2 2 29 4 3" xfId="24997" xr:uid="{00000000-0005-0000-0000-00007D7B0000}"/>
    <cellStyle name="Note 2 2 29 4 4" xfId="24998" xr:uid="{00000000-0005-0000-0000-00007E7B0000}"/>
    <cellStyle name="Note 2 2 29 5" xfId="24999" xr:uid="{00000000-0005-0000-0000-00007F7B0000}"/>
    <cellStyle name="Note 2 2 29 6" xfId="25000" xr:uid="{00000000-0005-0000-0000-0000807B0000}"/>
    <cellStyle name="Note 2 2 29 7" xfId="25001" xr:uid="{00000000-0005-0000-0000-0000817B0000}"/>
    <cellStyle name="Note 2 2 3" xfId="25002" xr:uid="{00000000-0005-0000-0000-0000827B0000}"/>
    <cellStyle name="Note 2 2 3 10" xfId="43601" xr:uid="{00000000-0005-0000-0000-0000837B0000}"/>
    <cellStyle name="Note 2 2 3 11" xfId="43602" xr:uid="{00000000-0005-0000-0000-0000847B0000}"/>
    <cellStyle name="Note 2 2 3 12" xfId="43603" xr:uid="{00000000-0005-0000-0000-0000857B0000}"/>
    <cellStyle name="Note 2 2 3 13" xfId="43604" xr:uid="{00000000-0005-0000-0000-0000867B0000}"/>
    <cellStyle name="Note 2 2 3 2" xfId="25003" xr:uid="{00000000-0005-0000-0000-0000877B0000}"/>
    <cellStyle name="Note 2 2 3 2 2" xfId="25004" xr:uid="{00000000-0005-0000-0000-0000887B0000}"/>
    <cellStyle name="Note 2 2 3 2 2 2" xfId="25005" xr:uid="{00000000-0005-0000-0000-0000897B0000}"/>
    <cellStyle name="Note 2 2 3 2 2 2 2" xfId="43605" xr:uid="{00000000-0005-0000-0000-00008A7B0000}"/>
    <cellStyle name="Note 2 2 3 2 2 2 2 2" xfId="43606" xr:uid="{00000000-0005-0000-0000-00008B7B0000}"/>
    <cellStyle name="Note 2 2 3 2 2 2 2 3" xfId="43607" xr:uid="{00000000-0005-0000-0000-00008C7B0000}"/>
    <cellStyle name="Note 2 2 3 2 2 2 2 4" xfId="43608" xr:uid="{00000000-0005-0000-0000-00008D7B0000}"/>
    <cellStyle name="Note 2 2 3 2 2 2 2 5" xfId="43609" xr:uid="{00000000-0005-0000-0000-00008E7B0000}"/>
    <cellStyle name="Note 2 2 3 2 2 2 3" xfId="43610" xr:uid="{00000000-0005-0000-0000-00008F7B0000}"/>
    <cellStyle name="Note 2 2 3 2 2 2 4" xfId="43611" xr:uid="{00000000-0005-0000-0000-0000907B0000}"/>
    <cellStyle name="Note 2 2 3 2 2 2 5" xfId="43612" xr:uid="{00000000-0005-0000-0000-0000917B0000}"/>
    <cellStyle name="Note 2 2 3 2 2 2 6" xfId="43613" xr:uid="{00000000-0005-0000-0000-0000927B0000}"/>
    <cellStyle name="Note 2 2 3 2 2 3" xfId="25006" xr:uid="{00000000-0005-0000-0000-0000937B0000}"/>
    <cellStyle name="Note 2 2 3 2 2 3 2" xfId="43614" xr:uid="{00000000-0005-0000-0000-0000947B0000}"/>
    <cellStyle name="Note 2 2 3 2 2 3 3" xfId="43615" xr:uid="{00000000-0005-0000-0000-0000957B0000}"/>
    <cellStyle name="Note 2 2 3 2 2 3 4" xfId="43616" xr:uid="{00000000-0005-0000-0000-0000967B0000}"/>
    <cellStyle name="Note 2 2 3 2 2 3 5" xfId="43617" xr:uid="{00000000-0005-0000-0000-0000977B0000}"/>
    <cellStyle name="Note 2 2 3 2 2 4" xfId="43618" xr:uid="{00000000-0005-0000-0000-0000987B0000}"/>
    <cellStyle name="Note 2 2 3 2 2 5" xfId="43619" xr:uid="{00000000-0005-0000-0000-0000997B0000}"/>
    <cellStyle name="Note 2 2 3 2 2 6" xfId="43620" xr:uid="{00000000-0005-0000-0000-00009A7B0000}"/>
    <cellStyle name="Note 2 2 3 2 2 7" xfId="43621" xr:uid="{00000000-0005-0000-0000-00009B7B0000}"/>
    <cellStyle name="Note 2 2 3 2 3" xfId="25007" xr:uid="{00000000-0005-0000-0000-00009C7B0000}"/>
    <cellStyle name="Note 2 2 3 2 3 2" xfId="25008" xr:uid="{00000000-0005-0000-0000-00009D7B0000}"/>
    <cellStyle name="Note 2 2 3 2 3 2 2" xfId="43622" xr:uid="{00000000-0005-0000-0000-00009E7B0000}"/>
    <cellStyle name="Note 2 2 3 2 3 2 3" xfId="43623" xr:uid="{00000000-0005-0000-0000-00009F7B0000}"/>
    <cellStyle name="Note 2 2 3 2 3 2 4" xfId="43624" xr:uid="{00000000-0005-0000-0000-0000A07B0000}"/>
    <cellStyle name="Note 2 2 3 2 3 2 5" xfId="43625" xr:uid="{00000000-0005-0000-0000-0000A17B0000}"/>
    <cellStyle name="Note 2 2 3 2 3 3" xfId="25009" xr:uid="{00000000-0005-0000-0000-0000A27B0000}"/>
    <cellStyle name="Note 2 2 3 2 3 4" xfId="43626" xr:uid="{00000000-0005-0000-0000-0000A37B0000}"/>
    <cellStyle name="Note 2 2 3 2 3 5" xfId="43627" xr:uid="{00000000-0005-0000-0000-0000A47B0000}"/>
    <cellStyle name="Note 2 2 3 2 3 6" xfId="43628" xr:uid="{00000000-0005-0000-0000-0000A57B0000}"/>
    <cellStyle name="Note 2 2 3 2 4" xfId="25010" xr:uid="{00000000-0005-0000-0000-0000A67B0000}"/>
    <cellStyle name="Note 2 2 3 2 4 2" xfId="25011" xr:uid="{00000000-0005-0000-0000-0000A77B0000}"/>
    <cellStyle name="Note 2 2 3 2 4 3" xfId="43629" xr:uid="{00000000-0005-0000-0000-0000A87B0000}"/>
    <cellStyle name="Note 2 2 3 2 4 4" xfId="43630" xr:uid="{00000000-0005-0000-0000-0000A97B0000}"/>
    <cellStyle name="Note 2 2 3 2 4 5" xfId="43631" xr:uid="{00000000-0005-0000-0000-0000AA7B0000}"/>
    <cellStyle name="Note 2 2 3 2 5" xfId="25012" xr:uid="{00000000-0005-0000-0000-0000AB7B0000}"/>
    <cellStyle name="Note 2 2 3 2 6" xfId="25013" xr:uid="{00000000-0005-0000-0000-0000AC7B0000}"/>
    <cellStyle name="Note 2 2 3 2 7" xfId="43632" xr:uid="{00000000-0005-0000-0000-0000AD7B0000}"/>
    <cellStyle name="Note 2 2 3 2 8" xfId="43633" xr:uid="{00000000-0005-0000-0000-0000AE7B0000}"/>
    <cellStyle name="Note 2 2 3 3" xfId="25014" xr:uid="{00000000-0005-0000-0000-0000AF7B0000}"/>
    <cellStyle name="Note 2 2 3 3 10" xfId="43634" xr:uid="{00000000-0005-0000-0000-0000B07B0000}"/>
    <cellStyle name="Note 2 2 3 3 2" xfId="25015" xr:uid="{00000000-0005-0000-0000-0000B17B0000}"/>
    <cellStyle name="Note 2 2 3 3 2 2" xfId="43635" xr:uid="{00000000-0005-0000-0000-0000B27B0000}"/>
    <cellStyle name="Note 2 2 3 3 2 2 2" xfId="43636" xr:uid="{00000000-0005-0000-0000-0000B37B0000}"/>
    <cellStyle name="Note 2 2 3 3 2 2 2 2" xfId="43637" xr:uid="{00000000-0005-0000-0000-0000B47B0000}"/>
    <cellStyle name="Note 2 2 3 3 2 2 2 3" xfId="43638" xr:uid="{00000000-0005-0000-0000-0000B57B0000}"/>
    <cellStyle name="Note 2 2 3 3 2 2 2 4" xfId="43639" xr:uid="{00000000-0005-0000-0000-0000B67B0000}"/>
    <cellStyle name="Note 2 2 3 3 2 2 2 5" xfId="43640" xr:uid="{00000000-0005-0000-0000-0000B77B0000}"/>
    <cellStyle name="Note 2 2 3 3 2 2 3" xfId="43641" xr:uid="{00000000-0005-0000-0000-0000B87B0000}"/>
    <cellStyle name="Note 2 2 3 3 2 2 4" xfId="43642" xr:uid="{00000000-0005-0000-0000-0000B97B0000}"/>
    <cellStyle name="Note 2 2 3 3 2 2 5" xfId="43643" xr:uid="{00000000-0005-0000-0000-0000BA7B0000}"/>
    <cellStyle name="Note 2 2 3 3 2 2 6" xfId="43644" xr:uid="{00000000-0005-0000-0000-0000BB7B0000}"/>
    <cellStyle name="Note 2 2 3 3 2 3" xfId="43645" xr:uid="{00000000-0005-0000-0000-0000BC7B0000}"/>
    <cellStyle name="Note 2 2 3 3 2 3 2" xfId="43646" xr:uid="{00000000-0005-0000-0000-0000BD7B0000}"/>
    <cellStyle name="Note 2 2 3 3 2 3 3" xfId="43647" xr:uid="{00000000-0005-0000-0000-0000BE7B0000}"/>
    <cellStyle name="Note 2 2 3 3 2 3 4" xfId="43648" xr:uid="{00000000-0005-0000-0000-0000BF7B0000}"/>
    <cellStyle name="Note 2 2 3 3 2 3 5" xfId="43649" xr:uid="{00000000-0005-0000-0000-0000C07B0000}"/>
    <cellStyle name="Note 2 2 3 3 2 4" xfId="43650" xr:uid="{00000000-0005-0000-0000-0000C17B0000}"/>
    <cellStyle name="Note 2 2 3 3 2 5" xfId="43651" xr:uid="{00000000-0005-0000-0000-0000C27B0000}"/>
    <cellStyle name="Note 2 2 3 3 2 6" xfId="43652" xr:uid="{00000000-0005-0000-0000-0000C37B0000}"/>
    <cellStyle name="Note 2 2 3 3 2 7" xfId="43653" xr:uid="{00000000-0005-0000-0000-0000C47B0000}"/>
    <cellStyle name="Note 2 2 3 3 3" xfId="25016" xr:uid="{00000000-0005-0000-0000-0000C57B0000}"/>
    <cellStyle name="Note 2 2 3 3 3 2" xfId="43654" xr:uid="{00000000-0005-0000-0000-0000C67B0000}"/>
    <cellStyle name="Note 2 2 3 3 3 2 2" xfId="43655" xr:uid="{00000000-0005-0000-0000-0000C77B0000}"/>
    <cellStyle name="Note 2 2 3 3 3 2 2 2" xfId="43656" xr:uid="{00000000-0005-0000-0000-0000C87B0000}"/>
    <cellStyle name="Note 2 2 3 3 3 2 2 3" xfId="43657" xr:uid="{00000000-0005-0000-0000-0000C97B0000}"/>
    <cellStyle name="Note 2 2 3 3 3 2 2 4" xfId="43658" xr:uid="{00000000-0005-0000-0000-0000CA7B0000}"/>
    <cellStyle name="Note 2 2 3 3 3 2 2 5" xfId="43659" xr:uid="{00000000-0005-0000-0000-0000CB7B0000}"/>
    <cellStyle name="Note 2 2 3 3 3 2 3" xfId="43660" xr:uid="{00000000-0005-0000-0000-0000CC7B0000}"/>
    <cellStyle name="Note 2 2 3 3 3 2 4" xfId="43661" xr:uid="{00000000-0005-0000-0000-0000CD7B0000}"/>
    <cellStyle name="Note 2 2 3 3 3 2 5" xfId="43662" xr:uid="{00000000-0005-0000-0000-0000CE7B0000}"/>
    <cellStyle name="Note 2 2 3 3 3 2 6" xfId="43663" xr:uid="{00000000-0005-0000-0000-0000CF7B0000}"/>
    <cellStyle name="Note 2 2 3 3 3 3" xfId="43664" xr:uid="{00000000-0005-0000-0000-0000D07B0000}"/>
    <cellStyle name="Note 2 2 3 3 3 3 2" xfId="43665" xr:uid="{00000000-0005-0000-0000-0000D17B0000}"/>
    <cellStyle name="Note 2 2 3 3 3 3 3" xfId="43666" xr:uid="{00000000-0005-0000-0000-0000D27B0000}"/>
    <cellStyle name="Note 2 2 3 3 3 3 4" xfId="43667" xr:uid="{00000000-0005-0000-0000-0000D37B0000}"/>
    <cellStyle name="Note 2 2 3 3 3 3 5" xfId="43668" xr:uid="{00000000-0005-0000-0000-0000D47B0000}"/>
    <cellStyle name="Note 2 2 3 3 3 4" xfId="43669" xr:uid="{00000000-0005-0000-0000-0000D57B0000}"/>
    <cellStyle name="Note 2 2 3 3 3 5" xfId="43670" xr:uid="{00000000-0005-0000-0000-0000D67B0000}"/>
    <cellStyle name="Note 2 2 3 3 3 6" xfId="43671" xr:uid="{00000000-0005-0000-0000-0000D77B0000}"/>
    <cellStyle name="Note 2 2 3 3 3 7" xfId="43672" xr:uid="{00000000-0005-0000-0000-0000D87B0000}"/>
    <cellStyle name="Note 2 2 3 3 4" xfId="25017" xr:uid="{00000000-0005-0000-0000-0000D97B0000}"/>
    <cellStyle name="Note 2 2 3 3 4 2" xfId="43673" xr:uid="{00000000-0005-0000-0000-0000DA7B0000}"/>
    <cellStyle name="Note 2 2 3 3 4 2 2" xfId="43674" xr:uid="{00000000-0005-0000-0000-0000DB7B0000}"/>
    <cellStyle name="Note 2 2 3 3 4 2 2 2" xfId="43675" xr:uid="{00000000-0005-0000-0000-0000DC7B0000}"/>
    <cellStyle name="Note 2 2 3 3 4 2 2 3" xfId="43676" xr:uid="{00000000-0005-0000-0000-0000DD7B0000}"/>
    <cellStyle name="Note 2 2 3 3 4 2 2 4" xfId="43677" xr:uid="{00000000-0005-0000-0000-0000DE7B0000}"/>
    <cellStyle name="Note 2 2 3 3 4 2 2 5" xfId="43678" xr:uid="{00000000-0005-0000-0000-0000DF7B0000}"/>
    <cellStyle name="Note 2 2 3 3 4 2 3" xfId="43679" xr:uid="{00000000-0005-0000-0000-0000E07B0000}"/>
    <cellStyle name="Note 2 2 3 3 4 2 4" xfId="43680" xr:uid="{00000000-0005-0000-0000-0000E17B0000}"/>
    <cellStyle name="Note 2 2 3 3 4 2 5" xfId="43681" xr:uid="{00000000-0005-0000-0000-0000E27B0000}"/>
    <cellStyle name="Note 2 2 3 3 4 2 6" xfId="43682" xr:uid="{00000000-0005-0000-0000-0000E37B0000}"/>
    <cellStyle name="Note 2 2 3 3 4 3" xfId="43683" xr:uid="{00000000-0005-0000-0000-0000E47B0000}"/>
    <cellStyle name="Note 2 2 3 3 4 3 2" xfId="43684" xr:uid="{00000000-0005-0000-0000-0000E57B0000}"/>
    <cellStyle name="Note 2 2 3 3 4 3 3" xfId="43685" xr:uid="{00000000-0005-0000-0000-0000E67B0000}"/>
    <cellStyle name="Note 2 2 3 3 4 3 4" xfId="43686" xr:uid="{00000000-0005-0000-0000-0000E77B0000}"/>
    <cellStyle name="Note 2 2 3 3 4 3 5" xfId="43687" xr:uid="{00000000-0005-0000-0000-0000E87B0000}"/>
    <cellStyle name="Note 2 2 3 3 4 4" xfId="43688" xr:uid="{00000000-0005-0000-0000-0000E97B0000}"/>
    <cellStyle name="Note 2 2 3 3 4 5" xfId="43689" xr:uid="{00000000-0005-0000-0000-0000EA7B0000}"/>
    <cellStyle name="Note 2 2 3 3 4 6" xfId="43690" xr:uid="{00000000-0005-0000-0000-0000EB7B0000}"/>
    <cellStyle name="Note 2 2 3 3 4 7" xfId="43691" xr:uid="{00000000-0005-0000-0000-0000EC7B0000}"/>
    <cellStyle name="Note 2 2 3 3 5" xfId="43692" xr:uid="{00000000-0005-0000-0000-0000ED7B0000}"/>
    <cellStyle name="Note 2 2 3 3 5 2" xfId="43693" xr:uid="{00000000-0005-0000-0000-0000EE7B0000}"/>
    <cellStyle name="Note 2 2 3 3 5 2 2" xfId="43694" xr:uid="{00000000-0005-0000-0000-0000EF7B0000}"/>
    <cellStyle name="Note 2 2 3 3 5 2 3" xfId="43695" xr:uid="{00000000-0005-0000-0000-0000F07B0000}"/>
    <cellStyle name="Note 2 2 3 3 5 2 4" xfId="43696" xr:uid="{00000000-0005-0000-0000-0000F17B0000}"/>
    <cellStyle name="Note 2 2 3 3 5 2 5" xfId="43697" xr:uid="{00000000-0005-0000-0000-0000F27B0000}"/>
    <cellStyle name="Note 2 2 3 3 5 3" xfId="43698" xr:uid="{00000000-0005-0000-0000-0000F37B0000}"/>
    <cellStyle name="Note 2 2 3 3 5 4" xfId="43699" xr:uid="{00000000-0005-0000-0000-0000F47B0000}"/>
    <cellStyle name="Note 2 2 3 3 5 5" xfId="43700" xr:uid="{00000000-0005-0000-0000-0000F57B0000}"/>
    <cellStyle name="Note 2 2 3 3 5 6" xfId="43701" xr:uid="{00000000-0005-0000-0000-0000F67B0000}"/>
    <cellStyle name="Note 2 2 3 3 6" xfId="43702" xr:uid="{00000000-0005-0000-0000-0000F77B0000}"/>
    <cellStyle name="Note 2 2 3 3 6 2" xfId="43703" xr:uid="{00000000-0005-0000-0000-0000F87B0000}"/>
    <cellStyle name="Note 2 2 3 3 6 3" xfId="43704" xr:uid="{00000000-0005-0000-0000-0000F97B0000}"/>
    <cellStyle name="Note 2 2 3 3 6 4" xfId="43705" xr:uid="{00000000-0005-0000-0000-0000FA7B0000}"/>
    <cellStyle name="Note 2 2 3 3 6 5" xfId="43706" xr:uid="{00000000-0005-0000-0000-0000FB7B0000}"/>
    <cellStyle name="Note 2 2 3 3 7" xfId="43707" xr:uid="{00000000-0005-0000-0000-0000FC7B0000}"/>
    <cellStyle name="Note 2 2 3 3 8" xfId="43708" xr:uid="{00000000-0005-0000-0000-0000FD7B0000}"/>
    <cellStyle name="Note 2 2 3 3 9" xfId="43709" xr:uid="{00000000-0005-0000-0000-0000FE7B0000}"/>
    <cellStyle name="Note 2 2 3 4" xfId="25018" xr:uid="{00000000-0005-0000-0000-0000FF7B0000}"/>
    <cellStyle name="Note 2 2 3 4 2" xfId="25019" xr:uid="{00000000-0005-0000-0000-0000007C0000}"/>
    <cellStyle name="Note 2 2 3 4 2 2" xfId="43710" xr:uid="{00000000-0005-0000-0000-0000017C0000}"/>
    <cellStyle name="Note 2 2 3 4 2 2 2" xfId="43711" xr:uid="{00000000-0005-0000-0000-0000027C0000}"/>
    <cellStyle name="Note 2 2 3 4 2 2 3" xfId="43712" xr:uid="{00000000-0005-0000-0000-0000037C0000}"/>
    <cellStyle name="Note 2 2 3 4 2 2 4" xfId="43713" xr:uid="{00000000-0005-0000-0000-0000047C0000}"/>
    <cellStyle name="Note 2 2 3 4 2 2 5" xfId="43714" xr:uid="{00000000-0005-0000-0000-0000057C0000}"/>
    <cellStyle name="Note 2 2 3 4 2 3" xfId="43715" xr:uid="{00000000-0005-0000-0000-0000067C0000}"/>
    <cellStyle name="Note 2 2 3 4 2 4" xfId="43716" xr:uid="{00000000-0005-0000-0000-0000077C0000}"/>
    <cellStyle name="Note 2 2 3 4 2 5" xfId="43717" xr:uid="{00000000-0005-0000-0000-0000087C0000}"/>
    <cellStyle name="Note 2 2 3 4 2 6" xfId="43718" xr:uid="{00000000-0005-0000-0000-0000097C0000}"/>
    <cellStyle name="Note 2 2 3 4 3" xfId="25020" xr:uid="{00000000-0005-0000-0000-00000A7C0000}"/>
    <cellStyle name="Note 2 2 3 4 3 2" xfId="43719" xr:uid="{00000000-0005-0000-0000-00000B7C0000}"/>
    <cellStyle name="Note 2 2 3 4 3 3" xfId="43720" xr:uid="{00000000-0005-0000-0000-00000C7C0000}"/>
    <cellStyle name="Note 2 2 3 4 3 4" xfId="43721" xr:uid="{00000000-0005-0000-0000-00000D7C0000}"/>
    <cellStyle name="Note 2 2 3 4 3 5" xfId="43722" xr:uid="{00000000-0005-0000-0000-00000E7C0000}"/>
    <cellStyle name="Note 2 2 3 4 4" xfId="25021" xr:uid="{00000000-0005-0000-0000-00000F7C0000}"/>
    <cellStyle name="Note 2 2 3 4 5" xfId="43723" xr:uid="{00000000-0005-0000-0000-0000107C0000}"/>
    <cellStyle name="Note 2 2 3 4 6" xfId="43724" xr:uid="{00000000-0005-0000-0000-0000117C0000}"/>
    <cellStyle name="Note 2 2 3 4 7" xfId="43725" xr:uid="{00000000-0005-0000-0000-0000127C0000}"/>
    <cellStyle name="Note 2 2 3 5" xfId="25022" xr:uid="{00000000-0005-0000-0000-0000137C0000}"/>
    <cellStyle name="Note 2 2 3 5 2" xfId="43726" xr:uid="{00000000-0005-0000-0000-0000147C0000}"/>
    <cellStyle name="Note 2 2 3 5 2 2" xfId="43727" xr:uid="{00000000-0005-0000-0000-0000157C0000}"/>
    <cellStyle name="Note 2 2 3 5 2 2 2" xfId="43728" xr:uid="{00000000-0005-0000-0000-0000167C0000}"/>
    <cellStyle name="Note 2 2 3 5 2 2 3" xfId="43729" xr:uid="{00000000-0005-0000-0000-0000177C0000}"/>
    <cellStyle name="Note 2 2 3 5 2 2 4" xfId="43730" xr:uid="{00000000-0005-0000-0000-0000187C0000}"/>
    <cellStyle name="Note 2 2 3 5 2 2 5" xfId="43731" xr:uid="{00000000-0005-0000-0000-0000197C0000}"/>
    <cellStyle name="Note 2 2 3 5 2 3" xfId="43732" xr:uid="{00000000-0005-0000-0000-00001A7C0000}"/>
    <cellStyle name="Note 2 2 3 5 2 4" xfId="43733" xr:uid="{00000000-0005-0000-0000-00001B7C0000}"/>
    <cellStyle name="Note 2 2 3 5 2 5" xfId="43734" xr:uid="{00000000-0005-0000-0000-00001C7C0000}"/>
    <cellStyle name="Note 2 2 3 5 2 6" xfId="43735" xr:uid="{00000000-0005-0000-0000-00001D7C0000}"/>
    <cellStyle name="Note 2 2 3 5 3" xfId="43736" xr:uid="{00000000-0005-0000-0000-00001E7C0000}"/>
    <cellStyle name="Note 2 2 3 5 3 2" xfId="43737" xr:uid="{00000000-0005-0000-0000-00001F7C0000}"/>
    <cellStyle name="Note 2 2 3 5 3 3" xfId="43738" xr:uid="{00000000-0005-0000-0000-0000207C0000}"/>
    <cellStyle name="Note 2 2 3 5 3 4" xfId="43739" xr:uid="{00000000-0005-0000-0000-0000217C0000}"/>
    <cellStyle name="Note 2 2 3 5 3 5" xfId="43740" xr:uid="{00000000-0005-0000-0000-0000227C0000}"/>
    <cellStyle name="Note 2 2 3 5 4" xfId="43741" xr:uid="{00000000-0005-0000-0000-0000237C0000}"/>
    <cellStyle name="Note 2 2 3 5 5" xfId="43742" xr:uid="{00000000-0005-0000-0000-0000247C0000}"/>
    <cellStyle name="Note 2 2 3 5 6" xfId="43743" xr:uid="{00000000-0005-0000-0000-0000257C0000}"/>
    <cellStyle name="Note 2 2 3 5 7" xfId="43744" xr:uid="{00000000-0005-0000-0000-0000267C0000}"/>
    <cellStyle name="Note 2 2 3 6" xfId="25023" xr:uid="{00000000-0005-0000-0000-0000277C0000}"/>
    <cellStyle name="Note 2 2 3 6 2" xfId="43745" xr:uid="{00000000-0005-0000-0000-0000287C0000}"/>
    <cellStyle name="Note 2 2 3 6 2 2" xfId="43746" xr:uid="{00000000-0005-0000-0000-0000297C0000}"/>
    <cellStyle name="Note 2 2 3 6 2 2 2" xfId="43747" xr:uid="{00000000-0005-0000-0000-00002A7C0000}"/>
    <cellStyle name="Note 2 2 3 6 2 2 3" xfId="43748" xr:uid="{00000000-0005-0000-0000-00002B7C0000}"/>
    <cellStyle name="Note 2 2 3 6 2 2 4" xfId="43749" xr:uid="{00000000-0005-0000-0000-00002C7C0000}"/>
    <cellStyle name="Note 2 2 3 6 2 2 5" xfId="43750" xr:uid="{00000000-0005-0000-0000-00002D7C0000}"/>
    <cellStyle name="Note 2 2 3 6 2 3" xfId="43751" xr:uid="{00000000-0005-0000-0000-00002E7C0000}"/>
    <cellStyle name="Note 2 2 3 6 2 4" xfId="43752" xr:uid="{00000000-0005-0000-0000-00002F7C0000}"/>
    <cellStyle name="Note 2 2 3 6 2 5" xfId="43753" xr:uid="{00000000-0005-0000-0000-0000307C0000}"/>
    <cellStyle name="Note 2 2 3 6 2 6" xfId="43754" xr:uid="{00000000-0005-0000-0000-0000317C0000}"/>
    <cellStyle name="Note 2 2 3 6 3" xfId="43755" xr:uid="{00000000-0005-0000-0000-0000327C0000}"/>
    <cellStyle name="Note 2 2 3 6 3 2" xfId="43756" xr:uid="{00000000-0005-0000-0000-0000337C0000}"/>
    <cellStyle name="Note 2 2 3 6 3 3" xfId="43757" xr:uid="{00000000-0005-0000-0000-0000347C0000}"/>
    <cellStyle name="Note 2 2 3 6 3 4" xfId="43758" xr:uid="{00000000-0005-0000-0000-0000357C0000}"/>
    <cellStyle name="Note 2 2 3 6 3 5" xfId="43759" xr:uid="{00000000-0005-0000-0000-0000367C0000}"/>
    <cellStyle name="Note 2 2 3 6 4" xfId="43760" xr:uid="{00000000-0005-0000-0000-0000377C0000}"/>
    <cellStyle name="Note 2 2 3 6 5" xfId="43761" xr:uid="{00000000-0005-0000-0000-0000387C0000}"/>
    <cellStyle name="Note 2 2 3 6 6" xfId="43762" xr:uid="{00000000-0005-0000-0000-0000397C0000}"/>
    <cellStyle name="Note 2 2 3 6 7" xfId="43763" xr:uid="{00000000-0005-0000-0000-00003A7C0000}"/>
    <cellStyle name="Note 2 2 3 7" xfId="25024" xr:uid="{00000000-0005-0000-0000-00003B7C0000}"/>
    <cellStyle name="Note 2 2 3 7 2" xfId="43764" xr:uid="{00000000-0005-0000-0000-00003C7C0000}"/>
    <cellStyle name="Note 2 2 3 7 2 2" xfId="43765" xr:uid="{00000000-0005-0000-0000-00003D7C0000}"/>
    <cellStyle name="Note 2 2 3 7 2 2 2" xfId="43766" xr:uid="{00000000-0005-0000-0000-00003E7C0000}"/>
    <cellStyle name="Note 2 2 3 7 2 2 3" xfId="43767" xr:uid="{00000000-0005-0000-0000-00003F7C0000}"/>
    <cellStyle name="Note 2 2 3 7 2 2 4" xfId="43768" xr:uid="{00000000-0005-0000-0000-0000407C0000}"/>
    <cellStyle name="Note 2 2 3 7 2 2 5" xfId="43769" xr:uid="{00000000-0005-0000-0000-0000417C0000}"/>
    <cellStyle name="Note 2 2 3 7 2 3" xfId="43770" xr:uid="{00000000-0005-0000-0000-0000427C0000}"/>
    <cellStyle name="Note 2 2 3 7 2 4" xfId="43771" xr:uid="{00000000-0005-0000-0000-0000437C0000}"/>
    <cellStyle name="Note 2 2 3 7 2 5" xfId="43772" xr:uid="{00000000-0005-0000-0000-0000447C0000}"/>
    <cellStyle name="Note 2 2 3 7 2 6" xfId="43773" xr:uid="{00000000-0005-0000-0000-0000457C0000}"/>
    <cellStyle name="Note 2 2 3 7 3" xfId="43774" xr:uid="{00000000-0005-0000-0000-0000467C0000}"/>
    <cellStyle name="Note 2 2 3 7 3 2" xfId="43775" xr:uid="{00000000-0005-0000-0000-0000477C0000}"/>
    <cellStyle name="Note 2 2 3 7 3 3" xfId="43776" xr:uid="{00000000-0005-0000-0000-0000487C0000}"/>
    <cellStyle name="Note 2 2 3 7 3 4" xfId="43777" xr:uid="{00000000-0005-0000-0000-0000497C0000}"/>
    <cellStyle name="Note 2 2 3 7 3 5" xfId="43778" xr:uid="{00000000-0005-0000-0000-00004A7C0000}"/>
    <cellStyle name="Note 2 2 3 7 4" xfId="43779" xr:uid="{00000000-0005-0000-0000-00004B7C0000}"/>
    <cellStyle name="Note 2 2 3 7 5" xfId="43780" xr:uid="{00000000-0005-0000-0000-00004C7C0000}"/>
    <cellStyle name="Note 2 2 3 7 6" xfId="43781" xr:uid="{00000000-0005-0000-0000-00004D7C0000}"/>
    <cellStyle name="Note 2 2 3 7 7" xfId="43782" xr:uid="{00000000-0005-0000-0000-00004E7C0000}"/>
    <cellStyle name="Note 2 2 3 8" xfId="25025" xr:uid="{00000000-0005-0000-0000-00004F7C0000}"/>
    <cellStyle name="Note 2 2 3 8 2" xfId="43783" xr:uid="{00000000-0005-0000-0000-0000507C0000}"/>
    <cellStyle name="Note 2 2 3 8 2 2" xfId="43784" xr:uid="{00000000-0005-0000-0000-0000517C0000}"/>
    <cellStyle name="Note 2 2 3 8 2 3" xfId="43785" xr:uid="{00000000-0005-0000-0000-0000527C0000}"/>
    <cellStyle name="Note 2 2 3 8 2 4" xfId="43786" xr:uid="{00000000-0005-0000-0000-0000537C0000}"/>
    <cellStyle name="Note 2 2 3 8 2 5" xfId="43787" xr:uid="{00000000-0005-0000-0000-0000547C0000}"/>
    <cellStyle name="Note 2 2 3 8 3" xfId="43788" xr:uid="{00000000-0005-0000-0000-0000557C0000}"/>
    <cellStyle name="Note 2 2 3 8 4" xfId="43789" xr:uid="{00000000-0005-0000-0000-0000567C0000}"/>
    <cellStyle name="Note 2 2 3 8 5" xfId="43790" xr:uid="{00000000-0005-0000-0000-0000577C0000}"/>
    <cellStyle name="Note 2 2 3 8 6" xfId="43791" xr:uid="{00000000-0005-0000-0000-0000587C0000}"/>
    <cellStyle name="Note 2 2 3 9" xfId="43792" xr:uid="{00000000-0005-0000-0000-0000597C0000}"/>
    <cellStyle name="Note 2 2 3 9 2" xfId="43793" xr:uid="{00000000-0005-0000-0000-00005A7C0000}"/>
    <cellStyle name="Note 2 2 3 9 3" xfId="43794" xr:uid="{00000000-0005-0000-0000-00005B7C0000}"/>
    <cellStyle name="Note 2 2 3 9 4" xfId="43795" xr:uid="{00000000-0005-0000-0000-00005C7C0000}"/>
    <cellStyle name="Note 2 2 3 9 5" xfId="43796" xr:uid="{00000000-0005-0000-0000-00005D7C0000}"/>
    <cellStyle name="Note 2 2 30" xfId="25026" xr:uid="{00000000-0005-0000-0000-00005E7C0000}"/>
    <cellStyle name="Note 2 2 30 2" xfId="25027" xr:uid="{00000000-0005-0000-0000-00005F7C0000}"/>
    <cellStyle name="Note 2 2 30 2 2" xfId="25028" xr:uid="{00000000-0005-0000-0000-0000607C0000}"/>
    <cellStyle name="Note 2 2 30 2 3" xfId="25029" xr:uid="{00000000-0005-0000-0000-0000617C0000}"/>
    <cellStyle name="Note 2 2 30 2 4" xfId="25030" xr:uid="{00000000-0005-0000-0000-0000627C0000}"/>
    <cellStyle name="Note 2 2 30 3" xfId="25031" xr:uid="{00000000-0005-0000-0000-0000637C0000}"/>
    <cellStyle name="Note 2 2 30 3 2" xfId="25032" xr:uid="{00000000-0005-0000-0000-0000647C0000}"/>
    <cellStyle name="Note 2 2 30 3 3" xfId="25033" xr:uid="{00000000-0005-0000-0000-0000657C0000}"/>
    <cellStyle name="Note 2 2 30 3 4" xfId="25034" xr:uid="{00000000-0005-0000-0000-0000667C0000}"/>
    <cellStyle name="Note 2 2 30 4" xfId="25035" xr:uid="{00000000-0005-0000-0000-0000677C0000}"/>
    <cellStyle name="Note 2 2 30 4 2" xfId="25036" xr:uid="{00000000-0005-0000-0000-0000687C0000}"/>
    <cellStyle name="Note 2 2 30 4 3" xfId="25037" xr:uid="{00000000-0005-0000-0000-0000697C0000}"/>
    <cellStyle name="Note 2 2 30 4 4" xfId="25038" xr:uid="{00000000-0005-0000-0000-00006A7C0000}"/>
    <cellStyle name="Note 2 2 30 5" xfId="25039" xr:uid="{00000000-0005-0000-0000-00006B7C0000}"/>
    <cellStyle name="Note 2 2 30 6" xfId="25040" xr:uid="{00000000-0005-0000-0000-00006C7C0000}"/>
    <cellStyle name="Note 2 2 30 7" xfId="25041" xr:uid="{00000000-0005-0000-0000-00006D7C0000}"/>
    <cellStyle name="Note 2 2 31" xfId="25042" xr:uid="{00000000-0005-0000-0000-00006E7C0000}"/>
    <cellStyle name="Note 2 2 31 2" xfId="25043" xr:uid="{00000000-0005-0000-0000-00006F7C0000}"/>
    <cellStyle name="Note 2 2 31 2 2" xfId="25044" xr:uid="{00000000-0005-0000-0000-0000707C0000}"/>
    <cellStyle name="Note 2 2 31 2 3" xfId="25045" xr:uid="{00000000-0005-0000-0000-0000717C0000}"/>
    <cellStyle name="Note 2 2 31 2 4" xfId="25046" xr:uid="{00000000-0005-0000-0000-0000727C0000}"/>
    <cellStyle name="Note 2 2 31 3" xfId="25047" xr:uid="{00000000-0005-0000-0000-0000737C0000}"/>
    <cellStyle name="Note 2 2 31 3 2" xfId="25048" xr:uid="{00000000-0005-0000-0000-0000747C0000}"/>
    <cellStyle name="Note 2 2 31 3 3" xfId="25049" xr:uid="{00000000-0005-0000-0000-0000757C0000}"/>
    <cellStyle name="Note 2 2 31 3 4" xfId="25050" xr:uid="{00000000-0005-0000-0000-0000767C0000}"/>
    <cellStyle name="Note 2 2 31 4" xfId="25051" xr:uid="{00000000-0005-0000-0000-0000777C0000}"/>
    <cellStyle name="Note 2 2 31 4 2" xfId="25052" xr:uid="{00000000-0005-0000-0000-0000787C0000}"/>
    <cellStyle name="Note 2 2 31 4 3" xfId="25053" xr:uid="{00000000-0005-0000-0000-0000797C0000}"/>
    <cellStyle name="Note 2 2 31 4 4" xfId="25054" xr:uid="{00000000-0005-0000-0000-00007A7C0000}"/>
    <cellStyle name="Note 2 2 31 5" xfId="25055" xr:uid="{00000000-0005-0000-0000-00007B7C0000}"/>
    <cellStyle name="Note 2 2 31 6" xfId="25056" xr:uid="{00000000-0005-0000-0000-00007C7C0000}"/>
    <cellStyle name="Note 2 2 31 7" xfId="25057" xr:uid="{00000000-0005-0000-0000-00007D7C0000}"/>
    <cellStyle name="Note 2 2 32" xfId="25058" xr:uid="{00000000-0005-0000-0000-00007E7C0000}"/>
    <cellStyle name="Note 2 2 32 2" xfId="25059" xr:uid="{00000000-0005-0000-0000-00007F7C0000}"/>
    <cellStyle name="Note 2 2 32 2 2" xfId="25060" xr:uid="{00000000-0005-0000-0000-0000807C0000}"/>
    <cellStyle name="Note 2 2 32 2 3" xfId="25061" xr:uid="{00000000-0005-0000-0000-0000817C0000}"/>
    <cellStyle name="Note 2 2 32 2 4" xfId="25062" xr:uid="{00000000-0005-0000-0000-0000827C0000}"/>
    <cellStyle name="Note 2 2 32 3" xfId="25063" xr:uid="{00000000-0005-0000-0000-0000837C0000}"/>
    <cellStyle name="Note 2 2 32 3 2" xfId="25064" xr:uid="{00000000-0005-0000-0000-0000847C0000}"/>
    <cellStyle name="Note 2 2 32 3 3" xfId="25065" xr:uid="{00000000-0005-0000-0000-0000857C0000}"/>
    <cellStyle name="Note 2 2 32 3 4" xfId="25066" xr:uid="{00000000-0005-0000-0000-0000867C0000}"/>
    <cellStyle name="Note 2 2 32 4" xfId="25067" xr:uid="{00000000-0005-0000-0000-0000877C0000}"/>
    <cellStyle name="Note 2 2 32 4 2" xfId="25068" xr:uid="{00000000-0005-0000-0000-0000887C0000}"/>
    <cellStyle name="Note 2 2 32 4 3" xfId="25069" xr:uid="{00000000-0005-0000-0000-0000897C0000}"/>
    <cellStyle name="Note 2 2 32 4 4" xfId="25070" xr:uid="{00000000-0005-0000-0000-00008A7C0000}"/>
    <cellStyle name="Note 2 2 32 5" xfId="25071" xr:uid="{00000000-0005-0000-0000-00008B7C0000}"/>
    <cellStyle name="Note 2 2 32 6" xfId="25072" xr:uid="{00000000-0005-0000-0000-00008C7C0000}"/>
    <cellStyle name="Note 2 2 32 7" xfId="25073" xr:uid="{00000000-0005-0000-0000-00008D7C0000}"/>
    <cellStyle name="Note 2 2 33" xfId="25074" xr:uid="{00000000-0005-0000-0000-00008E7C0000}"/>
    <cellStyle name="Note 2 2 33 2" xfId="25075" xr:uid="{00000000-0005-0000-0000-00008F7C0000}"/>
    <cellStyle name="Note 2 2 33 2 2" xfId="25076" xr:uid="{00000000-0005-0000-0000-0000907C0000}"/>
    <cellStyle name="Note 2 2 33 2 3" xfId="25077" xr:uid="{00000000-0005-0000-0000-0000917C0000}"/>
    <cellStyle name="Note 2 2 33 2 4" xfId="25078" xr:uid="{00000000-0005-0000-0000-0000927C0000}"/>
    <cellStyle name="Note 2 2 33 3" xfId="25079" xr:uid="{00000000-0005-0000-0000-0000937C0000}"/>
    <cellStyle name="Note 2 2 33 3 2" xfId="25080" xr:uid="{00000000-0005-0000-0000-0000947C0000}"/>
    <cellStyle name="Note 2 2 33 3 3" xfId="25081" xr:uid="{00000000-0005-0000-0000-0000957C0000}"/>
    <cellStyle name="Note 2 2 33 3 4" xfId="25082" xr:uid="{00000000-0005-0000-0000-0000967C0000}"/>
    <cellStyle name="Note 2 2 33 4" xfId="25083" xr:uid="{00000000-0005-0000-0000-0000977C0000}"/>
    <cellStyle name="Note 2 2 33 4 2" xfId="25084" xr:uid="{00000000-0005-0000-0000-0000987C0000}"/>
    <cellStyle name="Note 2 2 33 4 3" xfId="25085" xr:uid="{00000000-0005-0000-0000-0000997C0000}"/>
    <cellStyle name="Note 2 2 33 4 4" xfId="25086" xr:uid="{00000000-0005-0000-0000-00009A7C0000}"/>
    <cellStyle name="Note 2 2 33 5" xfId="25087" xr:uid="{00000000-0005-0000-0000-00009B7C0000}"/>
    <cellStyle name="Note 2 2 33 6" xfId="25088" xr:uid="{00000000-0005-0000-0000-00009C7C0000}"/>
    <cellStyle name="Note 2 2 33 7" xfId="25089" xr:uid="{00000000-0005-0000-0000-00009D7C0000}"/>
    <cellStyle name="Note 2 2 34" xfId="25090" xr:uid="{00000000-0005-0000-0000-00009E7C0000}"/>
    <cellStyle name="Note 2 2 34 2" xfId="25091" xr:uid="{00000000-0005-0000-0000-00009F7C0000}"/>
    <cellStyle name="Note 2 2 34 3" xfId="25092" xr:uid="{00000000-0005-0000-0000-0000A07C0000}"/>
    <cellStyle name="Note 2 2 34 4" xfId="25093" xr:uid="{00000000-0005-0000-0000-0000A17C0000}"/>
    <cellStyle name="Note 2 2 35" xfId="25094" xr:uid="{00000000-0005-0000-0000-0000A27C0000}"/>
    <cellStyle name="Note 2 2 36" xfId="25095" xr:uid="{00000000-0005-0000-0000-0000A37C0000}"/>
    <cellStyle name="Note 2 2 37" xfId="25096" xr:uid="{00000000-0005-0000-0000-0000A47C0000}"/>
    <cellStyle name="Note 2 2 38" xfId="25097" xr:uid="{00000000-0005-0000-0000-0000A57C0000}"/>
    <cellStyle name="Note 2 2 4" xfId="25098" xr:uid="{00000000-0005-0000-0000-0000A67C0000}"/>
    <cellStyle name="Note 2 2 4 2" xfId="25099" xr:uid="{00000000-0005-0000-0000-0000A77C0000}"/>
    <cellStyle name="Note 2 2 4 2 2" xfId="25100" xr:uid="{00000000-0005-0000-0000-0000A87C0000}"/>
    <cellStyle name="Note 2 2 4 2 2 2" xfId="43797" xr:uid="{00000000-0005-0000-0000-0000A97C0000}"/>
    <cellStyle name="Note 2 2 4 2 2 2 2" xfId="43798" xr:uid="{00000000-0005-0000-0000-0000AA7C0000}"/>
    <cellStyle name="Note 2 2 4 2 2 2 3" xfId="43799" xr:uid="{00000000-0005-0000-0000-0000AB7C0000}"/>
    <cellStyle name="Note 2 2 4 2 2 2 4" xfId="43800" xr:uid="{00000000-0005-0000-0000-0000AC7C0000}"/>
    <cellStyle name="Note 2 2 4 2 2 2 5" xfId="43801" xr:uid="{00000000-0005-0000-0000-0000AD7C0000}"/>
    <cellStyle name="Note 2 2 4 2 2 3" xfId="43802" xr:uid="{00000000-0005-0000-0000-0000AE7C0000}"/>
    <cellStyle name="Note 2 2 4 2 2 4" xfId="43803" xr:uid="{00000000-0005-0000-0000-0000AF7C0000}"/>
    <cellStyle name="Note 2 2 4 2 2 5" xfId="43804" xr:uid="{00000000-0005-0000-0000-0000B07C0000}"/>
    <cellStyle name="Note 2 2 4 2 2 6" xfId="43805" xr:uid="{00000000-0005-0000-0000-0000B17C0000}"/>
    <cellStyle name="Note 2 2 4 2 3" xfId="25101" xr:uid="{00000000-0005-0000-0000-0000B27C0000}"/>
    <cellStyle name="Note 2 2 4 2 3 2" xfId="43806" xr:uid="{00000000-0005-0000-0000-0000B37C0000}"/>
    <cellStyle name="Note 2 2 4 2 3 3" xfId="43807" xr:uid="{00000000-0005-0000-0000-0000B47C0000}"/>
    <cellStyle name="Note 2 2 4 2 3 4" xfId="43808" xr:uid="{00000000-0005-0000-0000-0000B57C0000}"/>
    <cellStyle name="Note 2 2 4 2 3 5" xfId="43809" xr:uid="{00000000-0005-0000-0000-0000B67C0000}"/>
    <cellStyle name="Note 2 2 4 2 4" xfId="25102" xr:uid="{00000000-0005-0000-0000-0000B77C0000}"/>
    <cellStyle name="Note 2 2 4 2 5" xfId="43810" xr:uid="{00000000-0005-0000-0000-0000B87C0000}"/>
    <cellStyle name="Note 2 2 4 2 6" xfId="43811" xr:uid="{00000000-0005-0000-0000-0000B97C0000}"/>
    <cellStyle name="Note 2 2 4 2 7" xfId="43812" xr:uid="{00000000-0005-0000-0000-0000BA7C0000}"/>
    <cellStyle name="Note 2 2 4 3" xfId="25103" xr:uid="{00000000-0005-0000-0000-0000BB7C0000}"/>
    <cellStyle name="Note 2 2 4 3 2" xfId="25104" xr:uid="{00000000-0005-0000-0000-0000BC7C0000}"/>
    <cellStyle name="Note 2 2 4 3 2 2" xfId="43813" xr:uid="{00000000-0005-0000-0000-0000BD7C0000}"/>
    <cellStyle name="Note 2 2 4 3 2 2 2" xfId="43814" xr:uid="{00000000-0005-0000-0000-0000BE7C0000}"/>
    <cellStyle name="Note 2 2 4 3 2 2 3" xfId="43815" xr:uid="{00000000-0005-0000-0000-0000BF7C0000}"/>
    <cellStyle name="Note 2 2 4 3 2 2 4" xfId="43816" xr:uid="{00000000-0005-0000-0000-0000C07C0000}"/>
    <cellStyle name="Note 2 2 4 3 2 2 5" xfId="43817" xr:uid="{00000000-0005-0000-0000-0000C17C0000}"/>
    <cellStyle name="Note 2 2 4 3 2 3" xfId="43818" xr:uid="{00000000-0005-0000-0000-0000C27C0000}"/>
    <cellStyle name="Note 2 2 4 3 2 4" xfId="43819" xr:uid="{00000000-0005-0000-0000-0000C37C0000}"/>
    <cellStyle name="Note 2 2 4 3 2 5" xfId="43820" xr:uid="{00000000-0005-0000-0000-0000C47C0000}"/>
    <cellStyle name="Note 2 2 4 3 2 6" xfId="43821" xr:uid="{00000000-0005-0000-0000-0000C57C0000}"/>
    <cellStyle name="Note 2 2 4 3 3" xfId="25105" xr:uid="{00000000-0005-0000-0000-0000C67C0000}"/>
    <cellStyle name="Note 2 2 4 3 3 2" xfId="43822" xr:uid="{00000000-0005-0000-0000-0000C77C0000}"/>
    <cellStyle name="Note 2 2 4 3 3 3" xfId="43823" xr:uid="{00000000-0005-0000-0000-0000C87C0000}"/>
    <cellStyle name="Note 2 2 4 3 3 4" xfId="43824" xr:uid="{00000000-0005-0000-0000-0000C97C0000}"/>
    <cellStyle name="Note 2 2 4 3 3 5" xfId="43825" xr:uid="{00000000-0005-0000-0000-0000CA7C0000}"/>
    <cellStyle name="Note 2 2 4 3 4" xfId="25106" xr:uid="{00000000-0005-0000-0000-0000CB7C0000}"/>
    <cellStyle name="Note 2 2 4 3 5" xfId="43826" xr:uid="{00000000-0005-0000-0000-0000CC7C0000}"/>
    <cellStyle name="Note 2 2 4 3 6" xfId="43827" xr:uid="{00000000-0005-0000-0000-0000CD7C0000}"/>
    <cellStyle name="Note 2 2 4 3 7" xfId="43828" xr:uid="{00000000-0005-0000-0000-0000CE7C0000}"/>
    <cellStyle name="Note 2 2 4 4" xfId="25107" xr:uid="{00000000-0005-0000-0000-0000CF7C0000}"/>
    <cellStyle name="Note 2 2 4 4 2" xfId="25108" xr:uid="{00000000-0005-0000-0000-0000D07C0000}"/>
    <cellStyle name="Note 2 2 4 4 2 2" xfId="43829" xr:uid="{00000000-0005-0000-0000-0000D17C0000}"/>
    <cellStyle name="Note 2 2 4 4 2 3" xfId="43830" xr:uid="{00000000-0005-0000-0000-0000D27C0000}"/>
    <cellStyle name="Note 2 2 4 4 2 4" xfId="43831" xr:uid="{00000000-0005-0000-0000-0000D37C0000}"/>
    <cellStyle name="Note 2 2 4 4 2 5" xfId="43832" xr:uid="{00000000-0005-0000-0000-0000D47C0000}"/>
    <cellStyle name="Note 2 2 4 4 3" xfId="25109" xr:uid="{00000000-0005-0000-0000-0000D57C0000}"/>
    <cellStyle name="Note 2 2 4 4 4" xfId="25110" xr:uid="{00000000-0005-0000-0000-0000D67C0000}"/>
    <cellStyle name="Note 2 2 4 4 5" xfId="43833" xr:uid="{00000000-0005-0000-0000-0000D77C0000}"/>
    <cellStyle name="Note 2 2 4 4 6" xfId="43834" xr:uid="{00000000-0005-0000-0000-0000D87C0000}"/>
    <cellStyle name="Note 2 2 4 5" xfId="25111" xr:uid="{00000000-0005-0000-0000-0000D97C0000}"/>
    <cellStyle name="Note 2 2 4 5 2" xfId="43835" xr:uid="{00000000-0005-0000-0000-0000DA7C0000}"/>
    <cellStyle name="Note 2 2 4 5 3" xfId="43836" xr:uid="{00000000-0005-0000-0000-0000DB7C0000}"/>
    <cellStyle name="Note 2 2 4 5 4" xfId="43837" xr:uid="{00000000-0005-0000-0000-0000DC7C0000}"/>
    <cellStyle name="Note 2 2 4 5 5" xfId="43838" xr:uid="{00000000-0005-0000-0000-0000DD7C0000}"/>
    <cellStyle name="Note 2 2 4 6" xfId="25112" xr:uid="{00000000-0005-0000-0000-0000DE7C0000}"/>
    <cellStyle name="Note 2 2 4 7" xfId="25113" xr:uid="{00000000-0005-0000-0000-0000DF7C0000}"/>
    <cellStyle name="Note 2 2 4 8" xfId="43839" xr:uid="{00000000-0005-0000-0000-0000E07C0000}"/>
    <cellStyle name="Note 2 2 4 9" xfId="43840" xr:uid="{00000000-0005-0000-0000-0000E17C0000}"/>
    <cellStyle name="Note 2 2 5" xfId="25114" xr:uid="{00000000-0005-0000-0000-0000E27C0000}"/>
    <cellStyle name="Note 2 2 5 2" xfId="25115" xr:uid="{00000000-0005-0000-0000-0000E37C0000}"/>
    <cellStyle name="Note 2 2 5 2 2" xfId="25116" xr:uid="{00000000-0005-0000-0000-0000E47C0000}"/>
    <cellStyle name="Note 2 2 5 2 2 2" xfId="43841" xr:uid="{00000000-0005-0000-0000-0000E57C0000}"/>
    <cellStyle name="Note 2 2 5 2 2 3" xfId="43842" xr:uid="{00000000-0005-0000-0000-0000E67C0000}"/>
    <cellStyle name="Note 2 2 5 2 2 4" xfId="43843" xr:uid="{00000000-0005-0000-0000-0000E77C0000}"/>
    <cellStyle name="Note 2 2 5 2 2 5" xfId="43844" xr:uid="{00000000-0005-0000-0000-0000E87C0000}"/>
    <cellStyle name="Note 2 2 5 2 3" xfId="25117" xr:uid="{00000000-0005-0000-0000-0000E97C0000}"/>
    <cellStyle name="Note 2 2 5 2 4" xfId="25118" xr:uid="{00000000-0005-0000-0000-0000EA7C0000}"/>
    <cellStyle name="Note 2 2 5 2 5" xfId="43845" xr:uid="{00000000-0005-0000-0000-0000EB7C0000}"/>
    <cellStyle name="Note 2 2 5 2 6" xfId="43846" xr:uid="{00000000-0005-0000-0000-0000EC7C0000}"/>
    <cellStyle name="Note 2 2 5 3" xfId="25119" xr:uid="{00000000-0005-0000-0000-0000ED7C0000}"/>
    <cellStyle name="Note 2 2 5 3 2" xfId="25120" xr:uid="{00000000-0005-0000-0000-0000EE7C0000}"/>
    <cellStyle name="Note 2 2 5 3 3" xfId="25121" xr:uid="{00000000-0005-0000-0000-0000EF7C0000}"/>
    <cellStyle name="Note 2 2 5 3 4" xfId="25122" xr:uid="{00000000-0005-0000-0000-0000F07C0000}"/>
    <cellStyle name="Note 2 2 5 3 5" xfId="43847" xr:uid="{00000000-0005-0000-0000-0000F17C0000}"/>
    <cellStyle name="Note 2 2 5 4" xfId="25123" xr:uid="{00000000-0005-0000-0000-0000F27C0000}"/>
    <cellStyle name="Note 2 2 5 4 2" xfId="25124" xr:uid="{00000000-0005-0000-0000-0000F37C0000}"/>
    <cellStyle name="Note 2 2 5 4 3" xfId="25125" xr:uid="{00000000-0005-0000-0000-0000F47C0000}"/>
    <cellStyle name="Note 2 2 5 4 4" xfId="25126" xr:uid="{00000000-0005-0000-0000-0000F57C0000}"/>
    <cellStyle name="Note 2 2 5 5" xfId="25127" xr:uid="{00000000-0005-0000-0000-0000F67C0000}"/>
    <cellStyle name="Note 2 2 5 6" xfId="25128" xr:uid="{00000000-0005-0000-0000-0000F77C0000}"/>
    <cellStyle name="Note 2 2 5 7" xfId="25129" xr:uid="{00000000-0005-0000-0000-0000F87C0000}"/>
    <cellStyle name="Note 2 2 6" xfId="25130" xr:uid="{00000000-0005-0000-0000-0000F97C0000}"/>
    <cellStyle name="Note 2 2 6 2" xfId="25131" xr:uid="{00000000-0005-0000-0000-0000FA7C0000}"/>
    <cellStyle name="Note 2 2 6 2 2" xfId="25132" xr:uid="{00000000-0005-0000-0000-0000FB7C0000}"/>
    <cellStyle name="Note 2 2 6 2 2 2" xfId="43848" xr:uid="{00000000-0005-0000-0000-0000FC7C0000}"/>
    <cellStyle name="Note 2 2 6 2 2 3" xfId="43849" xr:uid="{00000000-0005-0000-0000-0000FD7C0000}"/>
    <cellStyle name="Note 2 2 6 2 2 4" xfId="43850" xr:uid="{00000000-0005-0000-0000-0000FE7C0000}"/>
    <cellStyle name="Note 2 2 6 2 2 5" xfId="43851" xr:uid="{00000000-0005-0000-0000-0000FF7C0000}"/>
    <cellStyle name="Note 2 2 6 2 3" xfId="25133" xr:uid="{00000000-0005-0000-0000-0000007D0000}"/>
    <cellStyle name="Note 2 2 6 2 4" xfId="25134" xr:uid="{00000000-0005-0000-0000-0000017D0000}"/>
    <cellStyle name="Note 2 2 6 2 5" xfId="43852" xr:uid="{00000000-0005-0000-0000-0000027D0000}"/>
    <cellStyle name="Note 2 2 6 2 6" xfId="43853" xr:uid="{00000000-0005-0000-0000-0000037D0000}"/>
    <cellStyle name="Note 2 2 6 3" xfId="25135" xr:uid="{00000000-0005-0000-0000-0000047D0000}"/>
    <cellStyle name="Note 2 2 6 3 2" xfId="25136" xr:uid="{00000000-0005-0000-0000-0000057D0000}"/>
    <cellStyle name="Note 2 2 6 3 3" xfId="25137" xr:uid="{00000000-0005-0000-0000-0000067D0000}"/>
    <cellStyle name="Note 2 2 6 3 4" xfId="25138" xr:uid="{00000000-0005-0000-0000-0000077D0000}"/>
    <cellStyle name="Note 2 2 6 3 5" xfId="43854" xr:uid="{00000000-0005-0000-0000-0000087D0000}"/>
    <cellStyle name="Note 2 2 6 4" xfId="25139" xr:uid="{00000000-0005-0000-0000-0000097D0000}"/>
    <cellStyle name="Note 2 2 6 4 2" xfId="25140" xr:uid="{00000000-0005-0000-0000-00000A7D0000}"/>
    <cellStyle name="Note 2 2 6 4 3" xfId="25141" xr:uid="{00000000-0005-0000-0000-00000B7D0000}"/>
    <cellStyle name="Note 2 2 6 4 4" xfId="25142" xr:uid="{00000000-0005-0000-0000-00000C7D0000}"/>
    <cellStyle name="Note 2 2 6 5" xfId="25143" xr:uid="{00000000-0005-0000-0000-00000D7D0000}"/>
    <cellStyle name="Note 2 2 6 6" xfId="25144" xr:uid="{00000000-0005-0000-0000-00000E7D0000}"/>
    <cellStyle name="Note 2 2 6 7" xfId="25145" xr:uid="{00000000-0005-0000-0000-00000F7D0000}"/>
    <cellStyle name="Note 2 2 7" xfId="25146" xr:uid="{00000000-0005-0000-0000-0000107D0000}"/>
    <cellStyle name="Note 2 2 7 2" xfId="25147" xr:uid="{00000000-0005-0000-0000-0000117D0000}"/>
    <cellStyle name="Note 2 2 7 2 2" xfId="25148" xr:uid="{00000000-0005-0000-0000-0000127D0000}"/>
    <cellStyle name="Note 2 2 7 2 3" xfId="25149" xr:uid="{00000000-0005-0000-0000-0000137D0000}"/>
    <cellStyle name="Note 2 2 7 2 4" xfId="25150" xr:uid="{00000000-0005-0000-0000-0000147D0000}"/>
    <cellStyle name="Note 2 2 7 2 5" xfId="43855" xr:uid="{00000000-0005-0000-0000-0000157D0000}"/>
    <cellStyle name="Note 2 2 7 3" xfId="25151" xr:uid="{00000000-0005-0000-0000-0000167D0000}"/>
    <cellStyle name="Note 2 2 7 3 2" xfId="25152" xr:uid="{00000000-0005-0000-0000-0000177D0000}"/>
    <cellStyle name="Note 2 2 7 3 3" xfId="25153" xr:uid="{00000000-0005-0000-0000-0000187D0000}"/>
    <cellStyle name="Note 2 2 7 3 4" xfId="25154" xr:uid="{00000000-0005-0000-0000-0000197D0000}"/>
    <cellStyle name="Note 2 2 7 4" xfId="25155" xr:uid="{00000000-0005-0000-0000-00001A7D0000}"/>
    <cellStyle name="Note 2 2 7 4 2" xfId="25156" xr:uid="{00000000-0005-0000-0000-00001B7D0000}"/>
    <cellStyle name="Note 2 2 7 4 3" xfId="25157" xr:uid="{00000000-0005-0000-0000-00001C7D0000}"/>
    <cellStyle name="Note 2 2 7 4 4" xfId="25158" xr:uid="{00000000-0005-0000-0000-00001D7D0000}"/>
    <cellStyle name="Note 2 2 7 5" xfId="25159" xr:uid="{00000000-0005-0000-0000-00001E7D0000}"/>
    <cellStyle name="Note 2 2 7 6" xfId="25160" xr:uid="{00000000-0005-0000-0000-00001F7D0000}"/>
    <cellStyle name="Note 2 2 7 7" xfId="25161" xr:uid="{00000000-0005-0000-0000-0000207D0000}"/>
    <cellStyle name="Note 2 2 8" xfId="25162" xr:uid="{00000000-0005-0000-0000-0000217D0000}"/>
    <cellStyle name="Note 2 2 8 2" xfId="25163" xr:uid="{00000000-0005-0000-0000-0000227D0000}"/>
    <cellStyle name="Note 2 2 8 2 2" xfId="25164" xr:uid="{00000000-0005-0000-0000-0000237D0000}"/>
    <cellStyle name="Note 2 2 8 2 3" xfId="25165" xr:uid="{00000000-0005-0000-0000-0000247D0000}"/>
    <cellStyle name="Note 2 2 8 2 4" xfId="25166" xr:uid="{00000000-0005-0000-0000-0000257D0000}"/>
    <cellStyle name="Note 2 2 8 3" xfId="25167" xr:uid="{00000000-0005-0000-0000-0000267D0000}"/>
    <cellStyle name="Note 2 2 8 3 2" xfId="25168" xr:uid="{00000000-0005-0000-0000-0000277D0000}"/>
    <cellStyle name="Note 2 2 8 3 3" xfId="25169" xr:uid="{00000000-0005-0000-0000-0000287D0000}"/>
    <cellStyle name="Note 2 2 8 3 4" xfId="25170" xr:uid="{00000000-0005-0000-0000-0000297D0000}"/>
    <cellStyle name="Note 2 2 8 4" xfId="25171" xr:uid="{00000000-0005-0000-0000-00002A7D0000}"/>
    <cellStyle name="Note 2 2 8 4 2" xfId="25172" xr:uid="{00000000-0005-0000-0000-00002B7D0000}"/>
    <cellStyle name="Note 2 2 8 4 3" xfId="25173" xr:uid="{00000000-0005-0000-0000-00002C7D0000}"/>
    <cellStyle name="Note 2 2 8 4 4" xfId="25174" xr:uid="{00000000-0005-0000-0000-00002D7D0000}"/>
    <cellStyle name="Note 2 2 8 5" xfId="25175" xr:uid="{00000000-0005-0000-0000-00002E7D0000}"/>
    <cellStyle name="Note 2 2 8 6" xfId="25176" xr:uid="{00000000-0005-0000-0000-00002F7D0000}"/>
    <cellStyle name="Note 2 2 8 7" xfId="25177" xr:uid="{00000000-0005-0000-0000-0000307D0000}"/>
    <cellStyle name="Note 2 2 9" xfId="25178" xr:uid="{00000000-0005-0000-0000-0000317D0000}"/>
    <cellStyle name="Note 2 2 9 2" xfId="25179" xr:uid="{00000000-0005-0000-0000-0000327D0000}"/>
    <cellStyle name="Note 2 2 9 2 2" xfId="25180" xr:uid="{00000000-0005-0000-0000-0000337D0000}"/>
    <cellStyle name="Note 2 2 9 2 3" xfId="25181" xr:uid="{00000000-0005-0000-0000-0000347D0000}"/>
    <cellStyle name="Note 2 2 9 2 4" xfId="25182" xr:uid="{00000000-0005-0000-0000-0000357D0000}"/>
    <cellStyle name="Note 2 2 9 3" xfId="25183" xr:uid="{00000000-0005-0000-0000-0000367D0000}"/>
    <cellStyle name="Note 2 2 9 3 2" xfId="25184" xr:uid="{00000000-0005-0000-0000-0000377D0000}"/>
    <cellStyle name="Note 2 2 9 3 3" xfId="25185" xr:uid="{00000000-0005-0000-0000-0000387D0000}"/>
    <cellStyle name="Note 2 2 9 3 4" xfId="25186" xr:uid="{00000000-0005-0000-0000-0000397D0000}"/>
    <cellStyle name="Note 2 2 9 4" xfId="25187" xr:uid="{00000000-0005-0000-0000-00003A7D0000}"/>
    <cellStyle name="Note 2 2 9 4 2" xfId="25188" xr:uid="{00000000-0005-0000-0000-00003B7D0000}"/>
    <cellStyle name="Note 2 2 9 4 3" xfId="25189" xr:uid="{00000000-0005-0000-0000-00003C7D0000}"/>
    <cellStyle name="Note 2 2 9 4 4" xfId="25190" xr:uid="{00000000-0005-0000-0000-00003D7D0000}"/>
    <cellStyle name="Note 2 2 9 5" xfId="25191" xr:uid="{00000000-0005-0000-0000-00003E7D0000}"/>
    <cellStyle name="Note 2 2 9 6" xfId="25192" xr:uid="{00000000-0005-0000-0000-00003F7D0000}"/>
    <cellStyle name="Note 2 2 9 7" xfId="25193" xr:uid="{00000000-0005-0000-0000-0000407D0000}"/>
    <cellStyle name="Note 2 20" xfId="25194" xr:uid="{00000000-0005-0000-0000-0000417D0000}"/>
    <cellStyle name="Note 2 20 2" xfId="25195" xr:uid="{00000000-0005-0000-0000-0000427D0000}"/>
    <cellStyle name="Note 2 20 2 2" xfId="25196" xr:uid="{00000000-0005-0000-0000-0000437D0000}"/>
    <cellStyle name="Note 2 20 2 3" xfId="25197" xr:uid="{00000000-0005-0000-0000-0000447D0000}"/>
    <cellStyle name="Note 2 20 2 4" xfId="25198" xr:uid="{00000000-0005-0000-0000-0000457D0000}"/>
    <cellStyle name="Note 2 20 3" xfId="25199" xr:uid="{00000000-0005-0000-0000-0000467D0000}"/>
    <cellStyle name="Note 2 20 3 2" xfId="25200" xr:uid="{00000000-0005-0000-0000-0000477D0000}"/>
    <cellStyle name="Note 2 20 3 3" xfId="25201" xr:uid="{00000000-0005-0000-0000-0000487D0000}"/>
    <cellStyle name="Note 2 20 3 4" xfId="25202" xr:uid="{00000000-0005-0000-0000-0000497D0000}"/>
    <cellStyle name="Note 2 20 4" xfId="25203" xr:uid="{00000000-0005-0000-0000-00004A7D0000}"/>
    <cellStyle name="Note 2 20 4 2" xfId="25204" xr:uid="{00000000-0005-0000-0000-00004B7D0000}"/>
    <cellStyle name="Note 2 20 4 3" xfId="25205" xr:uid="{00000000-0005-0000-0000-00004C7D0000}"/>
    <cellStyle name="Note 2 20 4 4" xfId="25206" xr:uid="{00000000-0005-0000-0000-00004D7D0000}"/>
    <cellStyle name="Note 2 20 5" xfId="25207" xr:uid="{00000000-0005-0000-0000-00004E7D0000}"/>
    <cellStyle name="Note 2 20 6" xfId="25208" xr:uid="{00000000-0005-0000-0000-00004F7D0000}"/>
    <cellStyle name="Note 2 20 7" xfId="25209" xr:uid="{00000000-0005-0000-0000-0000507D0000}"/>
    <cellStyle name="Note 2 21" xfId="25210" xr:uid="{00000000-0005-0000-0000-0000517D0000}"/>
    <cellStyle name="Note 2 21 2" xfId="25211" xr:uid="{00000000-0005-0000-0000-0000527D0000}"/>
    <cellStyle name="Note 2 21 2 2" xfId="25212" xr:uid="{00000000-0005-0000-0000-0000537D0000}"/>
    <cellStyle name="Note 2 21 2 3" xfId="25213" xr:uid="{00000000-0005-0000-0000-0000547D0000}"/>
    <cellStyle name="Note 2 21 2 4" xfId="25214" xr:uid="{00000000-0005-0000-0000-0000557D0000}"/>
    <cellStyle name="Note 2 21 3" xfId="25215" xr:uid="{00000000-0005-0000-0000-0000567D0000}"/>
    <cellStyle name="Note 2 21 3 2" xfId="25216" xr:uid="{00000000-0005-0000-0000-0000577D0000}"/>
    <cellStyle name="Note 2 21 3 3" xfId="25217" xr:uid="{00000000-0005-0000-0000-0000587D0000}"/>
    <cellStyle name="Note 2 21 3 4" xfId="25218" xr:uid="{00000000-0005-0000-0000-0000597D0000}"/>
    <cellStyle name="Note 2 21 4" xfId="25219" xr:uid="{00000000-0005-0000-0000-00005A7D0000}"/>
    <cellStyle name="Note 2 21 4 2" xfId="25220" xr:uid="{00000000-0005-0000-0000-00005B7D0000}"/>
    <cellStyle name="Note 2 21 4 3" xfId="25221" xr:uid="{00000000-0005-0000-0000-00005C7D0000}"/>
    <cellStyle name="Note 2 21 4 4" xfId="25222" xr:uid="{00000000-0005-0000-0000-00005D7D0000}"/>
    <cellStyle name="Note 2 21 5" xfId="25223" xr:uid="{00000000-0005-0000-0000-00005E7D0000}"/>
    <cellStyle name="Note 2 21 6" xfId="25224" xr:uid="{00000000-0005-0000-0000-00005F7D0000}"/>
    <cellStyle name="Note 2 21 7" xfId="25225" xr:uid="{00000000-0005-0000-0000-0000607D0000}"/>
    <cellStyle name="Note 2 22" xfId="25226" xr:uid="{00000000-0005-0000-0000-0000617D0000}"/>
    <cellStyle name="Note 2 22 2" xfId="25227" xr:uid="{00000000-0005-0000-0000-0000627D0000}"/>
    <cellStyle name="Note 2 22 2 2" xfId="25228" xr:uid="{00000000-0005-0000-0000-0000637D0000}"/>
    <cellStyle name="Note 2 22 2 3" xfId="25229" xr:uid="{00000000-0005-0000-0000-0000647D0000}"/>
    <cellStyle name="Note 2 22 2 4" xfId="25230" xr:uid="{00000000-0005-0000-0000-0000657D0000}"/>
    <cellStyle name="Note 2 22 3" xfId="25231" xr:uid="{00000000-0005-0000-0000-0000667D0000}"/>
    <cellStyle name="Note 2 22 3 2" xfId="25232" xr:uid="{00000000-0005-0000-0000-0000677D0000}"/>
    <cellStyle name="Note 2 22 3 3" xfId="25233" xr:uid="{00000000-0005-0000-0000-0000687D0000}"/>
    <cellStyle name="Note 2 22 3 4" xfId="25234" xr:uid="{00000000-0005-0000-0000-0000697D0000}"/>
    <cellStyle name="Note 2 22 4" xfId="25235" xr:uid="{00000000-0005-0000-0000-00006A7D0000}"/>
    <cellStyle name="Note 2 22 4 2" xfId="25236" xr:uid="{00000000-0005-0000-0000-00006B7D0000}"/>
    <cellStyle name="Note 2 22 4 3" xfId="25237" xr:uid="{00000000-0005-0000-0000-00006C7D0000}"/>
    <cellStyle name="Note 2 22 4 4" xfId="25238" xr:uid="{00000000-0005-0000-0000-00006D7D0000}"/>
    <cellStyle name="Note 2 22 5" xfId="25239" xr:uid="{00000000-0005-0000-0000-00006E7D0000}"/>
    <cellStyle name="Note 2 22 6" xfId="25240" xr:uid="{00000000-0005-0000-0000-00006F7D0000}"/>
    <cellStyle name="Note 2 22 7" xfId="25241" xr:uid="{00000000-0005-0000-0000-0000707D0000}"/>
    <cellStyle name="Note 2 23" xfId="25242" xr:uid="{00000000-0005-0000-0000-0000717D0000}"/>
    <cellStyle name="Note 2 23 2" xfId="25243" xr:uid="{00000000-0005-0000-0000-0000727D0000}"/>
    <cellStyle name="Note 2 23 2 2" xfId="25244" xr:uid="{00000000-0005-0000-0000-0000737D0000}"/>
    <cellStyle name="Note 2 23 2 3" xfId="25245" xr:uid="{00000000-0005-0000-0000-0000747D0000}"/>
    <cellStyle name="Note 2 23 2 4" xfId="25246" xr:uid="{00000000-0005-0000-0000-0000757D0000}"/>
    <cellStyle name="Note 2 23 3" xfId="25247" xr:uid="{00000000-0005-0000-0000-0000767D0000}"/>
    <cellStyle name="Note 2 23 3 2" xfId="25248" xr:uid="{00000000-0005-0000-0000-0000777D0000}"/>
    <cellStyle name="Note 2 23 3 3" xfId="25249" xr:uid="{00000000-0005-0000-0000-0000787D0000}"/>
    <cellStyle name="Note 2 23 3 4" xfId="25250" xr:uid="{00000000-0005-0000-0000-0000797D0000}"/>
    <cellStyle name="Note 2 23 4" xfId="25251" xr:uid="{00000000-0005-0000-0000-00007A7D0000}"/>
    <cellStyle name="Note 2 23 4 2" xfId="25252" xr:uid="{00000000-0005-0000-0000-00007B7D0000}"/>
    <cellStyle name="Note 2 23 4 3" xfId="25253" xr:uid="{00000000-0005-0000-0000-00007C7D0000}"/>
    <cellStyle name="Note 2 23 4 4" xfId="25254" xr:uid="{00000000-0005-0000-0000-00007D7D0000}"/>
    <cellStyle name="Note 2 23 5" xfId="25255" xr:uid="{00000000-0005-0000-0000-00007E7D0000}"/>
    <cellStyle name="Note 2 23 6" xfId="25256" xr:uid="{00000000-0005-0000-0000-00007F7D0000}"/>
    <cellStyle name="Note 2 23 7" xfId="25257" xr:uid="{00000000-0005-0000-0000-0000807D0000}"/>
    <cellStyle name="Note 2 24" xfId="25258" xr:uid="{00000000-0005-0000-0000-0000817D0000}"/>
    <cellStyle name="Note 2 24 2" xfId="25259" xr:uid="{00000000-0005-0000-0000-0000827D0000}"/>
    <cellStyle name="Note 2 24 2 2" xfId="25260" xr:uid="{00000000-0005-0000-0000-0000837D0000}"/>
    <cellStyle name="Note 2 24 2 3" xfId="25261" xr:uid="{00000000-0005-0000-0000-0000847D0000}"/>
    <cellStyle name="Note 2 24 2 4" xfId="25262" xr:uid="{00000000-0005-0000-0000-0000857D0000}"/>
    <cellStyle name="Note 2 24 3" xfId="25263" xr:uid="{00000000-0005-0000-0000-0000867D0000}"/>
    <cellStyle name="Note 2 24 3 2" xfId="25264" xr:uid="{00000000-0005-0000-0000-0000877D0000}"/>
    <cellStyle name="Note 2 24 3 3" xfId="25265" xr:uid="{00000000-0005-0000-0000-0000887D0000}"/>
    <cellStyle name="Note 2 24 3 4" xfId="25266" xr:uid="{00000000-0005-0000-0000-0000897D0000}"/>
    <cellStyle name="Note 2 24 4" xfId="25267" xr:uid="{00000000-0005-0000-0000-00008A7D0000}"/>
    <cellStyle name="Note 2 24 4 2" xfId="25268" xr:uid="{00000000-0005-0000-0000-00008B7D0000}"/>
    <cellStyle name="Note 2 24 4 3" xfId="25269" xr:uid="{00000000-0005-0000-0000-00008C7D0000}"/>
    <cellStyle name="Note 2 24 4 4" xfId="25270" xr:uid="{00000000-0005-0000-0000-00008D7D0000}"/>
    <cellStyle name="Note 2 24 5" xfId="25271" xr:uid="{00000000-0005-0000-0000-00008E7D0000}"/>
    <cellStyle name="Note 2 24 6" xfId="25272" xr:uid="{00000000-0005-0000-0000-00008F7D0000}"/>
    <cellStyle name="Note 2 24 7" xfId="25273" xr:uid="{00000000-0005-0000-0000-0000907D0000}"/>
    <cellStyle name="Note 2 25" xfId="25274" xr:uid="{00000000-0005-0000-0000-0000917D0000}"/>
    <cellStyle name="Note 2 25 2" xfId="25275" xr:uid="{00000000-0005-0000-0000-0000927D0000}"/>
    <cellStyle name="Note 2 25 2 2" xfId="25276" xr:uid="{00000000-0005-0000-0000-0000937D0000}"/>
    <cellStyle name="Note 2 25 2 3" xfId="25277" xr:uid="{00000000-0005-0000-0000-0000947D0000}"/>
    <cellStyle name="Note 2 25 2 4" xfId="25278" xr:uid="{00000000-0005-0000-0000-0000957D0000}"/>
    <cellStyle name="Note 2 25 3" xfId="25279" xr:uid="{00000000-0005-0000-0000-0000967D0000}"/>
    <cellStyle name="Note 2 25 3 2" xfId="25280" xr:uid="{00000000-0005-0000-0000-0000977D0000}"/>
    <cellStyle name="Note 2 25 3 3" xfId="25281" xr:uid="{00000000-0005-0000-0000-0000987D0000}"/>
    <cellStyle name="Note 2 25 3 4" xfId="25282" xr:uid="{00000000-0005-0000-0000-0000997D0000}"/>
    <cellStyle name="Note 2 25 4" xfId="25283" xr:uid="{00000000-0005-0000-0000-00009A7D0000}"/>
    <cellStyle name="Note 2 25 4 2" xfId="25284" xr:uid="{00000000-0005-0000-0000-00009B7D0000}"/>
    <cellStyle name="Note 2 25 4 3" xfId="25285" xr:uid="{00000000-0005-0000-0000-00009C7D0000}"/>
    <cellStyle name="Note 2 25 4 4" xfId="25286" xr:uid="{00000000-0005-0000-0000-00009D7D0000}"/>
    <cellStyle name="Note 2 25 5" xfId="25287" xr:uid="{00000000-0005-0000-0000-00009E7D0000}"/>
    <cellStyle name="Note 2 25 6" xfId="25288" xr:uid="{00000000-0005-0000-0000-00009F7D0000}"/>
    <cellStyle name="Note 2 25 7" xfId="25289" xr:uid="{00000000-0005-0000-0000-0000A07D0000}"/>
    <cellStyle name="Note 2 26" xfId="25290" xr:uid="{00000000-0005-0000-0000-0000A17D0000}"/>
    <cellStyle name="Note 2 26 2" xfId="25291" xr:uid="{00000000-0005-0000-0000-0000A27D0000}"/>
    <cellStyle name="Note 2 26 2 2" xfId="25292" xr:uid="{00000000-0005-0000-0000-0000A37D0000}"/>
    <cellStyle name="Note 2 26 2 3" xfId="25293" xr:uid="{00000000-0005-0000-0000-0000A47D0000}"/>
    <cellStyle name="Note 2 26 2 4" xfId="25294" xr:uid="{00000000-0005-0000-0000-0000A57D0000}"/>
    <cellStyle name="Note 2 26 3" xfId="25295" xr:uid="{00000000-0005-0000-0000-0000A67D0000}"/>
    <cellStyle name="Note 2 26 3 2" xfId="25296" xr:uid="{00000000-0005-0000-0000-0000A77D0000}"/>
    <cellStyle name="Note 2 26 3 3" xfId="25297" xr:uid="{00000000-0005-0000-0000-0000A87D0000}"/>
    <cellStyle name="Note 2 26 3 4" xfId="25298" xr:uid="{00000000-0005-0000-0000-0000A97D0000}"/>
    <cellStyle name="Note 2 26 4" xfId="25299" xr:uid="{00000000-0005-0000-0000-0000AA7D0000}"/>
    <cellStyle name="Note 2 26 4 2" xfId="25300" xr:uid="{00000000-0005-0000-0000-0000AB7D0000}"/>
    <cellStyle name="Note 2 26 4 3" xfId="25301" xr:uid="{00000000-0005-0000-0000-0000AC7D0000}"/>
    <cellStyle name="Note 2 26 4 4" xfId="25302" xr:uid="{00000000-0005-0000-0000-0000AD7D0000}"/>
    <cellStyle name="Note 2 26 5" xfId="25303" xr:uid="{00000000-0005-0000-0000-0000AE7D0000}"/>
    <cellStyle name="Note 2 26 6" xfId="25304" xr:uid="{00000000-0005-0000-0000-0000AF7D0000}"/>
    <cellStyle name="Note 2 26 7" xfId="25305" xr:uid="{00000000-0005-0000-0000-0000B07D0000}"/>
    <cellStyle name="Note 2 27" xfId="25306" xr:uid="{00000000-0005-0000-0000-0000B17D0000}"/>
    <cellStyle name="Note 2 27 2" xfId="25307" xr:uid="{00000000-0005-0000-0000-0000B27D0000}"/>
    <cellStyle name="Note 2 27 2 2" xfId="25308" xr:uid="{00000000-0005-0000-0000-0000B37D0000}"/>
    <cellStyle name="Note 2 27 2 3" xfId="25309" xr:uid="{00000000-0005-0000-0000-0000B47D0000}"/>
    <cellStyle name="Note 2 27 2 4" xfId="25310" xr:uid="{00000000-0005-0000-0000-0000B57D0000}"/>
    <cellStyle name="Note 2 27 3" xfId="25311" xr:uid="{00000000-0005-0000-0000-0000B67D0000}"/>
    <cellStyle name="Note 2 27 3 2" xfId="25312" xr:uid="{00000000-0005-0000-0000-0000B77D0000}"/>
    <cellStyle name="Note 2 27 3 3" xfId="25313" xr:uid="{00000000-0005-0000-0000-0000B87D0000}"/>
    <cellStyle name="Note 2 27 3 4" xfId="25314" xr:uid="{00000000-0005-0000-0000-0000B97D0000}"/>
    <cellStyle name="Note 2 27 4" xfId="25315" xr:uid="{00000000-0005-0000-0000-0000BA7D0000}"/>
    <cellStyle name="Note 2 27 4 2" xfId="25316" xr:uid="{00000000-0005-0000-0000-0000BB7D0000}"/>
    <cellStyle name="Note 2 27 4 3" xfId="25317" xr:uid="{00000000-0005-0000-0000-0000BC7D0000}"/>
    <cellStyle name="Note 2 27 4 4" xfId="25318" xr:uid="{00000000-0005-0000-0000-0000BD7D0000}"/>
    <cellStyle name="Note 2 27 5" xfId="25319" xr:uid="{00000000-0005-0000-0000-0000BE7D0000}"/>
    <cellStyle name="Note 2 27 6" xfId="25320" xr:uid="{00000000-0005-0000-0000-0000BF7D0000}"/>
    <cellStyle name="Note 2 27 7" xfId="25321" xr:uid="{00000000-0005-0000-0000-0000C07D0000}"/>
    <cellStyle name="Note 2 28" xfId="25322" xr:uid="{00000000-0005-0000-0000-0000C17D0000}"/>
    <cellStyle name="Note 2 28 2" xfId="25323" xr:uid="{00000000-0005-0000-0000-0000C27D0000}"/>
    <cellStyle name="Note 2 28 2 2" xfId="25324" xr:uid="{00000000-0005-0000-0000-0000C37D0000}"/>
    <cellStyle name="Note 2 28 2 3" xfId="25325" xr:uid="{00000000-0005-0000-0000-0000C47D0000}"/>
    <cellStyle name="Note 2 28 2 4" xfId="25326" xr:uid="{00000000-0005-0000-0000-0000C57D0000}"/>
    <cellStyle name="Note 2 28 3" xfId="25327" xr:uid="{00000000-0005-0000-0000-0000C67D0000}"/>
    <cellStyle name="Note 2 28 3 2" xfId="25328" xr:uid="{00000000-0005-0000-0000-0000C77D0000}"/>
    <cellStyle name="Note 2 28 3 3" xfId="25329" xr:uid="{00000000-0005-0000-0000-0000C87D0000}"/>
    <cellStyle name="Note 2 28 3 4" xfId="25330" xr:uid="{00000000-0005-0000-0000-0000C97D0000}"/>
    <cellStyle name="Note 2 28 4" xfId="25331" xr:uid="{00000000-0005-0000-0000-0000CA7D0000}"/>
    <cellStyle name="Note 2 28 4 2" xfId="25332" xr:uid="{00000000-0005-0000-0000-0000CB7D0000}"/>
    <cellStyle name="Note 2 28 4 3" xfId="25333" xr:uid="{00000000-0005-0000-0000-0000CC7D0000}"/>
    <cellStyle name="Note 2 28 4 4" xfId="25334" xr:uid="{00000000-0005-0000-0000-0000CD7D0000}"/>
    <cellStyle name="Note 2 28 5" xfId="25335" xr:uid="{00000000-0005-0000-0000-0000CE7D0000}"/>
    <cellStyle name="Note 2 28 6" xfId="25336" xr:uid="{00000000-0005-0000-0000-0000CF7D0000}"/>
    <cellStyle name="Note 2 28 7" xfId="25337" xr:uid="{00000000-0005-0000-0000-0000D07D0000}"/>
    <cellStyle name="Note 2 29" xfId="25338" xr:uid="{00000000-0005-0000-0000-0000D17D0000}"/>
    <cellStyle name="Note 2 29 2" xfId="25339" xr:uid="{00000000-0005-0000-0000-0000D27D0000}"/>
    <cellStyle name="Note 2 29 2 2" xfId="25340" xr:uid="{00000000-0005-0000-0000-0000D37D0000}"/>
    <cellStyle name="Note 2 29 2 3" xfId="25341" xr:uid="{00000000-0005-0000-0000-0000D47D0000}"/>
    <cellStyle name="Note 2 29 2 4" xfId="25342" xr:uid="{00000000-0005-0000-0000-0000D57D0000}"/>
    <cellStyle name="Note 2 29 3" xfId="25343" xr:uid="{00000000-0005-0000-0000-0000D67D0000}"/>
    <cellStyle name="Note 2 29 3 2" xfId="25344" xr:uid="{00000000-0005-0000-0000-0000D77D0000}"/>
    <cellStyle name="Note 2 29 3 3" xfId="25345" xr:uid="{00000000-0005-0000-0000-0000D87D0000}"/>
    <cellStyle name="Note 2 29 3 4" xfId="25346" xr:uid="{00000000-0005-0000-0000-0000D97D0000}"/>
    <cellStyle name="Note 2 29 4" xfId="25347" xr:uid="{00000000-0005-0000-0000-0000DA7D0000}"/>
    <cellStyle name="Note 2 29 4 2" xfId="25348" xr:uid="{00000000-0005-0000-0000-0000DB7D0000}"/>
    <cellStyle name="Note 2 29 4 3" xfId="25349" xr:uid="{00000000-0005-0000-0000-0000DC7D0000}"/>
    <cellStyle name="Note 2 29 4 4" xfId="25350" xr:uid="{00000000-0005-0000-0000-0000DD7D0000}"/>
    <cellStyle name="Note 2 29 5" xfId="25351" xr:uid="{00000000-0005-0000-0000-0000DE7D0000}"/>
    <cellStyle name="Note 2 29 6" xfId="25352" xr:uid="{00000000-0005-0000-0000-0000DF7D0000}"/>
    <cellStyle name="Note 2 29 7" xfId="25353" xr:uid="{00000000-0005-0000-0000-0000E07D0000}"/>
    <cellStyle name="Note 2 3" xfId="4860" xr:uid="{00000000-0005-0000-0000-0000E17D0000}"/>
    <cellStyle name="Note 2 3 10" xfId="43856" xr:uid="{00000000-0005-0000-0000-0000E27D0000}"/>
    <cellStyle name="Note 2 3 11" xfId="43857" xr:uid="{00000000-0005-0000-0000-0000E37D0000}"/>
    <cellStyle name="Note 2 3 12" xfId="43858" xr:uid="{00000000-0005-0000-0000-0000E47D0000}"/>
    <cellStyle name="Note 2 3 13" xfId="43859" xr:uid="{00000000-0005-0000-0000-0000E57D0000}"/>
    <cellStyle name="Note 2 3 2" xfId="4861" xr:uid="{00000000-0005-0000-0000-0000E67D0000}"/>
    <cellStyle name="Note 2 3 2 10" xfId="43860" xr:uid="{00000000-0005-0000-0000-0000E77D0000}"/>
    <cellStyle name="Note 2 3 2 2" xfId="25354" xr:uid="{00000000-0005-0000-0000-0000E87D0000}"/>
    <cellStyle name="Note 2 3 2 2 2" xfId="25355" xr:uid="{00000000-0005-0000-0000-0000E97D0000}"/>
    <cellStyle name="Note 2 3 2 2 2 2" xfId="25356" xr:uid="{00000000-0005-0000-0000-0000EA7D0000}"/>
    <cellStyle name="Note 2 3 2 2 2 2 2" xfId="43861" xr:uid="{00000000-0005-0000-0000-0000EB7D0000}"/>
    <cellStyle name="Note 2 3 2 2 2 2 2 2" xfId="43862" xr:uid="{00000000-0005-0000-0000-0000EC7D0000}"/>
    <cellStyle name="Note 2 3 2 2 2 2 2 3" xfId="43863" xr:uid="{00000000-0005-0000-0000-0000ED7D0000}"/>
    <cellStyle name="Note 2 3 2 2 2 2 2 4" xfId="43864" xr:uid="{00000000-0005-0000-0000-0000EE7D0000}"/>
    <cellStyle name="Note 2 3 2 2 2 2 2 5" xfId="43865" xr:uid="{00000000-0005-0000-0000-0000EF7D0000}"/>
    <cellStyle name="Note 2 3 2 2 2 2 3" xfId="43866" xr:uid="{00000000-0005-0000-0000-0000F07D0000}"/>
    <cellStyle name="Note 2 3 2 2 2 2 4" xfId="43867" xr:uid="{00000000-0005-0000-0000-0000F17D0000}"/>
    <cellStyle name="Note 2 3 2 2 2 2 5" xfId="43868" xr:uid="{00000000-0005-0000-0000-0000F27D0000}"/>
    <cellStyle name="Note 2 3 2 2 2 2 6" xfId="43869" xr:uid="{00000000-0005-0000-0000-0000F37D0000}"/>
    <cellStyle name="Note 2 3 2 2 2 3" xfId="25357" xr:uid="{00000000-0005-0000-0000-0000F47D0000}"/>
    <cellStyle name="Note 2 3 2 2 2 3 2" xfId="43870" xr:uid="{00000000-0005-0000-0000-0000F57D0000}"/>
    <cellStyle name="Note 2 3 2 2 2 3 3" xfId="43871" xr:uid="{00000000-0005-0000-0000-0000F67D0000}"/>
    <cellStyle name="Note 2 3 2 2 2 3 4" xfId="43872" xr:uid="{00000000-0005-0000-0000-0000F77D0000}"/>
    <cellStyle name="Note 2 3 2 2 2 3 5" xfId="43873" xr:uid="{00000000-0005-0000-0000-0000F87D0000}"/>
    <cellStyle name="Note 2 3 2 2 2 4" xfId="43874" xr:uid="{00000000-0005-0000-0000-0000F97D0000}"/>
    <cellStyle name="Note 2 3 2 2 2 5" xfId="43875" xr:uid="{00000000-0005-0000-0000-0000FA7D0000}"/>
    <cellStyle name="Note 2 3 2 2 2 6" xfId="43876" xr:uid="{00000000-0005-0000-0000-0000FB7D0000}"/>
    <cellStyle name="Note 2 3 2 2 2 7" xfId="43877" xr:uid="{00000000-0005-0000-0000-0000FC7D0000}"/>
    <cellStyle name="Note 2 3 2 2 3" xfId="25358" xr:uid="{00000000-0005-0000-0000-0000FD7D0000}"/>
    <cellStyle name="Note 2 3 2 2 3 2" xfId="25359" xr:uid="{00000000-0005-0000-0000-0000FE7D0000}"/>
    <cellStyle name="Note 2 3 2 2 3 2 2" xfId="43878" xr:uid="{00000000-0005-0000-0000-0000FF7D0000}"/>
    <cellStyle name="Note 2 3 2 2 3 2 2 2" xfId="43879" xr:uid="{00000000-0005-0000-0000-0000007E0000}"/>
    <cellStyle name="Note 2 3 2 2 3 2 2 3" xfId="43880" xr:uid="{00000000-0005-0000-0000-0000017E0000}"/>
    <cellStyle name="Note 2 3 2 2 3 2 2 4" xfId="43881" xr:uid="{00000000-0005-0000-0000-0000027E0000}"/>
    <cellStyle name="Note 2 3 2 2 3 2 2 5" xfId="43882" xr:uid="{00000000-0005-0000-0000-0000037E0000}"/>
    <cellStyle name="Note 2 3 2 2 3 2 3" xfId="43883" xr:uid="{00000000-0005-0000-0000-0000047E0000}"/>
    <cellStyle name="Note 2 3 2 2 3 2 4" xfId="43884" xr:uid="{00000000-0005-0000-0000-0000057E0000}"/>
    <cellStyle name="Note 2 3 2 2 3 2 5" xfId="43885" xr:uid="{00000000-0005-0000-0000-0000067E0000}"/>
    <cellStyle name="Note 2 3 2 2 3 2 6" xfId="43886" xr:uid="{00000000-0005-0000-0000-0000077E0000}"/>
    <cellStyle name="Note 2 3 2 2 3 3" xfId="25360" xr:uid="{00000000-0005-0000-0000-0000087E0000}"/>
    <cellStyle name="Note 2 3 2 2 3 3 2" xfId="43887" xr:uid="{00000000-0005-0000-0000-0000097E0000}"/>
    <cellStyle name="Note 2 3 2 2 3 3 3" xfId="43888" xr:uid="{00000000-0005-0000-0000-00000A7E0000}"/>
    <cellStyle name="Note 2 3 2 2 3 3 4" xfId="43889" xr:uid="{00000000-0005-0000-0000-00000B7E0000}"/>
    <cellStyle name="Note 2 3 2 2 3 3 5" xfId="43890" xr:uid="{00000000-0005-0000-0000-00000C7E0000}"/>
    <cellStyle name="Note 2 3 2 2 3 4" xfId="43891" xr:uid="{00000000-0005-0000-0000-00000D7E0000}"/>
    <cellStyle name="Note 2 3 2 2 3 5" xfId="43892" xr:uid="{00000000-0005-0000-0000-00000E7E0000}"/>
    <cellStyle name="Note 2 3 2 2 3 6" xfId="43893" xr:uid="{00000000-0005-0000-0000-00000F7E0000}"/>
    <cellStyle name="Note 2 3 2 2 3 7" xfId="43894" xr:uid="{00000000-0005-0000-0000-0000107E0000}"/>
    <cellStyle name="Note 2 3 2 2 4" xfId="25361" xr:uid="{00000000-0005-0000-0000-0000117E0000}"/>
    <cellStyle name="Note 2 3 2 2 4 2" xfId="25362" xr:uid="{00000000-0005-0000-0000-0000127E0000}"/>
    <cellStyle name="Note 2 3 2 2 4 2 2" xfId="43895" xr:uid="{00000000-0005-0000-0000-0000137E0000}"/>
    <cellStyle name="Note 2 3 2 2 4 2 3" xfId="43896" xr:uid="{00000000-0005-0000-0000-0000147E0000}"/>
    <cellStyle name="Note 2 3 2 2 4 2 4" xfId="43897" xr:uid="{00000000-0005-0000-0000-0000157E0000}"/>
    <cellStyle name="Note 2 3 2 2 4 2 5" xfId="43898" xr:uid="{00000000-0005-0000-0000-0000167E0000}"/>
    <cellStyle name="Note 2 3 2 2 4 3" xfId="43899" xr:uid="{00000000-0005-0000-0000-0000177E0000}"/>
    <cellStyle name="Note 2 3 2 2 4 4" xfId="43900" xr:uid="{00000000-0005-0000-0000-0000187E0000}"/>
    <cellStyle name="Note 2 3 2 2 4 5" xfId="43901" xr:uid="{00000000-0005-0000-0000-0000197E0000}"/>
    <cellStyle name="Note 2 3 2 2 4 6" xfId="43902" xr:uid="{00000000-0005-0000-0000-00001A7E0000}"/>
    <cellStyle name="Note 2 3 2 2 5" xfId="25363" xr:uid="{00000000-0005-0000-0000-00001B7E0000}"/>
    <cellStyle name="Note 2 3 2 2 5 2" xfId="43903" xr:uid="{00000000-0005-0000-0000-00001C7E0000}"/>
    <cellStyle name="Note 2 3 2 2 5 3" xfId="43904" xr:uid="{00000000-0005-0000-0000-00001D7E0000}"/>
    <cellStyle name="Note 2 3 2 2 5 4" xfId="43905" xr:uid="{00000000-0005-0000-0000-00001E7E0000}"/>
    <cellStyle name="Note 2 3 2 2 5 5" xfId="43906" xr:uid="{00000000-0005-0000-0000-00001F7E0000}"/>
    <cellStyle name="Note 2 3 2 2 6" xfId="25364" xr:uid="{00000000-0005-0000-0000-0000207E0000}"/>
    <cellStyle name="Note 2 3 2 2 7" xfId="43907" xr:uid="{00000000-0005-0000-0000-0000217E0000}"/>
    <cellStyle name="Note 2 3 2 2 8" xfId="43908" xr:uid="{00000000-0005-0000-0000-0000227E0000}"/>
    <cellStyle name="Note 2 3 2 2 9" xfId="43909" xr:uid="{00000000-0005-0000-0000-0000237E0000}"/>
    <cellStyle name="Note 2 3 2 3" xfId="25365" xr:uid="{00000000-0005-0000-0000-0000247E0000}"/>
    <cellStyle name="Note 2 3 2 3 2" xfId="25366" xr:uid="{00000000-0005-0000-0000-0000257E0000}"/>
    <cellStyle name="Note 2 3 2 3 2 2" xfId="43910" xr:uid="{00000000-0005-0000-0000-0000267E0000}"/>
    <cellStyle name="Note 2 3 2 3 2 2 2" xfId="43911" xr:uid="{00000000-0005-0000-0000-0000277E0000}"/>
    <cellStyle name="Note 2 3 2 3 2 2 3" xfId="43912" xr:uid="{00000000-0005-0000-0000-0000287E0000}"/>
    <cellStyle name="Note 2 3 2 3 2 2 4" xfId="43913" xr:uid="{00000000-0005-0000-0000-0000297E0000}"/>
    <cellStyle name="Note 2 3 2 3 2 2 5" xfId="43914" xr:uid="{00000000-0005-0000-0000-00002A7E0000}"/>
    <cellStyle name="Note 2 3 2 3 2 3" xfId="43915" xr:uid="{00000000-0005-0000-0000-00002B7E0000}"/>
    <cellStyle name="Note 2 3 2 3 2 4" xfId="43916" xr:uid="{00000000-0005-0000-0000-00002C7E0000}"/>
    <cellStyle name="Note 2 3 2 3 2 5" xfId="43917" xr:uid="{00000000-0005-0000-0000-00002D7E0000}"/>
    <cellStyle name="Note 2 3 2 3 2 6" xfId="43918" xr:uid="{00000000-0005-0000-0000-00002E7E0000}"/>
    <cellStyle name="Note 2 3 2 3 3" xfId="25367" xr:uid="{00000000-0005-0000-0000-00002F7E0000}"/>
    <cellStyle name="Note 2 3 2 3 3 2" xfId="43919" xr:uid="{00000000-0005-0000-0000-0000307E0000}"/>
    <cellStyle name="Note 2 3 2 3 3 3" xfId="43920" xr:uid="{00000000-0005-0000-0000-0000317E0000}"/>
    <cellStyle name="Note 2 3 2 3 3 4" xfId="43921" xr:uid="{00000000-0005-0000-0000-0000327E0000}"/>
    <cellStyle name="Note 2 3 2 3 3 5" xfId="43922" xr:uid="{00000000-0005-0000-0000-0000337E0000}"/>
    <cellStyle name="Note 2 3 2 3 4" xfId="43923" xr:uid="{00000000-0005-0000-0000-0000347E0000}"/>
    <cellStyle name="Note 2 3 2 3 5" xfId="43924" xr:uid="{00000000-0005-0000-0000-0000357E0000}"/>
    <cellStyle name="Note 2 3 2 3 6" xfId="43925" xr:uid="{00000000-0005-0000-0000-0000367E0000}"/>
    <cellStyle name="Note 2 3 2 3 7" xfId="43926" xr:uid="{00000000-0005-0000-0000-0000377E0000}"/>
    <cellStyle name="Note 2 3 2 4" xfId="25368" xr:uid="{00000000-0005-0000-0000-0000387E0000}"/>
    <cellStyle name="Note 2 3 2 4 2" xfId="25369" xr:uid="{00000000-0005-0000-0000-0000397E0000}"/>
    <cellStyle name="Note 2 3 2 4 2 2" xfId="43927" xr:uid="{00000000-0005-0000-0000-00003A7E0000}"/>
    <cellStyle name="Note 2 3 2 4 2 2 2" xfId="43928" xr:uid="{00000000-0005-0000-0000-00003B7E0000}"/>
    <cellStyle name="Note 2 3 2 4 2 2 3" xfId="43929" xr:uid="{00000000-0005-0000-0000-00003C7E0000}"/>
    <cellStyle name="Note 2 3 2 4 2 2 4" xfId="43930" xr:uid="{00000000-0005-0000-0000-00003D7E0000}"/>
    <cellStyle name="Note 2 3 2 4 2 2 5" xfId="43931" xr:uid="{00000000-0005-0000-0000-00003E7E0000}"/>
    <cellStyle name="Note 2 3 2 4 2 3" xfId="43932" xr:uid="{00000000-0005-0000-0000-00003F7E0000}"/>
    <cellStyle name="Note 2 3 2 4 2 4" xfId="43933" xr:uid="{00000000-0005-0000-0000-0000407E0000}"/>
    <cellStyle name="Note 2 3 2 4 2 5" xfId="43934" xr:uid="{00000000-0005-0000-0000-0000417E0000}"/>
    <cellStyle name="Note 2 3 2 4 2 6" xfId="43935" xr:uid="{00000000-0005-0000-0000-0000427E0000}"/>
    <cellStyle name="Note 2 3 2 4 3" xfId="25370" xr:uid="{00000000-0005-0000-0000-0000437E0000}"/>
    <cellStyle name="Note 2 3 2 4 3 2" xfId="43936" xr:uid="{00000000-0005-0000-0000-0000447E0000}"/>
    <cellStyle name="Note 2 3 2 4 3 3" xfId="43937" xr:uid="{00000000-0005-0000-0000-0000457E0000}"/>
    <cellStyle name="Note 2 3 2 4 3 4" xfId="43938" xr:uid="{00000000-0005-0000-0000-0000467E0000}"/>
    <cellStyle name="Note 2 3 2 4 3 5" xfId="43939" xr:uid="{00000000-0005-0000-0000-0000477E0000}"/>
    <cellStyle name="Note 2 3 2 4 4" xfId="43940" xr:uid="{00000000-0005-0000-0000-0000487E0000}"/>
    <cellStyle name="Note 2 3 2 4 5" xfId="43941" xr:uid="{00000000-0005-0000-0000-0000497E0000}"/>
    <cellStyle name="Note 2 3 2 4 6" xfId="43942" xr:uid="{00000000-0005-0000-0000-00004A7E0000}"/>
    <cellStyle name="Note 2 3 2 4 7" xfId="43943" xr:uid="{00000000-0005-0000-0000-00004B7E0000}"/>
    <cellStyle name="Note 2 3 2 5" xfId="25371" xr:uid="{00000000-0005-0000-0000-00004C7E0000}"/>
    <cellStyle name="Note 2 3 2 5 2" xfId="43944" xr:uid="{00000000-0005-0000-0000-00004D7E0000}"/>
    <cellStyle name="Note 2 3 2 5 2 2" xfId="43945" xr:uid="{00000000-0005-0000-0000-00004E7E0000}"/>
    <cellStyle name="Note 2 3 2 5 2 3" xfId="43946" xr:uid="{00000000-0005-0000-0000-00004F7E0000}"/>
    <cellStyle name="Note 2 3 2 5 2 4" xfId="43947" xr:uid="{00000000-0005-0000-0000-0000507E0000}"/>
    <cellStyle name="Note 2 3 2 5 2 5" xfId="43948" xr:uid="{00000000-0005-0000-0000-0000517E0000}"/>
    <cellStyle name="Note 2 3 2 5 3" xfId="43949" xr:uid="{00000000-0005-0000-0000-0000527E0000}"/>
    <cellStyle name="Note 2 3 2 5 4" xfId="43950" xr:uid="{00000000-0005-0000-0000-0000537E0000}"/>
    <cellStyle name="Note 2 3 2 5 5" xfId="43951" xr:uid="{00000000-0005-0000-0000-0000547E0000}"/>
    <cellStyle name="Note 2 3 2 5 6" xfId="43952" xr:uid="{00000000-0005-0000-0000-0000557E0000}"/>
    <cellStyle name="Note 2 3 2 6" xfId="25372" xr:uid="{00000000-0005-0000-0000-0000567E0000}"/>
    <cellStyle name="Note 2 3 2 6 2" xfId="43953" xr:uid="{00000000-0005-0000-0000-0000577E0000}"/>
    <cellStyle name="Note 2 3 2 6 3" xfId="43954" xr:uid="{00000000-0005-0000-0000-0000587E0000}"/>
    <cellStyle name="Note 2 3 2 6 4" xfId="43955" xr:uid="{00000000-0005-0000-0000-0000597E0000}"/>
    <cellStyle name="Note 2 3 2 6 5" xfId="43956" xr:uid="{00000000-0005-0000-0000-00005A7E0000}"/>
    <cellStyle name="Note 2 3 2 7" xfId="43957" xr:uid="{00000000-0005-0000-0000-00005B7E0000}"/>
    <cellStyle name="Note 2 3 2 8" xfId="43958" xr:uid="{00000000-0005-0000-0000-00005C7E0000}"/>
    <cellStyle name="Note 2 3 2 9" xfId="43959" xr:uid="{00000000-0005-0000-0000-00005D7E0000}"/>
    <cellStyle name="Note 2 3 3" xfId="25373" xr:uid="{00000000-0005-0000-0000-00005E7E0000}"/>
    <cellStyle name="Note 2 3 3 10" xfId="43960" xr:uid="{00000000-0005-0000-0000-00005F7E0000}"/>
    <cellStyle name="Note 2 3 3 11" xfId="43961" xr:uid="{00000000-0005-0000-0000-0000607E0000}"/>
    <cellStyle name="Note 2 3 3 12" xfId="43962" xr:uid="{00000000-0005-0000-0000-0000617E0000}"/>
    <cellStyle name="Note 2 3 3 13" xfId="43963" xr:uid="{00000000-0005-0000-0000-0000627E0000}"/>
    <cellStyle name="Note 2 3 3 2" xfId="25374" xr:uid="{00000000-0005-0000-0000-0000637E0000}"/>
    <cellStyle name="Note 2 3 3 2 2" xfId="25375" xr:uid="{00000000-0005-0000-0000-0000647E0000}"/>
    <cellStyle name="Note 2 3 3 2 2 2" xfId="43964" xr:uid="{00000000-0005-0000-0000-0000657E0000}"/>
    <cellStyle name="Note 2 3 3 2 2 2 2" xfId="43965" xr:uid="{00000000-0005-0000-0000-0000667E0000}"/>
    <cellStyle name="Note 2 3 3 2 2 2 2 2" xfId="43966" xr:uid="{00000000-0005-0000-0000-0000677E0000}"/>
    <cellStyle name="Note 2 3 3 2 2 2 2 3" xfId="43967" xr:uid="{00000000-0005-0000-0000-0000687E0000}"/>
    <cellStyle name="Note 2 3 3 2 2 2 2 4" xfId="43968" xr:uid="{00000000-0005-0000-0000-0000697E0000}"/>
    <cellStyle name="Note 2 3 3 2 2 2 2 5" xfId="43969" xr:uid="{00000000-0005-0000-0000-00006A7E0000}"/>
    <cellStyle name="Note 2 3 3 2 2 2 3" xfId="43970" xr:uid="{00000000-0005-0000-0000-00006B7E0000}"/>
    <cellStyle name="Note 2 3 3 2 2 2 4" xfId="43971" xr:uid="{00000000-0005-0000-0000-00006C7E0000}"/>
    <cellStyle name="Note 2 3 3 2 2 2 5" xfId="43972" xr:uid="{00000000-0005-0000-0000-00006D7E0000}"/>
    <cellStyle name="Note 2 3 3 2 2 2 6" xfId="43973" xr:uid="{00000000-0005-0000-0000-00006E7E0000}"/>
    <cellStyle name="Note 2 3 3 2 2 3" xfId="43974" xr:uid="{00000000-0005-0000-0000-00006F7E0000}"/>
    <cellStyle name="Note 2 3 3 2 2 3 2" xfId="43975" xr:uid="{00000000-0005-0000-0000-0000707E0000}"/>
    <cellStyle name="Note 2 3 3 2 2 3 3" xfId="43976" xr:uid="{00000000-0005-0000-0000-0000717E0000}"/>
    <cellStyle name="Note 2 3 3 2 2 3 4" xfId="43977" xr:uid="{00000000-0005-0000-0000-0000727E0000}"/>
    <cellStyle name="Note 2 3 3 2 2 3 5" xfId="43978" xr:uid="{00000000-0005-0000-0000-0000737E0000}"/>
    <cellStyle name="Note 2 3 3 2 2 4" xfId="43979" xr:uid="{00000000-0005-0000-0000-0000747E0000}"/>
    <cellStyle name="Note 2 3 3 2 2 5" xfId="43980" xr:uid="{00000000-0005-0000-0000-0000757E0000}"/>
    <cellStyle name="Note 2 3 3 2 2 6" xfId="43981" xr:uid="{00000000-0005-0000-0000-0000767E0000}"/>
    <cellStyle name="Note 2 3 3 2 2 7" xfId="43982" xr:uid="{00000000-0005-0000-0000-0000777E0000}"/>
    <cellStyle name="Note 2 3 3 2 3" xfId="25376" xr:uid="{00000000-0005-0000-0000-0000787E0000}"/>
    <cellStyle name="Note 2 3 3 2 3 2" xfId="43983" xr:uid="{00000000-0005-0000-0000-0000797E0000}"/>
    <cellStyle name="Note 2 3 3 2 3 2 2" xfId="43984" xr:uid="{00000000-0005-0000-0000-00007A7E0000}"/>
    <cellStyle name="Note 2 3 3 2 3 2 3" xfId="43985" xr:uid="{00000000-0005-0000-0000-00007B7E0000}"/>
    <cellStyle name="Note 2 3 3 2 3 2 4" xfId="43986" xr:uid="{00000000-0005-0000-0000-00007C7E0000}"/>
    <cellStyle name="Note 2 3 3 2 3 2 5" xfId="43987" xr:uid="{00000000-0005-0000-0000-00007D7E0000}"/>
    <cellStyle name="Note 2 3 3 2 3 3" xfId="43988" xr:uid="{00000000-0005-0000-0000-00007E7E0000}"/>
    <cellStyle name="Note 2 3 3 2 3 4" xfId="43989" xr:uid="{00000000-0005-0000-0000-00007F7E0000}"/>
    <cellStyle name="Note 2 3 3 2 3 5" xfId="43990" xr:uid="{00000000-0005-0000-0000-0000807E0000}"/>
    <cellStyle name="Note 2 3 3 2 3 6" xfId="43991" xr:uid="{00000000-0005-0000-0000-0000817E0000}"/>
    <cellStyle name="Note 2 3 3 2 4" xfId="43992" xr:uid="{00000000-0005-0000-0000-0000827E0000}"/>
    <cellStyle name="Note 2 3 3 2 4 2" xfId="43993" xr:uid="{00000000-0005-0000-0000-0000837E0000}"/>
    <cellStyle name="Note 2 3 3 2 4 3" xfId="43994" xr:uid="{00000000-0005-0000-0000-0000847E0000}"/>
    <cellStyle name="Note 2 3 3 2 4 4" xfId="43995" xr:uid="{00000000-0005-0000-0000-0000857E0000}"/>
    <cellStyle name="Note 2 3 3 2 4 5" xfId="43996" xr:uid="{00000000-0005-0000-0000-0000867E0000}"/>
    <cellStyle name="Note 2 3 3 2 5" xfId="43997" xr:uid="{00000000-0005-0000-0000-0000877E0000}"/>
    <cellStyle name="Note 2 3 3 2 6" xfId="43998" xr:uid="{00000000-0005-0000-0000-0000887E0000}"/>
    <cellStyle name="Note 2 3 3 2 7" xfId="43999" xr:uid="{00000000-0005-0000-0000-0000897E0000}"/>
    <cellStyle name="Note 2 3 3 2 8" xfId="44000" xr:uid="{00000000-0005-0000-0000-00008A7E0000}"/>
    <cellStyle name="Note 2 3 3 3" xfId="25377" xr:uid="{00000000-0005-0000-0000-00008B7E0000}"/>
    <cellStyle name="Note 2 3 3 3 10" xfId="44001" xr:uid="{00000000-0005-0000-0000-00008C7E0000}"/>
    <cellStyle name="Note 2 3 3 3 2" xfId="25378" xr:uid="{00000000-0005-0000-0000-00008D7E0000}"/>
    <cellStyle name="Note 2 3 3 3 2 2" xfId="44002" xr:uid="{00000000-0005-0000-0000-00008E7E0000}"/>
    <cellStyle name="Note 2 3 3 3 2 2 2" xfId="44003" xr:uid="{00000000-0005-0000-0000-00008F7E0000}"/>
    <cellStyle name="Note 2 3 3 3 2 2 2 2" xfId="44004" xr:uid="{00000000-0005-0000-0000-0000907E0000}"/>
    <cellStyle name="Note 2 3 3 3 2 2 2 3" xfId="44005" xr:uid="{00000000-0005-0000-0000-0000917E0000}"/>
    <cellStyle name="Note 2 3 3 3 2 2 2 4" xfId="44006" xr:uid="{00000000-0005-0000-0000-0000927E0000}"/>
    <cellStyle name="Note 2 3 3 3 2 2 2 5" xfId="44007" xr:uid="{00000000-0005-0000-0000-0000937E0000}"/>
    <cellStyle name="Note 2 3 3 3 2 2 3" xfId="44008" xr:uid="{00000000-0005-0000-0000-0000947E0000}"/>
    <cellStyle name="Note 2 3 3 3 2 2 4" xfId="44009" xr:uid="{00000000-0005-0000-0000-0000957E0000}"/>
    <cellStyle name="Note 2 3 3 3 2 2 5" xfId="44010" xr:uid="{00000000-0005-0000-0000-0000967E0000}"/>
    <cellStyle name="Note 2 3 3 3 2 2 6" xfId="44011" xr:uid="{00000000-0005-0000-0000-0000977E0000}"/>
    <cellStyle name="Note 2 3 3 3 2 3" xfId="44012" xr:uid="{00000000-0005-0000-0000-0000987E0000}"/>
    <cellStyle name="Note 2 3 3 3 2 3 2" xfId="44013" xr:uid="{00000000-0005-0000-0000-0000997E0000}"/>
    <cellStyle name="Note 2 3 3 3 2 3 3" xfId="44014" xr:uid="{00000000-0005-0000-0000-00009A7E0000}"/>
    <cellStyle name="Note 2 3 3 3 2 3 4" xfId="44015" xr:uid="{00000000-0005-0000-0000-00009B7E0000}"/>
    <cellStyle name="Note 2 3 3 3 2 3 5" xfId="44016" xr:uid="{00000000-0005-0000-0000-00009C7E0000}"/>
    <cellStyle name="Note 2 3 3 3 2 4" xfId="44017" xr:uid="{00000000-0005-0000-0000-00009D7E0000}"/>
    <cellStyle name="Note 2 3 3 3 2 5" xfId="44018" xr:uid="{00000000-0005-0000-0000-00009E7E0000}"/>
    <cellStyle name="Note 2 3 3 3 2 6" xfId="44019" xr:uid="{00000000-0005-0000-0000-00009F7E0000}"/>
    <cellStyle name="Note 2 3 3 3 2 7" xfId="44020" xr:uid="{00000000-0005-0000-0000-0000A07E0000}"/>
    <cellStyle name="Note 2 3 3 3 3" xfId="25379" xr:uid="{00000000-0005-0000-0000-0000A17E0000}"/>
    <cellStyle name="Note 2 3 3 3 3 2" xfId="44021" xr:uid="{00000000-0005-0000-0000-0000A27E0000}"/>
    <cellStyle name="Note 2 3 3 3 3 2 2" xfId="44022" xr:uid="{00000000-0005-0000-0000-0000A37E0000}"/>
    <cellStyle name="Note 2 3 3 3 3 2 2 2" xfId="44023" xr:uid="{00000000-0005-0000-0000-0000A47E0000}"/>
    <cellStyle name="Note 2 3 3 3 3 2 2 3" xfId="44024" xr:uid="{00000000-0005-0000-0000-0000A57E0000}"/>
    <cellStyle name="Note 2 3 3 3 3 2 2 4" xfId="44025" xr:uid="{00000000-0005-0000-0000-0000A67E0000}"/>
    <cellStyle name="Note 2 3 3 3 3 2 2 5" xfId="44026" xr:uid="{00000000-0005-0000-0000-0000A77E0000}"/>
    <cellStyle name="Note 2 3 3 3 3 2 3" xfId="44027" xr:uid="{00000000-0005-0000-0000-0000A87E0000}"/>
    <cellStyle name="Note 2 3 3 3 3 2 4" xfId="44028" xr:uid="{00000000-0005-0000-0000-0000A97E0000}"/>
    <cellStyle name="Note 2 3 3 3 3 2 5" xfId="44029" xr:uid="{00000000-0005-0000-0000-0000AA7E0000}"/>
    <cellStyle name="Note 2 3 3 3 3 2 6" xfId="44030" xr:uid="{00000000-0005-0000-0000-0000AB7E0000}"/>
    <cellStyle name="Note 2 3 3 3 3 3" xfId="44031" xr:uid="{00000000-0005-0000-0000-0000AC7E0000}"/>
    <cellStyle name="Note 2 3 3 3 3 3 2" xfId="44032" xr:uid="{00000000-0005-0000-0000-0000AD7E0000}"/>
    <cellStyle name="Note 2 3 3 3 3 3 3" xfId="44033" xr:uid="{00000000-0005-0000-0000-0000AE7E0000}"/>
    <cellStyle name="Note 2 3 3 3 3 3 4" xfId="44034" xr:uid="{00000000-0005-0000-0000-0000AF7E0000}"/>
    <cellStyle name="Note 2 3 3 3 3 3 5" xfId="44035" xr:uid="{00000000-0005-0000-0000-0000B07E0000}"/>
    <cellStyle name="Note 2 3 3 3 3 4" xfId="44036" xr:uid="{00000000-0005-0000-0000-0000B17E0000}"/>
    <cellStyle name="Note 2 3 3 3 3 5" xfId="44037" xr:uid="{00000000-0005-0000-0000-0000B27E0000}"/>
    <cellStyle name="Note 2 3 3 3 3 6" xfId="44038" xr:uid="{00000000-0005-0000-0000-0000B37E0000}"/>
    <cellStyle name="Note 2 3 3 3 3 7" xfId="44039" xr:uid="{00000000-0005-0000-0000-0000B47E0000}"/>
    <cellStyle name="Note 2 3 3 3 4" xfId="44040" xr:uid="{00000000-0005-0000-0000-0000B57E0000}"/>
    <cellStyle name="Note 2 3 3 3 4 2" xfId="44041" xr:uid="{00000000-0005-0000-0000-0000B67E0000}"/>
    <cellStyle name="Note 2 3 3 3 4 2 2" xfId="44042" xr:uid="{00000000-0005-0000-0000-0000B77E0000}"/>
    <cellStyle name="Note 2 3 3 3 4 2 2 2" xfId="44043" xr:uid="{00000000-0005-0000-0000-0000B87E0000}"/>
    <cellStyle name="Note 2 3 3 3 4 2 2 3" xfId="44044" xr:uid="{00000000-0005-0000-0000-0000B97E0000}"/>
    <cellStyle name="Note 2 3 3 3 4 2 2 4" xfId="44045" xr:uid="{00000000-0005-0000-0000-0000BA7E0000}"/>
    <cellStyle name="Note 2 3 3 3 4 2 2 5" xfId="44046" xr:uid="{00000000-0005-0000-0000-0000BB7E0000}"/>
    <cellStyle name="Note 2 3 3 3 4 2 3" xfId="44047" xr:uid="{00000000-0005-0000-0000-0000BC7E0000}"/>
    <cellStyle name="Note 2 3 3 3 4 2 4" xfId="44048" xr:uid="{00000000-0005-0000-0000-0000BD7E0000}"/>
    <cellStyle name="Note 2 3 3 3 4 2 5" xfId="44049" xr:uid="{00000000-0005-0000-0000-0000BE7E0000}"/>
    <cellStyle name="Note 2 3 3 3 4 2 6" xfId="44050" xr:uid="{00000000-0005-0000-0000-0000BF7E0000}"/>
    <cellStyle name="Note 2 3 3 3 4 3" xfId="44051" xr:uid="{00000000-0005-0000-0000-0000C07E0000}"/>
    <cellStyle name="Note 2 3 3 3 4 3 2" xfId="44052" xr:uid="{00000000-0005-0000-0000-0000C17E0000}"/>
    <cellStyle name="Note 2 3 3 3 4 3 3" xfId="44053" xr:uid="{00000000-0005-0000-0000-0000C27E0000}"/>
    <cellStyle name="Note 2 3 3 3 4 3 4" xfId="44054" xr:uid="{00000000-0005-0000-0000-0000C37E0000}"/>
    <cellStyle name="Note 2 3 3 3 4 3 5" xfId="44055" xr:uid="{00000000-0005-0000-0000-0000C47E0000}"/>
    <cellStyle name="Note 2 3 3 3 4 4" xfId="44056" xr:uid="{00000000-0005-0000-0000-0000C57E0000}"/>
    <cellStyle name="Note 2 3 3 3 4 5" xfId="44057" xr:uid="{00000000-0005-0000-0000-0000C67E0000}"/>
    <cellStyle name="Note 2 3 3 3 4 6" xfId="44058" xr:uid="{00000000-0005-0000-0000-0000C77E0000}"/>
    <cellStyle name="Note 2 3 3 3 4 7" xfId="44059" xr:uid="{00000000-0005-0000-0000-0000C87E0000}"/>
    <cellStyle name="Note 2 3 3 3 5" xfId="44060" xr:uid="{00000000-0005-0000-0000-0000C97E0000}"/>
    <cellStyle name="Note 2 3 3 3 5 2" xfId="44061" xr:uid="{00000000-0005-0000-0000-0000CA7E0000}"/>
    <cellStyle name="Note 2 3 3 3 5 2 2" xfId="44062" xr:uid="{00000000-0005-0000-0000-0000CB7E0000}"/>
    <cellStyle name="Note 2 3 3 3 5 2 3" xfId="44063" xr:uid="{00000000-0005-0000-0000-0000CC7E0000}"/>
    <cellStyle name="Note 2 3 3 3 5 2 4" xfId="44064" xr:uid="{00000000-0005-0000-0000-0000CD7E0000}"/>
    <cellStyle name="Note 2 3 3 3 5 2 5" xfId="44065" xr:uid="{00000000-0005-0000-0000-0000CE7E0000}"/>
    <cellStyle name="Note 2 3 3 3 5 3" xfId="44066" xr:uid="{00000000-0005-0000-0000-0000CF7E0000}"/>
    <cellStyle name="Note 2 3 3 3 5 4" xfId="44067" xr:uid="{00000000-0005-0000-0000-0000D07E0000}"/>
    <cellStyle name="Note 2 3 3 3 5 5" xfId="44068" xr:uid="{00000000-0005-0000-0000-0000D17E0000}"/>
    <cellStyle name="Note 2 3 3 3 5 6" xfId="44069" xr:uid="{00000000-0005-0000-0000-0000D27E0000}"/>
    <cellStyle name="Note 2 3 3 3 6" xfId="44070" xr:uid="{00000000-0005-0000-0000-0000D37E0000}"/>
    <cellStyle name="Note 2 3 3 3 6 2" xfId="44071" xr:uid="{00000000-0005-0000-0000-0000D47E0000}"/>
    <cellStyle name="Note 2 3 3 3 6 3" xfId="44072" xr:uid="{00000000-0005-0000-0000-0000D57E0000}"/>
    <cellStyle name="Note 2 3 3 3 6 4" xfId="44073" xr:uid="{00000000-0005-0000-0000-0000D67E0000}"/>
    <cellStyle name="Note 2 3 3 3 6 5" xfId="44074" xr:uid="{00000000-0005-0000-0000-0000D77E0000}"/>
    <cellStyle name="Note 2 3 3 3 7" xfId="44075" xr:uid="{00000000-0005-0000-0000-0000D87E0000}"/>
    <cellStyle name="Note 2 3 3 3 8" xfId="44076" xr:uid="{00000000-0005-0000-0000-0000D97E0000}"/>
    <cellStyle name="Note 2 3 3 3 9" xfId="44077" xr:uid="{00000000-0005-0000-0000-0000DA7E0000}"/>
    <cellStyle name="Note 2 3 3 4" xfId="25380" xr:uid="{00000000-0005-0000-0000-0000DB7E0000}"/>
    <cellStyle name="Note 2 3 3 4 2" xfId="25381" xr:uid="{00000000-0005-0000-0000-0000DC7E0000}"/>
    <cellStyle name="Note 2 3 3 4 2 2" xfId="44078" xr:uid="{00000000-0005-0000-0000-0000DD7E0000}"/>
    <cellStyle name="Note 2 3 3 4 2 2 2" xfId="44079" xr:uid="{00000000-0005-0000-0000-0000DE7E0000}"/>
    <cellStyle name="Note 2 3 3 4 2 2 3" xfId="44080" xr:uid="{00000000-0005-0000-0000-0000DF7E0000}"/>
    <cellStyle name="Note 2 3 3 4 2 2 4" xfId="44081" xr:uid="{00000000-0005-0000-0000-0000E07E0000}"/>
    <cellStyle name="Note 2 3 3 4 2 2 5" xfId="44082" xr:uid="{00000000-0005-0000-0000-0000E17E0000}"/>
    <cellStyle name="Note 2 3 3 4 2 3" xfId="44083" xr:uid="{00000000-0005-0000-0000-0000E27E0000}"/>
    <cellStyle name="Note 2 3 3 4 2 4" xfId="44084" xr:uid="{00000000-0005-0000-0000-0000E37E0000}"/>
    <cellStyle name="Note 2 3 3 4 2 5" xfId="44085" xr:uid="{00000000-0005-0000-0000-0000E47E0000}"/>
    <cellStyle name="Note 2 3 3 4 2 6" xfId="44086" xr:uid="{00000000-0005-0000-0000-0000E57E0000}"/>
    <cellStyle name="Note 2 3 3 4 3" xfId="44087" xr:uid="{00000000-0005-0000-0000-0000E67E0000}"/>
    <cellStyle name="Note 2 3 3 4 3 2" xfId="44088" xr:uid="{00000000-0005-0000-0000-0000E77E0000}"/>
    <cellStyle name="Note 2 3 3 4 3 3" xfId="44089" xr:uid="{00000000-0005-0000-0000-0000E87E0000}"/>
    <cellStyle name="Note 2 3 3 4 3 4" xfId="44090" xr:uid="{00000000-0005-0000-0000-0000E97E0000}"/>
    <cellStyle name="Note 2 3 3 4 3 5" xfId="44091" xr:uid="{00000000-0005-0000-0000-0000EA7E0000}"/>
    <cellStyle name="Note 2 3 3 4 4" xfId="44092" xr:uid="{00000000-0005-0000-0000-0000EB7E0000}"/>
    <cellStyle name="Note 2 3 3 4 5" xfId="44093" xr:uid="{00000000-0005-0000-0000-0000EC7E0000}"/>
    <cellStyle name="Note 2 3 3 4 6" xfId="44094" xr:uid="{00000000-0005-0000-0000-0000ED7E0000}"/>
    <cellStyle name="Note 2 3 3 4 7" xfId="44095" xr:uid="{00000000-0005-0000-0000-0000EE7E0000}"/>
    <cellStyle name="Note 2 3 3 5" xfId="25382" xr:uid="{00000000-0005-0000-0000-0000EF7E0000}"/>
    <cellStyle name="Note 2 3 3 5 2" xfId="44096" xr:uid="{00000000-0005-0000-0000-0000F07E0000}"/>
    <cellStyle name="Note 2 3 3 5 2 2" xfId="44097" xr:uid="{00000000-0005-0000-0000-0000F17E0000}"/>
    <cellStyle name="Note 2 3 3 5 2 2 2" xfId="44098" xr:uid="{00000000-0005-0000-0000-0000F27E0000}"/>
    <cellStyle name="Note 2 3 3 5 2 2 3" xfId="44099" xr:uid="{00000000-0005-0000-0000-0000F37E0000}"/>
    <cellStyle name="Note 2 3 3 5 2 2 4" xfId="44100" xr:uid="{00000000-0005-0000-0000-0000F47E0000}"/>
    <cellStyle name="Note 2 3 3 5 2 2 5" xfId="44101" xr:uid="{00000000-0005-0000-0000-0000F57E0000}"/>
    <cellStyle name="Note 2 3 3 5 2 3" xfId="44102" xr:uid="{00000000-0005-0000-0000-0000F67E0000}"/>
    <cellStyle name="Note 2 3 3 5 2 4" xfId="44103" xr:uid="{00000000-0005-0000-0000-0000F77E0000}"/>
    <cellStyle name="Note 2 3 3 5 2 5" xfId="44104" xr:uid="{00000000-0005-0000-0000-0000F87E0000}"/>
    <cellStyle name="Note 2 3 3 5 2 6" xfId="44105" xr:uid="{00000000-0005-0000-0000-0000F97E0000}"/>
    <cellStyle name="Note 2 3 3 5 3" xfId="44106" xr:uid="{00000000-0005-0000-0000-0000FA7E0000}"/>
    <cellStyle name="Note 2 3 3 5 3 2" xfId="44107" xr:uid="{00000000-0005-0000-0000-0000FB7E0000}"/>
    <cellStyle name="Note 2 3 3 5 3 3" xfId="44108" xr:uid="{00000000-0005-0000-0000-0000FC7E0000}"/>
    <cellStyle name="Note 2 3 3 5 3 4" xfId="44109" xr:uid="{00000000-0005-0000-0000-0000FD7E0000}"/>
    <cellStyle name="Note 2 3 3 5 3 5" xfId="44110" xr:uid="{00000000-0005-0000-0000-0000FE7E0000}"/>
    <cellStyle name="Note 2 3 3 5 4" xfId="44111" xr:uid="{00000000-0005-0000-0000-0000FF7E0000}"/>
    <cellStyle name="Note 2 3 3 5 5" xfId="44112" xr:uid="{00000000-0005-0000-0000-0000007F0000}"/>
    <cellStyle name="Note 2 3 3 5 6" xfId="44113" xr:uid="{00000000-0005-0000-0000-0000017F0000}"/>
    <cellStyle name="Note 2 3 3 5 7" xfId="44114" xr:uid="{00000000-0005-0000-0000-0000027F0000}"/>
    <cellStyle name="Note 2 3 3 6" xfId="25383" xr:uid="{00000000-0005-0000-0000-0000037F0000}"/>
    <cellStyle name="Note 2 3 3 6 2" xfId="44115" xr:uid="{00000000-0005-0000-0000-0000047F0000}"/>
    <cellStyle name="Note 2 3 3 6 2 2" xfId="44116" xr:uid="{00000000-0005-0000-0000-0000057F0000}"/>
    <cellStyle name="Note 2 3 3 6 2 2 2" xfId="44117" xr:uid="{00000000-0005-0000-0000-0000067F0000}"/>
    <cellStyle name="Note 2 3 3 6 2 2 3" xfId="44118" xr:uid="{00000000-0005-0000-0000-0000077F0000}"/>
    <cellStyle name="Note 2 3 3 6 2 2 4" xfId="44119" xr:uid="{00000000-0005-0000-0000-0000087F0000}"/>
    <cellStyle name="Note 2 3 3 6 2 2 5" xfId="44120" xr:uid="{00000000-0005-0000-0000-0000097F0000}"/>
    <cellStyle name="Note 2 3 3 6 2 3" xfId="44121" xr:uid="{00000000-0005-0000-0000-00000A7F0000}"/>
    <cellStyle name="Note 2 3 3 6 2 4" xfId="44122" xr:uid="{00000000-0005-0000-0000-00000B7F0000}"/>
    <cellStyle name="Note 2 3 3 6 2 5" xfId="44123" xr:uid="{00000000-0005-0000-0000-00000C7F0000}"/>
    <cellStyle name="Note 2 3 3 6 2 6" xfId="44124" xr:uid="{00000000-0005-0000-0000-00000D7F0000}"/>
    <cellStyle name="Note 2 3 3 6 3" xfId="44125" xr:uid="{00000000-0005-0000-0000-00000E7F0000}"/>
    <cellStyle name="Note 2 3 3 6 3 2" xfId="44126" xr:uid="{00000000-0005-0000-0000-00000F7F0000}"/>
    <cellStyle name="Note 2 3 3 6 3 3" xfId="44127" xr:uid="{00000000-0005-0000-0000-0000107F0000}"/>
    <cellStyle name="Note 2 3 3 6 3 4" xfId="44128" xr:uid="{00000000-0005-0000-0000-0000117F0000}"/>
    <cellStyle name="Note 2 3 3 6 3 5" xfId="44129" xr:uid="{00000000-0005-0000-0000-0000127F0000}"/>
    <cellStyle name="Note 2 3 3 6 4" xfId="44130" xr:uid="{00000000-0005-0000-0000-0000137F0000}"/>
    <cellStyle name="Note 2 3 3 6 5" xfId="44131" xr:uid="{00000000-0005-0000-0000-0000147F0000}"/>
    <cellStyle name="Note 2 3 3 6 6" xfId="44132" xr:uid="{00000000-0005-0000-0000-0000157F0000}"/>
    <cellStyle name="Note 2 3 3 6 7" xfId="44133" xr:uid="{00000000-0005-0000-0000-0000167F0000}"/>
    <cellStyle name="Note 2 3 3 7" xfId="44134" xr:uid="{00000000-0005-0000-0000-0000177F0000}"/>
    <cellStyle name="Note 2 3 3 7 2" xfId="44135" xr:uid="{00000000-0005-0000-0000-0000187F0000}"/>
    <cellStyle name="Note 2 3 3 7 2 2" xfId="44136" xr:uid="{00000000-0005-0000-0000-0000197F0000}"/>
    <cellStyle name="Note 2 3 3 7 2 2 2" xfId="44137" xr:uid="{00000000-0005-0000-0000-00001A7F0000}"/>
    <cellStyle name="Note 2 3 3 7 2 2 3" xfId="44138" xr:uid="{00000000-0005-0000-0000-00001B7F0000}"/>
    <cellStyle name="Note 2 3 3 7 2 2 4" xfId="44139" xr:uid="{00000000-0005-0000-0000-00001C7F0000}"/>
    <cellStyle name="Note 2 3 3 7 2 2 5" xfId="44140" xr:uid="{00000000-0005-0000-0000-00001D7F0000}"/>
    <cellStyle name="Note 2 3 3 7 2 3" xfId="44141" xr:uid="{00000000-0005-0000-0000-00001E7F0000}"/>
    <cellStyle name="Note 2 3 3 7 2 4" xfId="44142" xr:uid="{00000000-0005-0000-0000-00001F7F0000}"/>
    <cellStyle name="Note 2 3 3 7 2 5" xfId="44143" xr:uid="{00000000-0005-0000-0000-0000207F0000}"/>
    <cellStyle name="Note 2 3 3 7 2 6" xfId="44144" xr:uid="{00000000-0005-0000-0000-0000217F0000}"/>
    <cellStyle name="Note 2 3 3 7 3" xfId="44145" xr:uid="{00000000-0005-0000-0000-0000227F0000}"/>
    <cellStyle name="Note 2 3 3 7 3 2" xfId="44146" xr:uid="{00000000-0005-0000-0000-0000237F0000}"/>
    <cellStyle name="Note 2 3 3 7 3 3" xfId="44147" xr:uid="{00000000-0005-0000-0000-0000247F0000}"/>
    <cellStyle name="Note 2 3 3 7 3 4" xfId="44148" xr:uid="{00000000-0005-0000-0000-0000257F0000}"/>
    <cellStyle name="Note 2 3 3 7 3 5" xfId="44149" xr:uid="{00000000-0005-0000-0000-0000267F0000}"/>
    <cellStyle name="Note 2 3 3 7 4" xfId="44150" xr:uid="{00000000-0005-0000-0000-0000277F0000}"/>
    <cellStyle name="Note 2 3 3 7 5" xfId="44151" xr:uid="{00000000-0005-0000-0000-0000287F0000}"/>
    <cellStyle name="Note 2 3 3 7 6" xfId="44152" xr:uid="{00000000-0005-0000-0000-0000297F0000}"/>
    <cellStyle name="Note 2 3 3 7 7" xfId="44153" xr:uid="{00000000-0005-0000-0000-00002A7F0000}"/>
    <cellStyle name="Note 2 3 3 8" xfId="44154" xr:uid="{00000000-0005-0000-0000-00002B7F0000}"/>
    <cellStyle name="Note 2 3 3 8 2" xfId="44155" xr:uid="{00000000-0005-0000-0000-00002C7F0000}"/>
    <cellStyle name="Note 2 3 3 8 2 2" xfId="44156" xr:uid="{00000000-0005-0000-0000-00002D7F0000}"/>
    <cellStyle name="Note 2 3 3 8 2 3" xfId="44157" xr:uid="{00000000-0005-0000-0000-00002E7F0000}"/>
    <cellStyle name="Note 2 3 3 8 2 4" xfId="44158" xr:uid="{00000000-0005-0000-0000-00002F7F0000}"/>
    <cellStyle name="Note 2 3 3 8 2 5" xfId="44159" xr:uid="{00000000-0005-0000-0000-0000307F0000}"/>
    <cellStyle name="Note 2 3 3 8 3" xfId="44160" xr:uid="{00000000-0005-0000-0000-0000317F0000}"/>
    <cellStyle name="Note 2 3 3 8 4" xfId="44161" xr:uid="{00000000-0005-0000-0000-0000327F0000}"/>
    <cellStyle name="Note 2 3 3 8 5" xfId="44162" xr:uid="{00000000-0005-0000-0000-0000337F0000}"/>
    <cellStyle name="Note 2 3 3 8 6" xfId="44163" xr:uid="{00000000-0005-0000-0000-0000347F0000}"/>
    <cellStyle name="Note 2 3 3 9" xfId="44164" xr:uid="{00000000-0005-0000-0000-0000357F0000}"/>
    <cellStyle name="Note 2 3 3 9 2" xfId="44165" xr:uid="{00000000-0005-0000-0000-0000367F0000}"/>
    <cellStyle name="Note 2 3 3 9 3" xfId="44166" xr:uid="{00000000-0005-0000-0000-0000377F0000}"/>
    <cellStyle name="Note 2 3 3 9 4" xfId="44167" xr:uid="{00000000-0005-0000-0000-0000387F0000}"/>
    <cellStyle name="Note 2 3 3 9 5" xfId="44168" xr:uid="{00000000-0005-0000-0000-0000397F0000}"/>
    <cellStyle name="Note 2 3 4" xfId="25384" xr:uid="{00000000-0005-0000-0000-00003A7F0000}"/>
    <cellStyle name="Note 2 3 4 2" xfId="25385" xr:uid="{00000000-0005-0000-0000-00003B7F0000}"/>
    <cellStyle name="Note 2 3 4 2 2" xfId="44169" xr:uid="{00000000-0005-0000-0000-00003C7F0000}"/>
    <cellStyle name="Note 2 3 4 2 2 2" xfId="44170" xr:uid="{00000000-0005-0000-0000-00003D7F0000}"/>
    <cellStyle name="Note 2 3 4 2 2 2 2" xfId="44171" xr:uid="{00000000-0005-0000-0000-00003E7F0000}"/>
    <cellStyle name="Note 2 3 4 2 2 2 3" xfId="44172" xr:uid="{00000000-0005-0000-0000-00003F7F0000}"/>
    <cellStyle name="Note 2 3 4 2 2 2 4" xfId="44173" xr:uid="{00000000-0005-0000-0000-0000407F0000}"/>
    <cellStyle name="Note 2 3 4 2 2 2 5" xfId="44174" xr:uid="{00000000-0005-0000-0000-0000417F0000}"/>
    <cellStyle name="Note 2 3 4 2 2 3" xfId="44175" xr:uid="{00000000-0005-0000-0000-0000427F0000}"/>
    <cellStyle name="Note 2 3 4 2 2 4" xfId="44176" xr:uid="{00000000-0005-0000-0000-0000437F0000}"/>
    <cellStyle name="Note 2 3 4 2 2 5" xfId="44177" xr:uid="{00000000-0005-0000-0000-0000447F0000}"/>
    <cellStyle name="Note 2 3 4 2 2 6" xfId="44178" xr:uid="{00000000-0005-0000-0000-0000457F0000}"/>
    <cellStyle name="Note 2 3 4 2 3" xfId="44179" xr:uid="{00000000-0005-0000-0000-0000467F0000}"/>
    <cellStyle name="Note 2 3 4 2 3 2" xfId="44180" xr:uid="{00000000-0005-0000-0000-0000477F0000}"/>
    <cellStyle name="Note 2 3 4 2 3 3" xfId="44181" xr:uid="{00000000-0005-0000-0000-0000487F0000}"/>
    <cellStyle name="Note 2 3 4 2 3 4" xfId="44182" xr:uid="{00000000-0005-0000-0000-0000497F0000}"/>
    <cellStyle name="Note 2 3 4 2 3 5" xfId="44183" xr:uid="{00000000-0005-0000-0000-00004A7F0000}"/>
    <cellStyle name="Note 2 3 4 2 4" xfId="44184" xr:uid="{00000000-0005-0000-0000-00004B7F0000}"/>
    <cellStyle name="Note 2 3 4 2 5" xfId="44185" xr:uid="{00000000-0005-0000-0000-00004C7F0000}"/>
    <cellStyle name="Note 2 3 4 2 6" xfId="44186" xr:uid="{00000000-0005-0000-0000-00004D7F0000}"/>
    <cellStyle name="Note 2 3 4 2 7" xfId="44187" xr:uid="{00000000-0005-0000-0000-00004E7F0000}"/>
    <cellStyle name="Note 2 3 4 3" xfId="25386" xr:uid="{00000000-0005-0000-0000-00004F7F0000}"/>
    <cellStyle name="Note 2 3 4 3 2" xfId="44188" xr:uid="{00000000-0005-0000-0000-0000507F0000}"/>
    <cellStyle name="Note 2 3 4 3 2 2" xfId="44189" xr:uid="{00000000-0005-0000-0000-0000517F0000}"/>
    <cellStyle name="Note 2 3 4 3 2 2 2" xfId="44190" xr:uid="{00000000-0005-0000-0000-0000527F0000}"/>
    <cellStyle name="Note 2 3 4 3 2 2 3" xfId="44191" xr:uid="{00000000-0005-0000-0000-0000537F0000}"/>
    <cellStyle name="Note 2 3 4 3 2 2 4" xfId="44192" xr:uid="{00000000-0005-0000-0000-0000547F0000}"/>
    <cellStyle name="Note 2 3 4 3 2 2 5" xfId="44193" xr:uid="{00000000-0005-0000-0000-0000557F0000}"/>
    <cellStyle name="Note 2 3 4 3 2 3" xfId="44194" xr:uid="{00000000-0005-0000-0000-0000567F0000}"/>
    <cellStyle name="Note 2 3 4 3 2 4" xfId="44195" xr:uid="{00000000-0005-0000-0000-0000577F0000}"/>
    <cellStyle name="Note 2 3 4 3 2 5" xfId="44196" xr:uid="{00000000-0005-0000-0000-0000587F0000}"/>
    <cellStyle name="Note 2 3 4 3 2 6" xfId="44197" xr:uid="{00000000-0005-0000-0000-0000597F0000}"/>
    <cellStyle name="Note 2 3 4 3 3" xfId="44198" xr:uid="{00000000-0005-0000-0000-00005A7F0000}"/>
    <cellStyle name="Note 2 3 4 3 3 2" xfId="44199" xr:uid="{00000000-0005-0000-0000-00005B7F0000}"/>
    <cellStyle name="Note 2 3 4 3 3 3" xfId="44200" xr:uid="{00000000-0005-0000-0000-00005C7F0000}"/>
    <cellStyle name="Note 2 3 4 3 3 4" xfId="44201" xr:uid="{00000000-0005-0000-0000-00005D7F0000}"/>
    <cellStyle name="Note 2 3 4 3 3 5" xfId="44202" xr:uid="{00000000-0005-0000-0000-00005E7F0000}"/>
    <cellStyle name="Note 2 3 4 3 4" xfId="44203" xr:uid="{00000000-0005-0000-0000-00005F7F0000}"/>
    <cellStyle name="Note 2 3 4 3 5" xfId="44204" xr:uid="{00000000-0005-0000-0000-0000607F0000}"/>
    <cellStyle name="Note 2 3 4 3 6" xfId="44205" xr:uid="{00000000-0005-0000-0000-0000617F0000}"/>
    <cellStyle name="Note 2 3 4 3 7" xfId="44206" xr:uid="{00000000-0005-0000-0000-0000627F0000}"/>
    <cellStyle name="Note 2 3 4 4" xfId="44207" xr:uid="{00000000-0005-0000-0000-0000637F0000}"/>
    <cellStyle name="Note 2 3 4 4 2" xfId="44208" xr:uid="{00000000-0005-0000-0000-0000647F0000}"/>
    <cellStyle name="Note 2 3 4 4 2 2" xfId="44209" xr:uid="{00000000-0005-0000-0000-0000657F0000}"/>
    <cellStyle name="Note 2 3 4 4 2 3" xfId="44210" xr:uid="{00000000-0005-0000-0000-0000667F0000}"/>
    <cellStyle name="Note 2 3 4 4 2 4" xfId="44211" xr:uid="{00000000-0005-0000-0000-0000677F0000}"/>
    <cellStyle name="Note 2 3 4 4 2 5" xfId="44212" xr:uid="{00000000-0005-0000-0000-0000687F0000}"/>
    <cellStyle name="Note 2 3 4 4 3" xfId="44213" xr:uid="{00000000-0005-0000-0000-0000697F0000}"/>
    <cellStyle name="Note 2 3 4 4 4" xfId="44214" xr:uid="{00000000-0005-0000-0000-00006A7F0000}"/>
    <cellStyle name="Note 2 3 4 4 5" xfId="44215" xr:uid="{00000000-0005-0000-0000-00006B7F0000}"/>
    <cellStyle name="Note 2 3 4 4 6" xfId="44216" xr:uid="{00000000-0005-0000-0000-00006C7F0000}"/>
    <cellStyle name="Note 2 3 4 5" xfId="44217" xr:uid="{00000000-0005-0000-0000-00006D7F0000}"/>
    <cellStyle name="Note 2 3 4 5 2" xfId="44218" xr:uid="{00000000-0005-0000-0000-00006E7F0000}"/>
    <cellStyle name="Note 2 3 4 5 3" xfId="44219" xr:uid="{00000000-0005-0000-0000-00006F7F0000}"/>
    <cellStyle name="Note 2 3 4 5 4" xfId="44220" xr:uid="{00000000-0005-0000-0000-0000707F0000}"/>
    <cellStyle name="Note 2 3 4 5 5" xfId="44221" xr:uid="{00000000-0005-0000-0000-0000717F0000}"/>
    <cellStyle name="Note 2 3 4 6" xfId="44222" xr:uid="{00000000-0005-0000-0000-0000727F0000}"/>
    <cellStyle name="Note 2 3 4 7" xfId="44223" xr:uid="{00000000-0005-0000-0000-0000737F0000}"/>
    <cellStyle name="Note 2 3 4 8" xfId="44224" xr:uid="{00000000-0005-0000-0000-0000747F0000}"/>
    <cellStyle name="Note 2 3 4 9" xfId="44225" xr:uid="{00000000-0005-0000-0000-0000757F0000}"/>
    <cellStyle name="Note 2 3 5" xfId="25387" xr:uid="{00000000-0005-0000-0000-0000767F0000}"/>
    <cellStyle name="Note 2 3 5 10" xfId="44226" xr:uid="{00000000-0005-0000-0000-0000777F0000}"/>
    <cellStyle name="Note 2 3 5 2" xfId="25388" xr:uid="{00000000-0005-0000-0000-0000787F0000}"/>
    <cellStyle name="Note 2 3 5 2 2" xfId="44227" xr:uid="{00000000-0005-0000-0000-0000797F0000}"/>
    <cellStyle name="Note 2 3 5 2 2 2" xfId="44228" xr:uid="{00000000-0005-0000-0000-00007A7F0000}"/>
    <cellStyle name="Note 2 3 5 2 2 2 2" xfId="44229" xr:uid="{00000000-0005-0000-0000-00007B7F0000}"/>
    <cellStyle name="Note 2 3 5 2 2 2 3" xfId="44230" xr:uid="{00000000-0005-0000-0000-00007C7F0000}"/>
    <cellStyle name="Note 2 3 5 2 2 2 4" xfId="44231" xr:uid="{00000000-0005-0000-0000-00007D7F0000}"/>
    <cellStyle name="Note 2 3 5 2 2 2 5" xfId="44232" xr:uid="{00000000-0005-0000-0000-00007E7F0000}"/>
    <cellStyle name="Note 2 3 5 2 2 3" xfId="44233" xr:uid="{00000000-0005-0000-0000-00007F7F0000}"/>
    <cellStyle name="Note 2 3 5 2 2 4" xfId="44234" xr:uid="{00000000-0005-0000-0000-0000807F0000}"/>
    <cellStyle name="Note 2 3 5 2 2 5" xfId="44235" xr:uid="{00000000-0005-0000-0000-0000817F0000}"/>
    <cellStyle name="Note 2 3 5 2 2 6" xfId="44236" xr:uid="{00000000-0005-0000-0000-0000827F0000}"/>
    <cellStyle name="Note 2 3 5 2 3" xfId="44237" xr:uid="{00000000-0005-0000-0000-0000837F0000}"/>
    <cellStyle name="Note 2 3 5 2 3 2" xfId="44238" xr:uid="{00000000-0005-0000-0000-0000847F0000}"/>
    <cellStyle name="Note 2 3 5 2 3 3" xfId="44239" xr:uid="{00000000-0005-0000-0000-0000857F0000}"/>
    <cellStyle name="Note 2 3 5 2 3 4" xfId="44240" xr:uid="{00000000-0005-0000-0000-0000867F0000}"/>
    <cellStyle name="Note 2 3 5 2 3 5" xfId="44241" xr:uid="{00000000-0005-0000-0000-0000877F0000}"/>
    <cellStyle name="Note 2 3 5 2 4" xfId="44242" xr:uid="{00000000-0005-0000-0000-0000887F0000}"/>
    <cellStyle name="Note 2 3 5 2 5" xfId="44243" xr:uid="{00000000-0005-0000-0000-0000897F0000}"/>
    <cellStyle name="Note 2 3 5 2 6" xfId="44244" xr:uid="{00000000-0005-0000-0000-00008A7F0000}"/>
    <cellStyle name="Note 2 3 5 2 7" xfId="44245" xr:uid="{00000000-0005-0000-0000-00008B7F0000}"/>
    <cellStyle name="Note 2 3 5 3" xfId="25389" xr:uid="{00000000-0005-0000-0000-00008C7F0000}"/>
    <cellStyle name="Note 2 3 5 4" xfId="44246" xr:uid="{00000000-0005-0000-0000-00008D7F0000}"/>
    <cellStyle name="Note 2 3 5 5" xfId="44247" xr:uid="{00000000-0005-0000-0000-00008E7F0000}"/>
    <cellStyle name="Note 2 3 5 5 2" xfId="44248" xr:uid="{00000000-0005-0000-0000-00008F7F0000}"/>
    <cellStyle name="Note 2 3 5 5 2 2" xfId="44249" xr:uid="{00000000-0005-0000-0000-0000907F0000}"/>
    <cellStyle name="Note 2 3 5 5 2 3" xfId="44250" xr:uid="{00000000-0005-0000-0000-0000917F0000}"/>
    <cellStyle name="Note 2 3 5 5 2 4" xfId="44251" xr:uid="{00000000-0005-0000-0000-0000927F0000}"/>
    <cellStyle name="Note 2 3 5 5 2 5" xfId="44252" xr:uid="{00000000-0005-0000-0000-0000937F0000}"/>
    <cellStyle name="Note 2 3 5 5 3" xfId="44253" xr:uid="{00000000-0005-0000-0000-0000947F0000}"/>
    <cellStyle name="Note 2 3 5 5 4" xfId="44254" xr:uid="{00000000-0005-0000-0000-0000957F0000}"/>
    <cellStyle name="Note 2 3 5 5 5" xfId="44255" xr:uid="{00000000-0005-0000-0000-0000967F0000}"/>
    <cellStyle name="Note 2 3 5 5 6" xfId="44256" xr:uid="{00000000-0005-0000-0000-0000977F0000}"/>
    <cellStyle name="Note 2 3 5 6" xfId="44257" xr:uid="{00000000-0005-0000-0000-0000987F0000}"/>
    <cellStyle name="Note 2 3 5 6 2" xfId="44258" xr:uid="{00000000-0005-0000-0000-0000997F0000}"/>
    <cellStyle name="Note 2 3 5 6 3" xfId="44259" xr:uid="{00000000-0005-0000-0000-00009A7F0000}"/>
    <cellStyle name="Note 2 3 5 6 4" xfId="44260" xr:uid="{00000000-0005-0000-0000-00009B7F0000}"/>
    <cellStyle name="Note 2 3 5 6 5" xfId="44261" xr:uid="{00000000-0005-0000-0000-00009C7F0000}"/>
    <cellStyle name="Note 2 3 5 7" xfId="44262" xr:uid="{00000000-0005-0000-0000-00009D7F0000}"/>
    <cellStyle name="Note 2 3 5 8" xfId="44263" xr:uid="{00000000-0005-0000-0000-00009E7F0000}"/>
    <cellStyle name="Note 2 3 5 9" xfId="44264" xr:uid="{00000000-0005-0000-0000-00009F7F0000}"/>
    <cellStyle name="Note 2 3 6" xfId="25390" xr:uid="{00000000-0005-0000-0000-0000A07F0000}"/>
    <cellStyle name="Note 2 3 6 2" xfId="44265" xr:uid="{00000000-0005-0000-0000-0000A17F0000}"/>
    <cellStyle name="Note 2 3 6 2 2" xfId="44266" xr:uid="{00000000-0005-0000-0000-0000A27F0000}"/>
    <cellStyle name="Note 2 3 6 2 2 2" xfId="44267" xr:uid="{00000000-0005-0000-0000-0000A37F0000}"/>
    <cellStyle name="Note 2 3 6 2 2 2 2" xfId="44268" xr:uid="{00000000-0005-0000-0000-0000A47F0000}"/>
    <cellStyle name="Note 2 3 6 2 2 2 3" xfId="44269" xr:uid="{00000000-0005-0000-0000-0000A57F0000}"/>
    <cellStyle name="Note 2 3 6 2 2 2 4" xfId="44270" xr:uid="{00000000-0005-0000-0000-0000A67F0000}"/>
    <cellStyle name="Note 2 3 6 2 2 2 5" xfId="44271" xr:uid="{00000000-0005-0000-0000-0000A77F0000}"/>
    <cellStyle name="Note 2 3 6 2 2 3" xfId="44272" xr:uid="{00000000-0005-0000-0000-0000A87F0000}"/>
    <cellStyle name="Note 2 3 6 2 2 4" xfId="44273" xr:uid="{00000000-0005-0000-0000-0000A97F0000}"/>
    <cellStyle name="Note 2 3 6 2 2 5" xfId="44274" xr:uid="{00000000-0005-0000-0000-0000AA7F0000}"/>
    <cellStyle name="Note 2 3 6 2 2 6" xfId="44275" xr:uid="{00000000-0005-0000-0000-0000AB7F0000}"/>
    <cellStyle name="Note 2 3 6 2 3" xfId="44276" xr:uid="{00000000-0005-0000-0000-0000AC7F0000}"/>
    <cellStyle name="Note 2 3 6 2 3 2" xfId="44277" xr:uid="{00000000-0005-0000-0000-0000AD7F0000}"/>
    <cellStyle name="Note 2 3 6 2 3 3" xfId="44278" xr:uid="{00000000-0005-0000-0000-0000AE7F0000}"/>
    <cellStyle name="Note 2 3 6 2 3 4" xfId="44279" xr:uid="{00000000-0005-0000-0000-0000AF7F0000}"/>
    <cellStyle name="Note 2 3 6 2 3 5" xfId="44280" xr:uid="{00000000-0005-0000-0000-0000B07F0000}"/>
    <cellStyle name="Note 2 3 6 2 4" xfId="44281" xr:uid="{00000000-0005-0000-0000-0000B17F0000}"/>
    <cellStyle name="Note 2 3 6 2 5" xfId="44282" xr:uid="{00000000-0005-0000-0000-0000B27F0000}"/>
    <cellStyle name="Note 2 3 6 2 6" xfId="44283" xr:uid="{00000000-0005-0000-0000-0000B37F0000}"/>
    <cellStyle name="Note 2 3 6 2 7" xfId="44284" xr:uid="{00000000-0005-0000-0000-0000B47F0000}"/>
    <cellStyle name="Note 2 3 6 3" xfId="44285" xr:uid="{00000000-0005-0000-0000-0000B57F0000}"/>
    <cellStyle name="Note 2 3 6 3 2" xfId="44286" xr:uid="{00000000-0005-0000-0000-0000B67F0000}"/>
    <cellStyle name="Note 2 3 6 3 2 2" xfId="44287" xr:uid="{00000000-0005-0000-0000-0000B77F0000}"/>
    <cellStyle name="Note 2 3 6 3 2 2 2" xfId="44288" xr:uid="{00000000-0005-0000-0000-0000B87F0000}"/>
    <cellStyle name="Note 2 3 6 3 2 2 3" xfId="44289" xr:uid="{00000000-0005-0000-0000-0000B97F0000}"/>
    <cellStyle name="Note 2 3 6 3 2 2 4" xfId="44290" xr:uid="{00000000-0005-0000-0000-0000BA7F0000}"/>
    <cellStyle name="Note 2 3 6 3 2 2 5" xfId="44291" xr:uid="{00000000-0005-0000-0000-0000BB7F0000}"/>
    <cellStyle name="Note 2 3 6 3 2 3" xfId="44292" xr:uid="{00000000-0005-0000-0000-0000BC7F0000}"/>
    <cellStyle name="Note 2 3 6 3 2 4" xfId="44293" xr:uid="{00000000-0005-0000-0000-0000BD7F0000}"/>
    <cellStyle name="Note 2 3 6 3 2 5" xfId="44294" xr:uid="{00000000-0005-0000-0000-0000BE7F0000}"/>
    <cellStyle name="Note 2 3 6 3 2 6" xfId="44295" xr:uid="{00000000-0005-0000-0000-0000BF7F0000}"/>
    <cellStyle name="Note 2 3 6 3 3" xfId="44296" xr:uid="{00000000-0005-0000-0000-0000C07F0000}"/>
    <cellStyle name="Note 2 3 6 3 3 2" xfId="44297" xr:uid="{00000000-0005-0000-0000-0000C17F0000}"/>
    <cellStyle name="Note 2 3 6 3 3 3" xfId="44298" xr:uid="{00000000-0005-0000-0000-0000C27F0000}"/>
    <cellStyle name="Note 2 3 6 3 3 4" xfId="44299" xr:uid="{00000000-0005-0000-0000-0000C37F0000}"/>
    <cellStyle name="Note 2 3 6 3 3 5" xfId="44300" xr:uid="{00000000-0005-0000-0000-0000C47F0000}"/>
    <cellStyle name="Note 2 3 6 3 4" xfId="44301" xr:uid="{00000000-0005-0000-0000-0000C57F0000}"/>
    <cellStyle name="Note 2 3 6 3 5" xfId="44302" xr:uid="{00000000-0005-0000-0000-0000C67F0000}"/>
    <cellStyle name="Note 2 3 6 3 6" xfId="44303" xr:uid="{00000000-0005-0000-0000-0000C77F0000}"/>
    <cellStyle name="Note 2 3 6 3 7" xfId="44304" xr:uid="{00000000-0005-0000-0000-0000C87F0000}"/>
    <cellStyle name="Note 2 3 6 4" xfId="44305" xr:uid="{00000000-0005-0000-0000-0000C97F0000}"/>
    <cellStyle name="Note 2 3 6 4 2" xfId="44306" xr:uid="{00000000-0005-0000-0000-0000CA7F0000}"/>
    <cellStyle name="Note 2 3 6 4 2 2" xfId="44307" xr:uid="{00000000-0005-0000-0000-0000CB7F0000}"/>
    <cellStyle name="Note 2 3 6 4 2 3" xfId="44308" xr:uid="{00000000-0005-0000-0000-0000CC7F0000}"/>
    <cellStyle name="Note 2 3 6 4 2 4" xfId="44309" xr:uid="{00000000-0005-0000-0000-0000CD7F0000}"/>
    <cellStyle name="Note 2 3 6 4 2 5" xfId="44310" xr:uid="{00000000-0005-0000-0000-0000CE7F0000}"/>
    <cellStyle name="Note 2 3 6 4 3" xfId="44311" xr:uid="{00000000-0005-0000-0000-0000CF7F0000}"/>
    <cellStyle name="Note 2 3 6 4 4" xfId="44312" xr:uid="{00000000-0005-0000-0000-0000D07F0000}"/>
    <cellStyle name="Note 2 3 6 4 5" xfId="44313" xr:uid="{00000000-0005-0000-0000-0000D17F0000}"/>
    <cellStyle name="Note 2 3 6 4 6" xfId="44314" xr:uid="{00000000-0005-0000-0000-0000D27F0000}"/>
    <cellStyle name="Note 2 3 6 5" xfId="44315" xr:uid="{00000000-0005-0000-0000-0000D37F0000}"/>
    <cellStyle name="Note 2 3 6 5 2" xfId="44316" xr:uid="{00000000-0005-0000-0000-0000D47F0000}"/>
    <cellStyle name="Note 2 3 6 5 3" xfId="44317" xr:uid="{00000000-0005-0000-0000-0000D57F0000}"/>
    <cellStyle name="Note 2 3 6 5 4" xfId="44318" xr:uid="{00000000-0005-0000-0000-0000D67F0000}"/>
    <cellStyle name="Note 2 3 6 5 5" xfId="44319" xr:uid="{00000000-0005-0000-0000-0000D77F0000}"/>
    <cellStyle name="Note 2 3 6 6" xfId="44320" xr:uid="{00000000-0005-0000-0000-0000D87F0000}"/>
    <cellStyle name="Note 2 3 6 7" xfId="44321" xr:uid="{00000000-0005-0000-0000-0000D97F0000}"/>
    <cellStyle name="Note 2 3 6 8" xfId="44322" xr:uid="{00000000-0005-0000-0000-0000DA7F0000}"/>
    <cellStyle name="Note 2 3 6 9" xfId="44323" xr:uid="{00000000-0005-0000-0000-0000DB7F0000}"/>
    <cellStyle name="Note 2 3 7" xfId="25391" xr:uid="{00000000-0005-0000-0000-0000DC7F0000}"/>
    <cellStyle name="Note 2 3 7 2" xfId="44324" xr:uid="{00000000-0005-0000-0000-0000DD7F0000}"/>
    <cellStyle name="Note 2 3 7 2 2" xfId="44325" xr:uid="{00000000-0005-0000-0000-0000DE7F0000}"/>
    <cellStyle name="Note 2 3 7 2 2 2" xfId="44326" xr:uid="{00000000-0005-0000-0000-0000DF7F0000}"/>
    <cellStyle name="Note 2 3 7 2 2 3" xfId="44327" xr:uid="{00000000-0005-0000-0000-0000E07F0000}"/>
    <cellStyle name="Note 2 3 7 2 2 4" xfId="44328" xr:uid="{00000000-0005-0000-0000-0000E17F0000}"/>
    <cellStyle name="Note 2 3 7 2 2 5" xfId="44329" xr:uid="{00000000-0005-0000-0000-0000E27F0000}"/>
    <cellStyle name="Note 2 3 7 2 3" xfId="44330" xr:uid="{00000000-0005-0000-0000-0000E37F0000}"/>
    <cellStyle name="Note 2 3 7 2 4" xfId="44331" xr:uid="{00000000-0005-0000-0000-0000E47F0000}"/>
    <cellStyle name="Note 2 3 7 2 5" xfId="44332" xr:uid="{00000000-0005-0000-0000-0000E57F0000}"/>
    <cellStyle name="Note 2 3 7 2 6" xfId="44333" xr:uid="{00000000-0005-0000-0000-0000E67F0000}"/>
    <cellStyle name="Note 2 3 7 3" xfId="44334" xr:uid="{00000000-0005-0000-0000-0000E77F0000}"/>
    <cellStyle name="Note 2 3 7 3 2" xfId="44335" xr:uid="{00000000-0005-0000-0000-0000E87F0000}"/>
    <cellStyle name="Note 2 3 7 3 3" xfId="44336" xr:uid="{00000000-0005-0000-0000-0000E97F0000}"/>
    <cellStyle name="Note 2 3 7 3 4" xfId="44337" xr:uid="{00000000-0005-0000-0000-0000EA7F0000}"/>
    <cellStyle name="Note 2 3 7 3 5" xfId="44338" xr:uid="{00000000-0005-0000-0000-0000EB7F0000}"/>
    <cellStyle name="Note 2 3 7 4" xfId="44339" xr:uid="{00000000-0005-0000-0000-0000EC7F0000}"/>
    <cellStyle name="Note 2 3 7 5" xfId="44340" xr:uid="{00000000-0005-0000-0000-0000ED7F0000}"/>
    <cellStyle name="Note 2 3 7 6" xfId="44341" xr:uid="{00000000-0005-0000-0000-0000EE7F0000}"/>
    <cellStyle name="Note 2 3 7 7" xfId="44342" xr:uid="{00000000-0005-0000-0000-0000EF7F0000}"/>
    <cellStyle name="Note 2 3 8" xfId="44343" xr:uid="{00000000-0005-0000-0000-0000F07F0000}"/>
    <cellStyle name="Note 2 3 8 2" xfId="44344" xr:uid="{00000000-0005-0000-0000-0000F17F0000}"/>
    <cellStyle name="Note 2 3 8 2 2" xfId="44345" xr:uid="{00000000-0005-0000-0000-0000F27F0000}"/>
    <cellStyle name="Note 2 3 8 2 3" xfId="44346" xr:uid="{00000000-0005-0000-0000-0000F37F0000}"/>
    <cellStyle name="Note 2 3 8 2 4" xfId="44347" xr:uid="{00000000-0005-0000-0000-0000F47F0000}"/>
    <cellStyle name="Note 2 3 8 2 5" xfId="44348" xr:uid="{00000000-0005-0000-0000-0000F57F0000}"/>
    <cellStyle name="Note 2 3 8 3" xfId="44349" xr:uid="{00000000-0005-0000-0000-0000F67F0000}"/>
    <cellStyle name="Note 2 3 8 4" xfId="44350" xr:uid="{00000000-0005-0000-0000-0000F77F0000}"/>
    <cellStyle name="Note 2 3 8 5" xfId="44351" xr:uid="{00000000-0005-0000-0000-0000F87F0000}"/>
    <cellStyle name="Note 2 3 8 6" xfId="44352" xr:uid="{00000000-0005-0000-0000-0000F97F0000}"/>
    <cellStyle name="Note 2 3 9" xfId="44353" xr:uid="{00000000-0005-0000-0000-0000FA7F0000}"/>
    <cellStyle name="Note 2 3 9 2" xfId="44354" xr:uid="{00000000-0005-0000-0000-0000FB7F0000}"/>
    <cellStyle name="Note 2 3 9 3" xfId="44355" xr:uid="{00000000-0005-0000-0000-0000FC7F0000}"/>
    <cellStyle name="Note 2 3 9 4" xfId="44356" xr:uid="{00000000-0005-0000-0000-0000FD7F0000}"/>
    <cellStyle name="Note 2 3 9 5" xfId="44357" xr:uid="{00000000-0005-0000-0000-0000FE7F0000}"/>
    <cellStyle name="Note 2 30" xfId="25392" xr:uid="{00000000-0005-0000-0000-0000FF7F0000}"/>
    <cellStyle name="Note 2 30 2" xfId="25393" xr:uid="{00000000-0005-0000-0000-000000800000}"/>
    <cellStyle name="Note 2 30 2 2" xfId="25394" xr:uid="{00000000-0005-0000-0000-000001800000}"/>
    <cellStyle name="Note 2 30 2 3" xfId="25395" xr:uid="{00000000-0005-0000-0000-000002800000}"/>
    <cellStyle name="Note 2 30 2 4" xfId="25396" xr:uid="{00000000-0005-0000-0000-000003800000}"/>
    <cellStyle name="Note 2 30 3" xfId="25397" xr:uid="{00000000-0005-0000-0000-000004800000}"/>
    <cellStyle name="Note 2 30 3 2" xfId="25398" xr:uid="{00000000-0005-0000-0000-000005800000}"/>
    <cellStyle name="Note 2 30 3 3" xfId="25399" xr:uid="{00000000-0005-0000-0000-000006800000}"/>
    <cellStyle name="Note 2 30 3 4" xfId="25400" xr:uid="{00000000-0005-0000-0000-000007800000}"/>
    <cellStyle name="Note 2 30 4" xfId="25401" xr:uid="{00000000-0005-0000-0000-000008800000}"/>
    <cellStyle name="Note 2 30 4 2" xfId="25402" xr:uid="{00000000-0005-0000-0000-000009800000}"/>
    <cellStyle name="Note 2 30 4 3" xfId="25403" xr:uid="{00000000-0005-0000-0000-00000A800000}"/>
    <cellStyle name="Note 2 30 4 4" xfId="25404" xr:uid="{00000000-0005-0000-0000-00000B800000}"/>
    <cellStyle name="Note 2 30 5" xfId="25405" xr:uid="{00000000-0005-0000-0000-00000C800000}"/>
    <cellStyle name="Note 2 30 6" xfId="25406" xr:uid="{00000000-0005-0000-0000-00000D800000}"/>
    <cellStyle name="Note 2 30 7" xfId="25407" xr:uid="{00000000-0005-0000-0000-00000E800000}"/>
    <cellStyle name="Note 2 31" xfId="25408" xr:uid="{00000000-0005-0000-0000-00000F800000}"/>
    <cellStyle name="Note 2 31 2" xfId="25409" xr:uid="{00000000-0005-0000-0000-000010800000}"/>
    <cellStyle name="Note 2 31 2 2" xfId="25410" xr:uid="{00000000-0005-0000-0000-000011800000}"/>
    <cellStyle name="Note 2 31 2 3" xfId="25411" xr:uid="{00000000-0005-0000-0000-000012800000}"/>
    <cellStyle name="Note 2 31 2 4" xfId="25412" xr:uid="{00000000-0005-0000-0000-000013800000}"/>
    <cellStyle name="Note 2 31 3" xfId="25413" xr:uid="{00000000-0005-0000-0000-000014800000}"/>
    <cellStyle name="Note 2 31 3 2" xfId="25414" xr:uid="{00000000-0005-0000-0000-000015800000}"/>
    <cellStyle name="Note 2 31 3 3" xfId="25415" xr:uid="{00000000-0005-0000-0000-000016800000}"/>
    <cellStyle name="Note 2 31 3 4" xfId="25416" xr:uid="{00000000-0005-0000-0000-000017800000}"/>
    <cellStyle name="Note 2 31 4" xfId="25417" xr:uid="{00000000-0005-0000-0000-000018800000}"/>
    <cellStyle name="Note 2 31 4 2" xfId="25418" xr:uid="{00000000-0005-0000-0000-000019800000}"/>
    <cellStyle name="Note 2 31 4 3" xfId="25419" xr:uid="{00000000-0005-0000-0000-00001A800000}"/>
    <cellStyle name="Note 2 31 4 4" xfId="25420" xr:uid="{00000000-0005-0000-0000-00001B800000}"/>
    <cellStyle name="Note 2 31 5" xfId="25421" xr:uid="{00000000-0005-0000-0000-00001C800000}"/>
    <cellStyle name="Note 2 31 6" xfId="25422" xr:uid="{00000000-0005-0000-0000-00001D800000}"/>
    <cellStyle name="Note 2 31 7" xfId="25423" xr:uid="{00000000-0005-0000-0000-00001E800000}"/>
    <cellStyle name="Note 2 32" xfId="25424" xr:uid="{00000000-0005-0000-0000-00001F800000}"/>
    <cellStyle name="Note 2 32 2" xfId="25425" xr:uid="{00000000-0005-0000-0000-000020800000}"/>
    <cellStyle name="Note 2 32 2 2" xfId="25426" xr:uid="{00000000-0005-0000-0000-000021800000}"/>
    <cellStyle name="Note 2 32 2 3" xfId="25427" xr:uid="{00000000-0005-0000-0000-000022800000}"/>
    <cellStyle name="Note 2 32 2 4" xfId="25428" xr:uid="{00000000-0005-0000-0000-000023800000}"/>
    <cellStyle name="Note 2 32 3" xfId="25429" xr:uid="{00000000-0005-0000-0000-000024800000}"/>
    <cellStyle name="Note 2 32 3 2" xfId="25430" xr:uid="{00000000-0005-0000-0000-000025800000}"/>
    <cellStyle name="Note 2 32 3 3" xfId="25431" xr:uid="{00000000-0005-0000-0000-000026800000}"/>
    <cellStyle name="Note 2 32 3 4" xfId="25432" xr:uid="{00000000-0005-0000-0000-000027800000}"/>
    <cellStyle name="Note 2 32 4" xfId="25433" xr:uid="{00000000-0005-0000-0000-000028800000}"/>
    <cellStyle name="Note 2 32 4 2" xfId="25434" xr:uid="{00000000-0005-0000-0000-000029800000}"/>
    <cellStyle name="Note 2 32 4 3" xfId="25435" xr:uid="{00000000-0005-0000-0000-00002A800000}"/>
    <cellStyle name="Note 2 32 4 4" xfId="25436" xr:uid="{00000000-0005-0000-0000-00002B800000}"/>
    <cellStyle name="Note 2 32 5" xfId="25437" xr:uid="{00000000-0005-0000-0000-00002C800000}"/>
    <cellStyle name="Note 2 32 6" xfId="25438" xr:uid="{00000000-0005-0000-0000-00002D800000}"/>
    <cellStyle name="Note 2 32 7" xfId="25439" xr:uid="{00000000-0005-0000-0000-00002E800000}"/>
    <cellStyle name="Note 2 33" xfId="25440" xr:uid="{00000000-0005-0000-0000-00002F800000}"/>
    <cellStyle name="Note 2 33 2" xfId="25441" xr:uid="{00000000-0005-0000-0000-000030800000}"/>
    <cellStyle name="Note 2 33 2 2" xfId="25442" xr:uid="{00000000-0005-0000-0000-000031800000}"/>
    <cellStyle name="Note 2 33 2 3" xfId="25443" xr:uid="{00000000-0005-0000-0000-000032800000}"/>
    <cellStyle name="Note 2 33 2 4" xfId="25444" xr:uid="{00000000-0005-0000-0000-000033800000}"/>
    <cellStyle name="Note 2 33 3" xfId="25445" xr:uid="{00000000-0005-0000-0000-000034800000}"/>
    <cellStyle name="Note 2 33 3 2" xfId="25446" xr:uid="{00000000-0005-0000-0000-000035800000}"/>
    <cellStyle name="Note 2 33 3 3" xfId="25447" xr:uid="{00000000-0005-0000-0000-000036800000}"/>
    <cellStyle name="Note 2 33 3 4" xfId="25448" xr:uid="{00000000-0005-0000-0000-000037800000}"/>
    <cellStyle name="Note 2 33 4" xfId="25449" xr:uid="{00000000-0005-0000-0000-000038800000}"/>
    <cellStyle name="Note 2 33 4 2" xfId="25450" xr:uid="{00000000-0005-0000-0000-000039800000}"/>
    <cellStyle name="Note 2 33 4 3" xfId="25451" xr:uid="{00000000-0005-0000-0000-00003A800000}"/>
    <cellStyle name="Note 2 33 4 4" xfId="25452" xr:uid="{00000000-0005-0000-0000-00003B800000}"/>
    <cellStyle name="Note 2 33 5" xfId="25453" xr:uid="{00000000-0005-0000-0000-00003C800000}"/>
    <cellStyle name="Note 2 33 6" xfId="25454" xr:uid="{00000000-0005-0000-0000-00003D800000}"/>
    <cellStyle name="Note 2 33 7" xfId="25455" xr:uid="{00000000-0005-0000-0000-00003E800000}"/>
    <cellStyle name="Note 2 34" xfId="25456" xr:uid="{00000000-0005-0000-0000-00003F800000}"/>
    <cellStyle name="Note 2 34 2" xfId="25457" xr:uid="{00000000-0005-0000-0000-000040800000}"/>
    <cellStyle name="Note 2 34 2 2" xfId="25458" xr:uid="{00000000-0005-0000-0000-000041800000}"/>
    <cellStyle name="Note 2 34 2 3" xfId="25459" xr:uid="{00000000-0005-0000-0000-000042800000}"/>
    <cellStyle name="Note 2 34 2 4" xfId="25460" xr:uid="{00000000-0005-0000-0000-000043800000}"/>
    <cellStyle name="Note 2 34 3" xfId="25461" xr:uid="{00000000-0005-0000-0000-000044800000}"/>
    <cellStyle name="Note 2 34 3 2" xfId="25462" xr:uid="{00000000-0005-0000-0000-000045800000}"/>
    <cellStyle name="Note 2 34 3 3" xfId="25463" xr:uid="{00000000-0005-0000-0000-000046800000}"/>
    <cellStyle name="Note 2 34 3 4" xfId="25464" xr:uid="{00000000-0005-0000-0000-000047800000}"/>
    <cellStyle name="Note 2 34 4" xfId="25465" xr:uid="{00000000-0005-0000-0000-000048800000}"/>
    <cellStyle name="Note 2 34 4 2" xfId="25466" xr:uid="{00000000-0005-0000-0000-000049800000}"/>
    <cellStyle name="Note 2 34 4 3" xfId="25467" xr:uid="{00000000-0005-0000-0000-00004A800000}"/>
    <cellStyle name="Note 2 34 4 4" xfId="25468" xr:uid="{00000000-0005-0000-0000-00004B800000}"/>
    <cellStyle name="Note 2 34 5" xfId="25469" xr:uid="{00000000-0005-0000-0000-00004C800000}"/>
    <cellStyle name="Note 2 34 6" xfId="25470" xr:uid="{00000000-0005-0000-0000-00004D800000}"/>
    <cellStyle name="Note 2 34 7" xfId="25471" xr:uid="{00000000-0005-0000-0000-00004E800000}"/>
    <cellStyle name="Note 2 35" xfId="25472" xr:uid="{00000000-0005-0000-0000-00004F800000}"/>
    <cellStyle name="Note 2 35 2" xfId="25473" xr:uid="{00000000-0005-0000-0000-000050800000}"/>
    <cellStyle name="Note 2 35 2 2" xfId="25474" xr:uid="{00000000-0005-0000-0000-000051800000}"/>
    <cellStyle name="Note 2 35 2 3" xfId="25475" xr:uid="{00000000-0005-0000-0000-000052800000}"/>
    <cellStyle name="Note 2 35 2 4" xfId="25476" xr:uid="{00000000-0005-0000-0000-000053800000}"/>
    <cellStyle name="Note 2 35 3" xfId="25477" xr:uid="{00000000-0005-0000-0000-000054800000}"/>
    <cellStyle name="Note 2 35 3 2" xfId="25478" xr:uid="{00000000-0005-0000-0000-000055800000}"/>
    <cellStyle name="Note 2 35 3 3" xfId="25479" xr:uid="{00000000-0005-0000-0000-000056800000}"/>
    <cellStyle name="Note 2 35 3 4" xfId="25480" xr:uid="{00000000-0005-0000-0000-000057800000}"/>
    <cellStyle name="Note 2 35 4" xfId="25481" xr:uid="{00000000-0005-0000-0000-000058800000}"/>
    <cellStyle name="Note 2 35 4 2" xfId="25482" xr:uid="{00000000-0005-0000-0000-000059800000}"/>
    <cellStyle name="Note 2 35 4 3" xfId="25483" xr:uid="{00000000-0005-0000-0000-00005A800000}"/>
    <cellStyle name="Note 2 35 4 4" xfId="25484" xr:uid="{00000000-0005-0000-0000-00005B800000}"/>
    <cellStyle name="Note 2 35 5" xfId="25485" xr:uid="{00000000-0005-0000-0000-00005C800000}"/>
    <cellStyle name="Note 2 35 6" xfId="25486" xr:uid="{00000000-0005-0000-0000-00005D800000}"/>
    <cellStyle name="Note 2 35 7" xfId="25487" xr:uid="{00000000-0005-0000-0000-00005E800000}"/>
    <cellStyle name="Note 2 36" xfId="25488" xr:uid="{00000000-0005-0000-0000-00005F800000}"/>
    <cellStyle name="Note 2 36 2" xfId="25489" xr:uid="{00000000-0005-0000-0000-000060800000}"/>
    <cellStyle name="Note 2 36 2 2" xfId="25490" xr:uid="{00000000-0005-0000-0000-000061800000}"/>
    <cellStyle name="Note 2 36 2 3" xfId="25491" xr:uid="{00000000-0005-0000-0000-000062800000}"/>
    <cellStyle name="Note 2 36 2 4" xfId="25492" xr:uid="{00000000-0005-0000-0000-000063800000}"/>
    <cellStyle name="Note 2 36 3" xfId="25493" xr:uid="{00000000-0005-0000-0000-000064800000}"/>
    <cellStyle name="Note 2 36 3 2" xfId="25494" xr:uid="{00000000-0005-0000-0000-000065800000}"/>
    <cellStyle name="Note 2 36 3 3" xfId="25495" xr:uid="{00000000-0005-0000-0000-000066800000}"/>
    <cellStyle name="Note 2 36 3 4" xfId="25496" xr:uid="{00000000-0005-0000-0000-000067800000}"/>
    <cellStyle name="Note 2 36 4" xfId="25497" xr:uid="{00000000-0005-0000-0000-000068800000}"/>
    <cellStyle name="Note 2 36 4 2" xfId="25498" xr:uid="{00000000-0005-0000-0000-000069800000}"/>
    <cellStyle name="Note 2 36 4 3" xfId="25499" xr:uid="{00000000-0005-0000-0000-00006A800000}"/>
    <cellStyle name="Note 2 36 4 4" xfId="25500" xr:uid="{00000000-0005-0000-0000-00006B800000}"/>
    <cellStyle name="Note 2 36 5" xfId="25501" xr:uid="{00000000-0005-0000-0000-00006C800000}"/>
    <cellStyle name="Note 2 36 6" xfId="25502" xr:uid="{00000000-0005-0000-0000-00006D800000}"/>
    <cellStyle name="Note 2 36 7" xfId="25503" xr:uid="{00000000-0005-0000-0000-00006E800000}"/>
    <cellStyle name="Note 2 37" xfId="25504" xr:uid="{00000000-0005-0000-0000-00006F800000}"/>
    <cellStyle name="Note 2 37 2" xfId="25505" xr:uid="{00000000-0005-0000-0000-000070800000}"/>
    <cellStyle name="Note 2 37 3" xfId="25506" xr:uid="{00000000-0005-0000-0000-000071800000}"/>
    <cellStyle name="Note 2 37 4" xfId="25507" xr:uid="{00000000-0005-0000-0000-000072800000}"/>
    <cellStyle name="Note 2 38" xfId="25508" xr:uid="{00000000-0005-0000-0000-000073800000}"/>
    <cellStyle name="Note 2 39" xfId="25509" xr:uid="{00000000-0005-0000-0000-000074800000}"/>
    <cellStyle name="Note 2 4" xfId="4862" xr:uid="{00000000-0005-0000-0000-000075800000}"/>
    <cellStyle name="Note 2 4 10" xfId="25510" xr:uid="{00000000-0005-0000-0000-000076800000}"/>
    <cellStyle name="Note 2 4 10 2" xfId="25511" xr:uid="{00000000-0005-0000-0000-000077800000}"/>
    <cellStyle name="Note 2 4 10 2 2" xfId="25512" xr:uid="{00000000-0005-0000-0000-000078800000}"/>
    <cellStyle name="Note 2 4 10 2 3" xfId="25513" xr:uid="{00000000-0005-0000-0000-000079800000}"/>
    <cellStyle name="Note 2 4 10 2 4" xfId="25514" xr:uid="{00000000-0005-0000-0000-00007A800000}"/>
    <cellStyle name="Note 2 4 10 3" xfId="25515" xr:uid="{00000000-0005-0000-0000-00007B800000}"/>
    <cellStyle name="Note 2 4 10 3 2" xfId="25516" xr:uid="{00000000-0005-0000-0000-00007C800000}"/>
    <cellStyle name="Note 2 4 10 3 3" xfId="25517" xr:uid="{00000000-0005-0000-0000-00007D800000}"/>
    <cellStyle name="Note 2 4 10 3 4" xfId="25518" xr:uid="{00000000-0005-0000-0000-00007E800000}"/>
    <cellStyle name="Note 2 4 10 4" xfId="25519" xr:uid="{00000000-0005-0000-0000-00007F800000}"/>
    <cellStyle name="Note 2 4 10 4 2" xfId="25520" xr:uid="{00000000-0005-0000-0000-000080800000}"/>
    <cellStyle name="Note 2 4 10 4 3" xfId="25521" xr:uid="{00000000-0005-0000-0000-000081800000}"/>
    <cellStyle name="Note 2 4 10 4 4" xfId="25522" xr:uid="{00000000-0005-0000-0000-000082800000}"/>
    <cellStyle name="Note 2 4 10 5" xfId="25523" xr:uid="{00000000-0005-0000-0000-000083800000}"/>
    <cellStyle name="Note 2 4 10 6" xfId="25524" xr:uid="{00000000-0005-0000-0000-000084800000}"/>
    <cellStyle name="Note 2 4 10 7" xfId="25525" xr:uid="{00000000-0005-0000-0000-000085800000}"/>
    <cellStyle name="Note 2 4 11" xfId="25526" xr:uid="{00000000-0005-0000-0000-000086800000}"/>
    <cellStyle name="Note 2 4 11 2" xfId="25527" xr:uid="{00000000-0005-0000-0000-000087800000}"/>
    <cellStyle name="Note 2 4 11 2 2" xfId="25528" xr:uid="{00000000-0005-0000-0000-000088800000}"/>
    <cellStyle name="Note 2 4 11 2 3" xfId="25529" xr:uid="{00000000-0005-0000-0000-000089800000}"/>
    <cellStyle name="Note 2 4 11 2 4" xfId="25530" xr:uid="{00000000-0005-0000-0000-00008A800000}"/>
    <cellStyle name="Note 2 4 11 3" xfId="25531" xr:uid="{00000000-0005-0000-0000-00008B800000}"/>
    <cellStyle name="Note 2 4 11 3 2" xfId="25532" xr:uid="{00000000-0005-0000-0000-00008C800000}"/>
    <cellStyle name="Note 2 4 11 3 3" xfId="25533" xr:uid="{00000000-0005-0000-0000-00008D800000}"/>
    <cellStyle name="Note 2 4 11 3 4" xfId="25534" xr:uid="{00000000-0005-0000-0000-00008E800000}"/>
    <cellStyle name="Note 2 4 11 4" xfId="25535" xr:uid="{00000000-0005-0000-0000-00008F800000}"/>
    <cellStyle name="Note 2 4 11 4 2" xfId="25536" xr:uid="{00000000-0005-0000-0000-000090800000}"/>
    <cellStyle name="Note 2 4 11 4 3" xfId="25537" xr:uid="{00000000-0005-0000-0000-000091800000}"/>
    <cellStyle name="Note 2 4 11 4 4" xfId="25538" xr:uid="{00000000-0005-0000-0000-000092800000}"/>
    <cellStyle name="Note 2 4 11 5" xfId="25539" xr:uid="{00000000-0005-0000-0000-000093800000}"/>
    <cellStyle name="Note 2 4 11 6" xfId="25540" xr:uid="{00000000-0005-0000-0000-000094800000}"/>
    <cellStyle name="Note 2 4 11 7" xfId="25541" xr:uid="{00000000-0005-0000-0000-000095800000}"/>
    <cellStyle name="Note 2 4 12" xfId="25542" xr:uid="{00000000-0005-0000-0000-000096800000}"/>
    <cellStyle name="Note 2 4 12 2" xfId="25543" xr:uid="{00000000-0005-0000-0000-000097800000}"/>
    <cellStyle name="Note 2 4 12 2 2" xfId="25544" xr:uid="{00000000-0005-0000-0000-000098800000}"/>
    <cellStyle name="Note 2 4 12 2 3" xfId="25545" xr:uid="{00000000-0005-0000-0000-000099800000}"/>
    <cellStyle name="Note 2 4 12 2 4" xfId="25546" xr:uid="{00000000-0005-0000-0000-00009A800000}"/>
    <cellStyle name="Note 2 4 12 3" xfId="25547" xr:uid="{00000000-0005-0000-0000-00009B800000}"/>
    <cellStyle name="Note 2 4 12 3 2" xfId="25548" xr:uid="{00000000-0005-0000-0000-00009C800000}"/>
    <cellStyle name="Note 2 4 12 3 3" xfId="25549" xr:uid="{00000000-0005-0000-0000-00009D800000}"/>
    <cellStyle name="Note 2 4 12 3 4" xfId="25550" xr:uid="{00000000-0005-0000-0000-00009E800000}"/>
    <cellStyle name="Note 2 4 12 4" xfId="25551" xr:uid="{00000000-0005-0000-0000-00009F800000}"/>
    <cellStyle name="Note 2 4 12 4 2" xfId="25552" xr:uid="{00000000-0005-0000-0000-0000A0800000}"/>
    <cellStyle name="Note 2 4 12 4 3" xfId="25553" xr:uid="{00000000-0005-0000-0000-0000A1800000}"/>
    <cellStyle name="Note 2 4 12 4 4" xfId="25554" xr:uid="{00000000-0005-0000-0000-0000A2800000}"/>
    <cellStyle name="Note 2 4 12 5" xfId="25555" xr:uid="{00000000-0005-0000-0000-0000A3800000}"/>
    <cellStyle name="Note 2 4 12 6" xfId="25556" xr:uid="{00000000-0005-0000-0000-0000A4800000}"/>
    <cellStyle name="Note 2 4 12 7" xfId="25557" xr:uid="{00000000-0005-0000-0000-0000A5800000}"/>
    <cellStyle name="Note 2 4 13" xfId="25558" xr:uid="{00000000-0005-0000-0000-0000A6800000}"/>
    <cellStyle name="Note 2 4 13 2" xfId="25559" xr:uid="{00000000-0005-0000-0000-0000A7800000}"/>
    <cellStyle name="Note 2 4 13 2 2" xfId="25560" xr:uid="{00000000-0005-0000-0000-0000A8800000}"/>
    <cellStyle name="Note 2 4 13 2 3" xfId="25561" xr:uid="{00000000-0005-0000-0000-0000A9800000}"/>
    <cellStyle name="Note 2 4 13 2 4" xfId="25562" xr:uid="{00000000-0005-0000-0000-0000AA800000}"/>
    <cellStyle name="Note 2 4 13 3" xfId="25563" xr:uid="{00000000-0005-0000-0000-0000AB800000}"/>
    <cellStyle name="Note 2 4 13 3 2" xfId="25564" xr:uid="{00000000-0005-0000-0000-0000AC800000}"/>
    <cellStyle name="Note 2 4 13 3 3" xfId="25565" xr:uid="{00000000-0005-0000-0000-0000AD800000}"/>
    <cellStyle name="Note 2 4 13 3 4" xfId="25566" xr:uid="{00000000-0005-0000-0000-0000AE800000}"/>
    <cellStyle name="Note 2 4 13 4" xfId="25567" xr:uid="{00000000-0005-0000-0000-0000AF800000}"/>
    <cellStyle name="Note 2 4 13 4 2" xfId="25568" xr:uid="{00000000-0005-0000-0000-0000B0800000}"/>
    <cellStyle name="Note 2 4 13 4 3" xfId="25569" xr:uid="{00000000-0005-0000-0000-0000B1800000}"/>
    <cellStyle name="Note 2 4 13 4 4" xfId="25570" xr:uid="{00000000-0005-0000-0000-0000B2800000}"/>
    <cellStyle name="Note 2 4 13 5" xfId="25571" xr:uid="{00000000-0005-0000-0000-0000B3800000}"/>
    <cellStyle name="Note 2 4 13 6" xfId="25572" xr:uid="{00000000-0005-0000-0000-0000B4800000}"/>
    <cellStyle name="Note 2 4 13 7" xfId="25573" xr:uid="{00000000-0005-0000-0000-0000B5800000}"/>
    <cellStyle name="Note 2 4 14" xfId="25574" xr:uid="{00000000-0005-0000-0000-0000B6800000}"/>
    <cellStyle name="Note 2 4 14 2" xfId="25575" xr:uid="{00000000-0005-0000-0000-0000B7800000}"/>
    <cellStyle name="Note 2 4 14 2 2" xfId="25576" xr:uid="{00000000-0005-0000-0000-0000B8800000}"/>
    <cellStyle name="Note 2 4 14 2 3" xfId="25577" xr:uid="{00000000-0005-0000-0000-0000B9800000}"/>
    <cellStyle name="Note 2 4 14 2 4" xfId="25578" xr:uid="{00000000-0005-0000-0000-0000BA800000}"/>
    <cellStyle name="Note 2 4 14 3" xfId="25579" xr:uid="{00000000-0005-0000-0000-0000BB800000}"/>
    <cellStyle name="Note 2 4 14 3 2" xfId="25580" xr:uid="{00000000-0005-0000-0000-0000BC800000}"/>
    <cellStyle name="Note 2 4 14 3 3" xfId="25581" xr:uid="{00000000-0005-0000-0000-0000BD800000}"/>
    <cellStyle name="Note 2 4 14 3 4" xfId="25582" xr:uid="{00000000-0005-0000-0000-0000BE800000}"/>
    <cellStyle name="Note 2 4 14 4" xfId="25583" xr:uid="{00000000-0005-0000-0000-0000BF800000}"/>
    <cellStyle name="Note 2 4 14 4 2" xfId="25584" xr:uid="{00000000-0005-0000-0000-0000C0800000}"/>
    <cellStyle name="Note 2 4 14 4 3" xfId="25585" xr:uid="{00000000-0005-0000-0000-0000C1800000}"/>
    <cellStyle name="Note 2 4 14 4 4" xfId="25586" xr:uid="{00000000-0005-0000-0000-0000C2800000}"/>
    <cellStyle name="Note 2 4 14 5" xfId="25587" xr:uid="{00000000-0005-0000-0000-0000C3800000}"/>
    <cellStyle name="Note 2 4 14 6" xfId="25588" xr:uid="{00000000-0005-0000-0000-0000C4800000}"/>
    <cellStyle name="Note 2 4 14 7" xfId="25589" xr:uid="{00000000-0005-0000-0000-0000C5800000}"/>
    <cellStyle name="Note 2 4 15" xfId="25590" xr:uid="{00000000-0005-0000-0000-0000C6800000}"/>
    <cellStyle name="Note 2 4 15 2" xfId="25591" xr:uid="{00000000-0005-0000-0000-0000C7800000}"/>
    <cellStyle name="Note 2 4 15 2 2" xfId="25592" xr:uid="{00000000-0005-0000-0000-0000C8800000}"/>
    <cellStyle name="Note 2 4 15 2 3" xfId="25593" xr:uid="{00000000-0005-0000-0000-0000C9800000}"/>
    <cellStyle name="Note 2 4 15 2 4" xfId="25594" xr:uid="{00000000-0005-0000-0000-0000CA800000}"/>
    <cellStyle name="Note 2 4 15 3" xfId="25595" xr:uid="{00000000-0005-0000-0000-0000CB800000}"/>
    <cellStyle name="Note 2 4 15 3 2" xfId="25596" xr:uid="{00000000-0005-0000-0000-0000CC800000}"/>
    <cellStyle name="Note 2 4 15 3 3" xfId="25597" xr:uid="{00000000-0005-0000-0000-0000CD800000}"/>
    <cellStyle name="Note 2 4 15 3 4" xfId="25598" xr:uid="{00000000-0005-0000-0000-0000CE800000}"/>
    <cellStyle name="Note 2 4 15 4" xfId="25599" xr:uid="{00000000-0005-0000-0000-0000CF800000}"/>
    <cellStyle name="Note 2 4 15 4 2" xfId="25600" xr:uid="{00000000-0005-0000-0000-0000D0800000}"/>
    <cellStyle name="Note 2 4 15 4 3" xfId="25601" xr:uid="{00000000-0005-0000-0000-0000D1800000}"/>
    <cellStyle name="Note 2 4 15 4 4" xfId="25602" xr:uid="{00000000-0005-0000-0000-0000D2800000}"/>
    <cellStyle name="Note 2 4 15 5" xfId="25603" xr:uid="{00000000-0005-0000-0000-0000D3800000}"/>
    <cellStyle name="Note 2 4 15 6" xfId="25604" xr:uid="{00000000-0005-0000-0000-0000D4800000}"/>
    <cellStyle name="Note 2 4 15 7" xfId="25605" xr:uid="{00000000-0005-0000-0000-0000D5800000}"/>
    <cellStyle name="Note 2 4 16" xfId="25606" xr:uid="{00000000-0005-0000-0000-0000D6800000}"/>
    <cellStyle name="Note 2 4 16 2" xfId="25607" xr:uid="{00000000-0005-0000-0000-0000D7800000}"/>
    <cellStyle name="Note 2 4 16 2 2" xfId="25608" xr:uid="{00000000-0005-0000-0000-0000D8800000}"/>
    <cellStyle name="Note 2 4 16 2 3" xfId="25609" xr:uid="{00000000-0005-0000-0000-0000D9800000}"/>
    <cellStyle name="Note 2 4 16 2 4" xfId="25610" xr:uid="{00000000-0005-0000-0000-0000DA800000}"/>
    <cellStyle name="Note 2 4 16 3" xfId="25611" xr:uid="{00000000-0005-0000-0000-0000DB800000}"/>
    <cellStyle name="Note 2 4 16 3 2" xfId="25612" xr:uid="{00000000-0005-0000-0000-0000DC800000}"/>
    <cellStyle name="Note 2 4 16 3 3" xfId="25613" xr:uid="{00000000-0005-0000-0000-0000DD800000}"/>
    <cellStyle name="Note 2 4 16 3 4" xfId="25614" xr:uid="{00000000-0005-0000-0000-0000DE800000}"/>
    <cellStyle name="Note 2 4 16 4" xfId="25615" xr:uid="{00000000-0005-0000-0000-0000DF800000}"/>
    <cellStyle name="Note 2 4 16 4 2" xfId="25616" xr:uid="{00000000-0005-0000-0000-0000E0800000}"/>
    <cellStyle name="Note 2 4 16 4 3" xfId="25617" xr:uid="{00000000-0005-0000-0000-0000E1800000}"/>
    <cellStyle name="Note 2 4 16 4 4" xfId="25618" xr:uid="{00000000-0005-0000-0000-0000E2800000}"/>
    <cellStyle name="Note 2 4 16 5" xfId="25619" xr:uid="{00000000-0005-0000-0000-0000E3800000}"/>
    <cellStyle name="Note 2 4 16 6" xfId="25620" xr:uid="{00000000-0005-0000-0000-0000E4800000}"/>
    <cellStyle name="Note 2 4 16 7" xfId="25621" xr:uid="{00000000-0005-0000-0000-0000E5800000}"/>
    <cellStyle name="Note 2 4 17" xfId="25622" xr:uid="{00000000-0005-0000-0000-0000E6800000}"/>
    <cellStyle name="Note 2 4 17 2" xfId="25623" xr:uid="{00000000-0005-0000-0000-0000E7800000}"/>
    <cellStyle name="Note 2 4 17 2 2" xfId="25624" xr:uid="{00000000-0005-0000-0000-0000E8800000}"/>
    <cellStyle name="Note 2 4 17 2 3" xfId="25625" xr:uid="{00000000-0005-0000-0000-0000E9800000}"/>
    <cellStyle name="Note 2 4 17 2 4" xfId="25626" xr:uid="{00000000-0005-0000-0000-0000EA800000}"/>
    <cellStyle name="Note 2 4 17 3" xfId="25627" xr:uid="{00000000-0005-0000-0000-0000EB800000}"/>
    <cellStyle name="Note 2 4 17 3 2" xfId="25628" xr:uid="{00000000-0005-0000-0000-0000EC800000}"/>
    <cellStyle name="Note 2 4 17 3 3" xfId="25629" xr:uid="{00000000-0005-0000-0000-0000ED800000}"/>
    <cellStyle name="Note 2 4 17 3 4" xfId="25630" xr:uid="{00000000-0005-0000-0000-0000EE800000}"/>
    <cellStyle name="Note 2 4 17 4" xfId="25631" xr:uid="{00000000-0005-0000-0000-0000EF800000}"/>
    <cellStyle name="Note 2 4 17 4 2" xfId="25632" xr:uid="{00000000-0005-0000-0000-0000F0800000}"/>
    <cellStyle name="Note 2 4 17 4 3" xfId="25633" xr:uid="{00000000-0005-0000-0000-0000F1800000}"/>
    <cellStyle name="Note 2 4 17 4 4" xfId="25634" xr:uid="{00000000-0005-0000-0000-0000F2800000}"/>
    <cellStyle name="Note 2 4 17 5" xfId="25635" xr:uid="{00000000-0005-0000-0000-0000F3800000}"/>
    <cellStyle name="Note 2 4 17 6" xfId="25636" xr:uid="{00000000-0005-0000-0000-0000F4800000}"/>
    <cellStyle name="Note 2 4 17 7" xfId="25637" xr:uid="{00000000-0005-0000-0000-0000F5800000}"/>
    <cellStyle name="Note 2 4 18" xfId="25638" xr:uid="{00000000-0005-0000-0000-0000F6800000}"/>
    <cellStyle name="Note 2 4 18 2" xfId="25639" xr:uid="{00000000-0005-0000-0000-0000F7800000}"/>
    <cellStyle name="Note 2 4 18 2 2" xfId="25640" xr:uid="{00000000-0005-0000-0000-0000F8800000}"/>
    <cellStyle name="Note 2 4 18 2 3" xfId="25641" xr:uid="{00000000-0005-0000-0000-0000F9800000}"/>
    <cellStyle name="Note 2 4 18 2 4" xfId="25642" xr:uid="{00000000-0005-0000-0000-0000FA800000}"/>
    <cellStyle name="Note 2 4 18 3" xfId="25643" xr:uid="{00000000-0005-0000-0000-0000FB800000}"/>
    <cellStyle name="Note 2 4 18 3 2" xfId="25644" xr:uid="{00000000-0005-0000-0000-0000FC800000}"/>
    <cellStyle name="Note 2 4 18 3 3" xfId="25645" xr:uid="{00000000-0005-0000-0000-0000FD800000}"/>
    <cellStyle name="Note 2 4 18 3 4" xfId="25646" xr:uid="{00000000-0005-0000-0000-0000FE800000}"/>
    <cellStyle name="Note 2 4 18 4" xfId="25647" xr:uid="{00000000-0005-0000-0000-0000FF800000}"/>
    <cellStyle name="Note 2 4 18 4 2" xfId="25648" xr:uid="{00000000-0005-0000-0000-000000810000}"/>
    <cellStyle name="Note 2 4 18 4 3" xfId="25649" xr:uid="{00000000-0005-0000-0000-000001810000}"/>
    <cellStyle name="Note 2 4 18 4 4" xfId="25650" xr:uid="{00000000-0005-0000-0000-000002810000}"/>
    <cellStyle name="Note 2 4 18 5" xfId="25651" xr:uid="{00000000-0005-0000-0000-000003810000}"/>
    <cellStyle name="Note 2 4 18 6" xfId="25652" xr:uid="{00000000-0005-0000-0000-000004810000}"/>
    <cellStyle name="Note 2 4 18 7" xfId="25653" xr:uid="{00000000-0005-0000-0000-000005810000}"/>
    <cellStyle name="Note 2 4 19" xfId="25654" xr:uid="{00000000-0005-0000-0000-000006810000}"/>
    <cellStyle name="Note 2 4 19 2" xfId="25655" xr:uid="{00000000-0005-0000-0000-000007810000}"/>
    <cellStyle name="Note 2 4 19 2 2" xfId="25656" xr:uid="{00000000-0005-0000-0000-000008810000}"/>
    <cellStyle name="Note 2 4 19 2 3" xfId="25657" xr:uid="{00000000-0005-0000-0000-000009810000}"/>
    <cellStyle name="Note 2 4 19 2 4" xfId="25658" xr:uid="{00000000-0005-0000-0000-00000A810000}"/>
    <cellStyle name="Note 2 4 19 3" xfId="25659" xr:uid="{00000000-0005-0000-0000-00000B810000}"/>
    <cellStyle name="Note 2 4 19 3 2" xfId="25660" xr:uid="{00000000-0005-0000-0000-00000C810000}"/>
    <cellStyle name="Note 2 4 19 3 3" xfId="25661" xr:uid="{00000000-0005-0000-0000-00000D810000}"/>
    <cellStyle name="Note 2 4 19 3 4" xfId="25662" xr:uid="{00000000-0005-0000-0000-00000E810000}"/>
    <cellStyle name="Note 2 4 19 4" xfId="25663" xr:uid="{00000000-0005-0000-0000-00000F810000}"/>
    <cellStyle name="Note 2 4 19 4 2" xfId="25664" xr:uid="{00000000-0005-0000-0000-000010810000}"/>
    <cellStyle name="Note 2 4 19 4 3" xfId="25665" xr:uid="{00000000-0005-0000-0000-000011810000}"/>
    <cellStyle name="Note 2 4 19 4 4" xfId="25666" xr:uid="{00000000-0005-0000-0000-000012810000}"/>
    <cellStyle name="Note 2 4 19 5" xfId="25667" xr:uid="{00000000-0005-0000-0000-000013810000}"/>
    <cellStyle name="Note 2 4 19 6" xfId="25668" xr:uid="{00000000-0005-0000-0000-000014810000}"/>
    <cellStyle name="Note 2 4 19 7" xfId="25669" xr:uid="{00000000-0005-0000-0000-000015810000}"/>
    <cellStyle name="Note 2 4 2" xfId="25670" xr:uid="{00000000-0005-0000-0000-000016810000}"/>
    <cellStyle name="Note 2 4 2 10" xfId="44358" xr:uid="{00000000-0005-0000-0000-000017810000}"/>
    <cellStyle name="Note 2 4 2 2" xfId="25671" xr:uid="{00000000-0005-0000-0000-000018810000}"/>
    <cellStyle name="Note 2 4 2 2 2" xfId="25672" xr:uid="{00000000-0005-0000-0000-000019810000}"/>
    <cellStyle name="Note 2 4 2 2 2 2" xfId="44359" xr:uid="{00000000-0005-0000-0000-00001A810000}"/>
    <cellStyle name="Note 2 4 2 2 2 2 2" xfId="44360" xr:uid="{00000000-0005-0000-0000-00001B810000}"/>
    <cellStyle name="Note 2 4 2 2 2 2 2 2" xfId="44361" xr:uid="{00000000-0005-0000-0000-00001C810000}"/>
    <cellStyle name="Note 2 4 2 2 2 2 2 3" xfId="44362" xr:uid="{00000000-0005-0000-0000-00001D810000}"/>
    <cellStyle name="Note 2 4 2 2 2 2 2 4" xfId="44363" xr:uid="{00000000-0005-0000-0000-00001E810000}"/>
    <cellStyle name="Note 2 4 2 2 2 2 2 5" xfId="44364" xr:uid="{00000000-0005-0000-0000-00001F810000}"/>
    <cellStyle name="Note 2 4 2 2 2 2 3" xfId="44365" xr:uid="{00000000-0005-0000-0000-000020810000}"/>
    <cellStyle name="Note 2 4 2 2 2 2 4" xfId="44366" xr:uid="{00000000-0005-0000-0000-000021810000}"/>
    <cellStyle name="Note 2 4 2 2 2 2 5" xfId="44367" xr:uid="{00000000-0005-0000-0000-000022810000}"/>
    <cellStyle name="Note 2 4 2 2 2 2 6" xfId="44368" xr:uid="{00000000-0005-0000-0000-000023810000}"/>
    <cellStyle name="Note 2 4 2 2 2 3" xfId="44369" xr:uid="{00000000-0005-0000-0000-000024810000}"/>
    <cellStyle name="Note 2 4 2 2 2 3 2" xfId="44370" xr:uid="{00000000-0005-0000-0000-000025810000}"/>
    <cellStyle name="Note 2 4 2 2 2 3 3" xfId="44371" xr:uid="{00000000-0005-0000-0000-000026810000}"/>
    <cellStyle name="Note 2 4 2 2 2 3 4" xfId="44372" xr:uid="{00000000-0005-0000-0000-000027810000}"/>
    <cellStyle name="Note 2 4 2 2 2 3 5" xfId="44373" xr:uid="{00000000-0005-0000-0000-000028810000}"/>
    <cellStyle name="Note 2 4 2 2 2 4" xfId="44374" xr:uid="{00000000-0005-0000-0000-000029810000}"/>
    <cellStyle name="Note 2 4 2 2 2 5" xfId="44375" xr:uid="{00000000-0005-0000-0000-00002A810000}"/>
    <cellStyle name="Note 2 4 2 2 2 6" xfId="44376" xr:uid="{00000000-0005-0000-0000-00002B810000}"/>
    <cellStyle name="Note 2 4 2 2 2 7" xfId="44377" xr:uid="{00000000-0005-0000-0000-00002C810000}"/>
    <cellStyle name="Note 2 4 2 2 3" xfId="25673" xr:uid="{00000000-0005-0000-0000-00002D810000}"/>
    <cellStyle name="Note 2 4 2 2 3 2" xfId="44378" xr:uid="{00000000-0005-0000-0000-00002E810000}"/>
    <cellStyle name="Note 2 4 2 2 3 2 2" xfId="44379" xr:uid="{00000000-0005-0000-0000-00002F810000}"/>
    <cellStyle name="Note 2 4 2 2 3 2 2 2" xfId="44380" xr:uid="{00000000-0005-0000-0000-000030810000}"/>
    <cellStyle name="Note 2 4 2 2 3 2 2 3" xfId="44381" xr:uid="{00000000-0005-0000-0000-000031810000}"/>
    <cellStyle name="Note 2 4 2 2 3 2 2 4" xfId="44382" xr:uid="{00000000-0005-0000-0000-000032810000}"/>
    <cellStyle name="Note 2 4 2 2 3 2 2 5" xfId="44383" xr:uid="{00000000-0005-0000-0000-000033810000}"/>
    <cellStyle name="Note 2 4 2 2 3 2 3" xfId="44384" xr:uid="{00000000-0005-0000-0000-000034810000}"/>
    <cellStyle name="Note 2 4 2 2 3 2 4" xfId="44385" xr:uid="{00000000-0005-0000-0000-000035810000}"/>
    <cellStyle name="Note 2 4 2 2 3 2 5" xfId="44386" xr:uid="{00000000-0005-0000-0000-000036810000}"/>
    <cellStyle name="Note 2 4 2 2 3 2 6" xfId="44387" xr:uid="{00000000-0005-0000-0000-000037810000}"/>
    <cellStyle name="Note 2 4 2 2 3 3" xfId="44388" xr:uid="{00000000-0005-0000-0000-000038810000}"/>
    <cellStyle name="Note 2 4 2 2 3 3 2" xfId="44389" xr:uid="{00000000-0005-0000-0000-000039810000}"/>
    <cellStyle name="Note 2 4 2 2 3 3 3" xfId="44390" xr:uid="{00000000-0005-0000-0000-00003A810000}"/>
    <cellStyle name="Note 2 4 2 2 3 3 4" xfId="44391" xr:uid="{00000000-0005-0000-0000-00003B810000}"/>
    <cellStyle name="Note 2 4 2 2 3 3 5" xfId="44392" xr:uid="{00000000-0005-0000-0000-00003C810000}"/>
    <cellStyle name="Note 2 4 2 2 3 4" xfId="44393" xr:uid="{00000000-0005-0000-0000-00003D810000}"/>
    <cellStyle name="Note 2 4 2 2 3 5" xfId="44394" xr:uid="{00000000-0005-0000-0000-00003E810000}"/>
    <cellStyle name="Note 2 4 2 2 3 6" xfId="44395" xr:uid="{00000000-0005-0000-0000-00003F810000}"/>
    <cellStyle name="Note 2 4 2 2 3 7" xfId="44396" xr:uid="{00000000-0005-0000-0000-000040810000}"/>
    <cellStyle name="Note 2 4 2 2 4" xfId="25674" xr:uid="{00000000-0005-0000-0000-000041810000}"/>
    <cellStyle name="Note 2 4 2 2 4 2" xfId="44397" xr:uid="{00000000-0005-0000-0000-000042810000}"/>
    <cellStyle name="Note 2 4 2 2 4 2 2" xfId="44398" xr:uid="{00000000-0005-0000-0000-000043810000}"/>
    <cellStyle name="Note 2 4 2 2 4 2 3" xfId="44399" xr:uid="{00000000-0005-0000-0000-000044810000}"/>
    <cellStyle name="Note 2 4 2 2 4 2 4" xfId="44400" xr:uid="{00000000-0005-0000-0000-000045810000}"/>
    <cellStyle name="Note 2 4 2 2 4 2 5" xfId="44401" xr:uid="{00000000-0005-0000-0000-000046810000}"/>
    <cellStyle name="Note 2 4 2 2 4 3" xfId="44402" xr:uid="{00000000-0005-0000-0000-000047810000}"/>
    <cellStyle name="Note 2 4 2 2 4 4" xfId="44403" xr:uid="{00000000-0005-0000-0000-000048810000}"/>
    <cellStyle name="Note 2 4 2 2 4 5" xfId="44404" xr:uid="{00000000-0005-0000-0000-000049810000}"/>
    <cellStyle name="Note 2 4 2 2 4 6" xfId="44405" xr:uid="{00000000-0005-0000-0000-00004A810000}"/>
    <cellStyle name="Note 2 4 2 2 5" xfId="44406" xr:uid="{00000000-0005-0000-0000-00004B810000}"/>
    <cellStyle name="Note 2 4 2 2 5 2" xfId="44407" xr:uid="{00000000-0005-0000-0000-00004C810000}"/>
    <cellStyle name="Note 2 4 2 2 5 3" xfId="44408" xr:uid="{00000000-0005-0000-0000-00004D810000}"/>
    <cellStyle name="Note 2 4 2 2 5 4" xfId="44409" xr:uid="{00000000-0005-0000-0000-00004E810000}"/>
    <cellStyle name="Note 2 4 2 2 5 5" xfId="44410" xr:uid="{00000000-0005-0000-0000-00004F810000}"/>
    <cellStyle name="Note 2 4 2 2 6" xfId="44411" xr:uid="{00000000-0005-0000-0000-000050810000}"/>
    <cellStyle name="Note 2 4 2 2 7" xfId="44412" xr:uid="{00000000-0005-0000-0000-000051810000}"/>
    <cellStyle name="Note 2 4 2 2 8" xfId="44413" xr:uid="{00000000-0005-0000-0000-000052810000}"/>
    <cellStyle name="Note 2 4 2 2 9" xfId="44414" xr:uid="{00000000-0005-0000-0000-000053810000}"/>
    <cellStyle name="Note 2 4 2 3" xfId="25675" xr:uid="{00000000-0005-0000-0000-000054810000}"/>
    <cellStyle name="Note 2 4 2 3 2" xfId="25676" xr:uid="{00000000-0005-0000-0000-000055810000}"/>
    <cellStyle name="Note 2 4 2 3 2 2" xfId="44415" xr:uid="{00000000-0005-0000-0000-000056810000}"/>
    <cellStyle name="Note 2 4 2 3 2 2 2" xfId="44416" xr:uid="{00000000-0005-0000-0000-000057810000}"/>
    <cellStyle name="Note 2 4 2 3 2 2 3" xfId="44417" xr:uid="{00000000-0005-0000-0000-000058810000}"/>
    <cellStyle name="Note 2 4 2 3 2 2 4" xfId="44418" xr:uid="{00000000-0005-0000-0000-000059810000}"/>
    <cellStyle name="Note 2 4 2 3 2 2 5" xfId="44419" xr:uid="{00000000-0005-0000-0000-00005A810000}"/>
    <cellStyle name="Note 2 4 2 3 2 3" xfId="44420" xr:uid="{00000000-0005-0000-0000-00005B810000}"/>
    <cellStyle name="Note 2 4 2 3 2 4" xfId="44421" xr:uid="{00000000-0005-0000-0000-00005C810000}"/>
    <cellStyle name="Note 2 4 2 3 2 5" xfId="44422" xr:uid="{00000000-0005-0000-0000-00005D810000}"/>
    <cellStyle name="Note 2 4 2 3 2 6" xfId="44423" xr:uid="{00000000-0005-0000-0000-00005E810000}"/>
    <cellStyle name="Note 2 4 2 3 3" xfId="25677" xr:uid="{00000000-0005-0000-0000-00005F810000}"/>
    <cellStyle name="Note 2 4 2 3 3 2" xfId="44424" xr:uid="{00000000-0005-0000-0000-000060810000}"/>
    <cellStyle name="Note 2 4 2 3 3 3" xfId="44425" xr:uid="{00000000-0005-0000-0000-000061810000}"/>
    <cellStyle name="Note 2 4 2 3 3 4" xfId="44426" xr:uid="{00000000-0005-0000-0000-000062810000}"/>
    <cellStyle name="Note 2 4 2 3 3 5" xfId="44427" xr:uid="{00000000-0005-0000-0000-000063810000}"/>
    <cellStyle name="Note 2 4 2 3 4" xfId="25678" xr:uid="{00000000-0005-0000-0000-000064810000}"/>
    <cellStyle name="Note 2 4 2 3 5" xfId="44428" xr:uid="{00000000-0005-0000-0000-000065810000}"/>
    <cellStyle name="Note 2 4 2 3 6" xfId="44429" xr:uid="{00000000-0005-0000-0000-000066810000}"/>
    <cellStyle name="Note 2 4 2 3 7" xfId="44430" xr:uid="{00000000-0005-0000-0000-000067810000}"/>
    <cellStyle name="Note 2 4 2 4" xfId="25679" xr:uid="{00000000-0005-0000-0000-000068810000}"/>
    <cellStyle name="Note 2 4 2 4 2" xfId="25680" xr:uid="{00000000-0005-0000-0000-000069810000}"/>
    <cellStyle name="Note 2 4 2 4 2 2" xfId="44431" xr:uid="{00000000-0005-0000-0000-00006A810000}"/>
    <cellStyle name="Note 2 4 2 4 2 2 2" xfId="44432" xr:uid="{00000000-0005-0000-0000-00006B810000}"/>
    <cellStyle name="Note 2 4 2 4 2 2 3" xfId="44433" xr:uid="{00000000-0005-0000-0000-00006C810000}"/>
    <cellStyle name="Note 2 4 2 4 2 2 4" xfId="44434" xr:uid="{00000000-0005-0000-0000-00006D810000}"/>
    <cellStyle name="Note 2 4 2 4 2 2 5" xfId="44435" xr:uid="{00000000-0005-0000-0000-00006E810000}"/>
    <cellStyle name="Note 2 4 2 4 2 3" xfId="44436" xr:uid="{00000000-0005-0000-0000-00006F810000}"/>
    <cellStyle name="Note 2 4 2 4 2 4" xfId="44437" xr:uid="{00000000-0005-0000-0000-000070810000}"/>
    <cellStyle name="Note 2 4 2 4 2 5" xfId="44438" xr:uid="{00000000-0005-0000-0000-000071810000}"/>
    <cellStyle name="Note 2 4 2 4 2 6" xfId="44439" xr:uid="{00000000-0005-0000-0000-000072810000}"/>
    <cellStyle name="Note 2 4 2 4 3" xfId="25681" xr:uid="{00000000-0005-0000-0000-000073810000}"/>
    <cellStyle name="Note 2 4 2 4 3 2" xfId="44440" xr:uid="{00000000-0005-0000-0000-000074810000}"/>
    <cellStyle name="Note 2 4 2 4 3 3" xfId="44441" xr:uid="{00000000-0005-0000-0000-000075810000}"/>
    <cellStyle name="Note 2 4 2 4 3 4" xfId="44442" xr:uid="{00000000-0005-0000-0000-000076810000}"/>
    <cellStyle name="Note 2 4 2 4 3 5" xfId="44443" xr:uid="{00000000-0005-0000-0000-000077810000}"/>
    <cellStyle name="Note 2 4 2 4 4" xfId="25682" xr:uid="{00000000-0005-0000-0000-000078810000}"/>
    <cellStyle name="Note 2 4 2 4 5" xfId="44444" xr:uid="{00000000-0005-0000-0000-000079810000}"/>
    <cellStyle name="Note 2 4 2 4 6" xfId="44445" xr:uid="{00000000-0005-0000-0000-00007A810000}"/>
    <cellStyle name="Note 2 4 2 4 7" xfId="44446" xr:uid="{00000000-0005-0000-0000-00007B810000}"/>
    <cellStyle name="Note 2 4 2 5" xfId="25683" xr:uid="{00000000-0005-0000-0000-00007C810000}"/>
    <cellStyle name="Note 2 4 2 5 2" xfId="44447" xr:uid="{00000000-0005-0000-0000-00007D810000}"/>
    <cellStyle name="Note 2 4 2 5 2 2" xfId="44448" xr:uid="{00000000-0005-0000-0000-00007E810000}"/>
    <cellStyle name="Note 2 4 2 5 2 3" xfId="44449" xr:uid="{00000000-0005-0000-0000-00007F810000}"/>
    <cellStyle name="Note 2 4 2 5 2 4" xfId="44450" xr:uid="{00000000-0005-0000-0000-000080810000}"/>
    <cellStyle name="Note 2 4 2 5 2 5" xfId="44451" xr:uid="{00000000-0005-0000-0000-000081810000}"/>
    <cellStyle name="Note 2 4 2 5 3" xfId="44452" xr:uid="{00000000-0005-0000-0000-000082810000}"/>
    <cellStyle name="Note 2 4 2 5 4" xfId="44453" xr:uid="{00000000-0005-0000-0000-000083810000}"/>
    <cellStyle name="Note 2 4 2 5 5" xfId="44454" xr:uid="{00000000-0005-0000-0000-000084810000}"/>
    <cellStyle name="Note 2 4 2 5 6" xfId="44455" xr:uid="{00000000-0005-0000-0000-000085810000}"/>
    <cellStyle name="Note 2 4 2 6" xfId="25684" xr:uid="{00000000-0005-0000-0000-000086810000}"/>
    <cellStyle name="Note 2 4 2 6 2" xfId="44456" xr:uid="{00000000-0005-0000-0000-000087810000}"/>
    <cellStyle name="Note 2 4 2 6 3" xfId="44457" xr:uid="{00000000-0005-0000-0000-000088810000}"/>
    <cellStyle name="Note 2 4 2 6 4" xfId="44458" xr:uid="{00000000-0005-0000-0000-000089810000}"/>
    <cellStyle name="Note 2 4 2 6 5" xfId="44459" xr:uid="{00000000-0005-0000-0000-00008A810000}"/>
    <cellStyle name="Note 2 4 2 7" xfId="25685" xr:uid="{00000000-0005-0000-0000-00008B810000}"/>
    <cellStyle name="Note 2 4 2 8" xfId="44460" xr:uid="{00000000-0005-0000-0000-00008C810000}"/>
    <cellStyle name="Note 2 4 2 9" xfId="44461" xr:uid="{00000000-0005-0000-0000-00008D810000}"/>
    <cellStyle name="Note 2 4 20" xfId="25686" xr:uid="{00000000-0005-0000-0000-00008E810000}"/>
    <cellStyle name="Note 2 4 20 2" xfId="25687" xr:uid="{00000000-0005-0000-0000-00008F810000}"/>
    <cellStyle name="Note 2 4 20 2 2" xfId="25688" xr:uid="{00000000-0005-0000-0000-000090810000}"/>
    <cellStyle name="Note 2 4 20 2 3" xfId="25689" xr:uid="{00000000-0005-0000-0000-000091810000}"/>
    <cellStyle name="Note 2 4 20 2 4" xfId="25690" xr:uid="{00000000-0005-0000-0000-000092810000}"/>
    <cellStyle name="Note 2 4 20 3" xfId="25691" xr:uid="{00000000-0005-0000-0000-000093810000}"/>
    <cellStyle name="Note 2 4 20 3 2" xfId="25692" xr:uid="{00000000-0005-0000-0000-000094810000}"/>
    <cellStyle name="Note 2 4 20 3 3" xfId="25693" xr:uid="{00000000-0005-0000-0000-000095810000}"/>
    <cellStyle name="Note 2 4 20 3 4" xfId="25694" xr:uid="{00000000-0005-0000-0000-000096810000}"/>
    <cellStyle name="Note 2 4 20 4" xfId="25695" xr:uid="{00000000-0005-0000-0000-000097810000}"/>
    <cellStyle name="Note 2 4 20 4 2" xfId="25696" xr:uid="{00000000-0005-0000-0000-000098810000}"/>
    <cellStyle name="Note 2 4 20 4 3" xfId="25697" xr:uid="{00000000-0005-0000-0000-000099810000}"/>
    <cellStyle name="Note 2 4 20 4 4" xfId="25698" xr:uid="{00000000-0005-0000-0000-00009A810000}"/>
    <cellStyle name="Note 2 4 20 5" xfId="25699" xr:uid="{00000000-0005-0000-0000-00009B810000}"/>
    <cellStyle name="Note 2 4 20 6" xfId="25700" xr:uid="{00000000-0005-0000-0000-00009C810000}"/>
    <cellStyle name="Note 2 4 20 7" xfId="25701" xr:uid="{00000000-0005-0000-0000-00009D810000}"/>
    <cellStyle name="Note 2 4 21" xfId="25702" xr:uid="{00000000-0005-0000-0000-00009E810000}"/>
    <cellStyle name="Note 2 4 21 2" xfId="25703" xr:uid="{00000000-0005-0000-0000-00009F810000}"/>
    <cellStyle name="Note 2 4 21 2 2" xfId="25704" xr:uid="{00000000-0005-0000-0000-0000A0810000}"/>
    <cellStyle name="Note 2 4 21 2 3" xfId="25705" xr:uid="{00000000-0005-0000-0000-0000A1810000}"/>
    <cellStyle name="Note 2 4 21 2 4" xfId="25706" xr:uid="{00000000-0005-0000-0000-0000A2810000}"/>
    <cellStyle name="Note 2 4 21 3" xfId="25707" xr:uid="{00000000-0005-0000-0000-0000A3810000}"/>
    <cellStyle name="Note 2 4 21 3 2" xfId="25708" xr:uid="{00000000-0005-0000-0000-0000A4810000}"/>
    <cellStyle name="Note 2 4 21 3 3" xfId="25709" xr:uid="{00000000-0005-0000-0000-0000A5810000}"/>
    <cellStyle name="Note 2 4 21 3 4" xfId="25710" xr:uid="{00000000-0005-0000-0000-0000A6810000}"/>
    <cellStyle name="Note 2 4 21 4" xfId="25711" xr:uid="{00000000-0005-0000-0000-0000A7810000}"/>
    <cellStyle name="Note 2 4 21 4 2" xfId="25712" xr:uid="{00000000-0005-0000-0000-0000A8810000}"/>
    <cellStyle name="Note 2 4 21 4 3" xfId="25713" xr:uid="{00000000-0005-0000-0000-0000A9810000}"/>
    <cellStyle name="Note 2 4 21 4 4" xfId="25714" xr:uid="{00000000-0005-0000-0000-0000AA810000}"/>
    <cellStyle name="Note 2 4 21 5" xfId="25715" xr:uid="{00000000-0005-0000-0000-0000AB810000}"/>
    <cellStyle name="Note 2 4 21 6" xfId="25716" xr:uid="{00000000-0005-0000-0000-0000AC810000}"/>
    <cellStyle name="Note 2 4 21 7" xfId="25717" xr:uid="{00000000-0005-0000-0000-0000AD810000}"/>
    <cellStyle name="Note 2 4 22" xfId="25718" xr:uid="{00000000-0005-0000-0000-0000AE810000}"/>
    <cellStyle name="Note 2 4 22 2" xfId="25719" xr:uid="{00000000-0005-0000-0000-0000AF810000}"/>
    <cellStyle name="Note 2 4 22 2 2" xfId="25720" xr:uid="{00000000-0005-0000-0000-0000B0810000}"/>
    <cellStyle name="Note 2 4 22 2 3" xfId="25721" xr:uid="{00000000-0005-0000-0000-0000B1810000}"/>
    <cellStyle name="Note 2 4 22 2 4" xfId="25722" xr:uid="{00000000-0005-0000-0000-0000B2810000}"/>
    <cellStyle name="Note 2 4 22 3" xfId="25723" xr:uid="{00000000-0005-0000-0000-0000B3810000}"/>
    <cellStyle name="Note 2 4 22 3 2" xfId="25724" xr:uid="{00000000-0005-0000-0000-0000B4810000}"/>
    <cellStyle name="Note 2 4 22 3 3" xfId="25725" xr:uid="{00000000-0005-0000-0000-0000B5810000}"/>
    <cellStyle name="Note 2 4 22 3 4" xfId="25726" xr:uid="{00000000-0005-0000-0000-0000B6810000}"/>
    <cellStyle name="Note 2 4 22 4" xfId="25727" xr:uid="{00000000-0005-0000-0000-0000B7810000}"/>
    <cellStyle name="Note 2 4 22 4 2" xfId="25728" xr:uid="{00000000-0005-0000-0000-0000B8810000}"/>
    <cellStyle name="Note 2 4 22 4 3" xfId="25729" xr:uid="{00000000-0005-0000-0000-0000B9810000}"/>
    <cellStyle name="Note 2 4 22 4 4" xfId="25730" xr:uid="{00000000-0005-0000-0000-0000BA810000}"/>
    <cellStyle name="Note 2 4 22 5" xfId="25731" xr:uid="{00000000-0005-0000-0000-0000BB810000}"/>
    <cellStyle name="Note 2 4 22 6" xfId="25732" xr:uid="{00000000-0005-0000-0000-0000BC810000}"/>
    <cellStyle name="Note 2 4 22 7" xfId="25733" xr:uid="{00000000-0005-0000-0000-0000BD810000}"/>
    <cellStyle name="Note 2 4 23" xfId="25734" xr:uid="{00000000-0005-0000-0000-0000BE810000}"/>
    <cellStyle name="Note 2 4 23 2" xfId="25735" xr:uid="{00000000-0005-0000-0000-0000BF810000}"/>
    <cellStyle name="Note 2 4 23 2 2" xfId="25736" xr:uid="{00000000-0005-0000-0000-0000C0810000}"/>
    <cellStyle name="Note 2 4 23 2 3" xfId="25737" xr:uid="{00000000-0005-0000-0000-0000C1810000}"/>
    <cellStyle name="Note 2 4 23 2 4" xfId="25738" xr:uid="{00000000-0005-0000-0000-0000C2810000}"/>
    <cellStyle name="Note 2 4 23 3" xfId="25739" xr:uid="{00000000-0005-0000-0000-0000C3810000}"/>
    <cellStyle name="Note 2 4 23 3 2" xfId="25740" xr:uid="{00000000-0005-0000-0000-0000C4810000}"/>
    <cellStyle name="Note 2 4 23 3 3" xfId="25741" xr:uid="{00000000-0005-0000-0000-0000C5810000}"/>
    <cellStyle name="Note 2 4 23 3 4" xfId="25742" xr:uid="{00000000-0005-0000-0000-0000C6810000}"/>
    <cellStyle name="Note 2 4 23 4" xfId="25743" xr:uid="{00000000-0005-0000-0000-0000C7810000}"/>
    <cellStyle name="Note 2 4 23 4 2" xfId="25744" xr:uid="{00000000-0005-0000-0000-0000C8810000}"/>
    <cellStyle name="Note 2 4 23 4 3" xfId="25745" xr:uid="{00000000-0005-0000-0000-0000C9810000}"/>
    <cellStyle name="Note 2 4 23 4 4" xfId="25746" xr:uid="{00000000-0005-0000-0000-0000CA810000}"/>
    <cellStyle name="Note 2 4 23 5" xfId="25747" xr:uid="{00000000-0005-0000-0000-0000CB810000}"/>
    <cellStyle name="Note 2 4 23 6" xfId="25748" xr:uid="{00000000-0005-0000-0000-0000CC810000}"/>
    <cellStyle name="Note 2 4 23 7" xfId="25749" xr:uid="{00000000-0005-0000-0000-0000CD810000}"/>
    <cellStyle name="Note 2 4 24" xfId="25750" xr:uid="{00000000-0005-0000-0000-0000CE810000}"/>
    <cellStyle name="Note 2 4 24 2" xfId="25751" xr:uid="{00000000-0005-0000-0000-0000CF810000}"/>
    <cellStyle name="Note 2 4 24 2 2" xfId="25752" xr:uid="{00000000-0005-0000-0000-0000D0810000}"/>
    <cellStyle name="Note 2 4 24 2 3" xfId="25753" xr:uid="{00000000-0005-0000-0000-0000D1810000}"/>
    <cellStyle name="Note 2 4 24 2 4" xfId="25754" xr:uid="{00000000-0005-0000-0000-0000D2810000}"/>
    <cellStyle name="Note 2 4 24 3" xfId="25755" xr:uid="{00000000-0005-0000-0000-0000D3810000}"/>
    <cellStyle name="Note 2 4 24 3 2" xfId="25756" xr:uid="{00000000-0005-0000-0000-0000D4810000}"/>
    <cellStyle name="Note 2 4 24 3 3" xfId="25757" xr:uid="{00000000-0005-0000-0000-0000D5810000}"/>
    <cellStyle name="Note 2 4 24 3 4" xfId="25758" xr:uid="{00000000-0005-0000-0000-0000D6810000}"/>
    <cellStyle name="Note 2 4 24 4" xfId="25759" xr:uid="{00000000-0005-0000-0000-0000D7810000}"/>
    <cellStyle name="Note 2 4 24 4 2" xfId="25760" xr:uid="{00000000-0005-0000-0000-0000D8810000}"/>
    <cellStyle name="Note 2 4 24 4 3" xfId="25761" xr:uid="{00000000-0005-0000-0000-0000D9810000}"/>
    <cellStyle name="Note 2 4 24 4 4" xfId="25762" xr:uid="{00000000-0005-0000-0000-0000DA810000}"/>
    <cellStyle name="Note 2 4 24 5" xfId="25763" xr:uid="{00000000-0005-0000-0000-0000DB810000}"/>
    <cellStyle name="Note 2 4 24 6" xfId="25764" xr:uid="{00000000-0005-0000-0000-0000DC810000}"/>
    <cellStyle name="Note 2 4 24 7" xfId="25765" xr:uid="{00000000-0005-0000-0000-0000DD810000}"/>
    <cellStyle name="Note 2 4 25" xfId="25766" xr:uid="{00000000-0005-0000-0000-0000DE810000}"/>
    <cellStyle name="Note 2 4 25 2" xfId="25767" xr:uid="{00000000-0005-0000-0000-0000DF810000}"/>
    <cellStyle name="Note 2 4 25 2 2" xfId="25768" xr:uid="{00000000-0005-0000-0000-0000E0810000}"/>
    <cellStyle name="Note 2 4 25 2 3" xfId="25769" xr:uid="{00000000-0005-0000-0000-0000E1810000}"/>
    <cellStyle name="Note 2 4 25 2 4" xfId="25770" xr:uid="{00000000-0005-0000-0000-0000E2810000}"/>
    <cellStyle name="Note 2 4 25 3" xfId="25771" xr:uid="{00000000-0005-0000-0000-0000E3810000}"/>
    <cellStyle name="Note 2 4 25 3 2" xfId="25772" xr:uid="{00000000-0005-0000-0000-0000E4810000}"/>
    <cellStyle name="Note 2 4 25 3 3" xfId="25773" xr:uid="{00000000-0005-0000-0000-0000E5810000}"/>
    <cellStyle name="Note 2 4 25 3 4" xfId="25774" xr:uid="{00000000-0005-0000-0000-0000E6810000}"/>
    <cellStyle name="Note 2 4 25 4" xfId="25775" xr:uid="{00000000-0005-0000-0000-0000E7810000}"/>
    <cellStyle name="Note 2 4 25 4 2" xfId="25776" xr:uid="{00000000-0005-0000-0000-0000E8810000}"/>
    <cellStyle name="Note 2 4 25 4 3" xfId="25777" xr:uid="{00000000-0005-0000-0000-0000E9810000}"/>
    <cellStyle name="Note 2 4 25 4 4" xfId="25778" xr:uid="{00000000-0005-0000-0000-0000EA810000}"/>
    <cellStyle name="Note 2 4 25 5" xfId="25779" xr:uid="{00000000-0005-0000-0000-0000EB810000}"/>
    <cellStyle name="Note 2 4 25 6" xfId="25780" xr:uid="{00000000-0005-0000-0000-0000EC810000}"/>
    <cellStyle name="Note 2 4 25 7" xfId="25781" xr:uid="{00000000-0005-0000-0000-0000ED810000}"/>
    <cellStyle name="Note 2 4 26" xfId="25782" xr:uid="{00000000-0005-0000-0000-0000EE810000}"/>
    <cellStyle name="Note 2 4 26 2" xfId="25783" xr:uid="{00000000-0005-0000-0000-0000EF810000}"/>
    <cellStyle name="Note 2 4 26 2 2" xfId="25784" xr:uid="{00000000-0005-0000-0000-0000F0810000}"/>
    <cellStyle name="Note 2 4 26 2 3" xfId="25785" xr:uid="{00000000-0005-0000-0000-0000F1810000}"/>
    <cellStyle name="Note 2 4 26 2 4" xfId="25786" xr:uid="{00000000-0005-0000-0000-0000F2810000}"/>
    <cellStyle name="Note 2 4 26 3" xfId="25787" xr:uid="{00000000-0005-0000-0000-0000F3810000}"/>
    <cellStyle name="Note 2 4 26 3 2" xfId="25788" xr:uid="{00000000-0005-0000-0000-0000F4810000}"/>
    <cellStyle name="Note 2 4 26 3 3" xfId="25789" xr:uid="{00000000-0005-0000-0000-0000F5810000}"/>
    <cellStyle name="Note 2 4 26 3 4" xfId="25790" xr:uid="{00000000-0005-0000-0000-0000F6810000}"/>
    <cellStyle name="Note 2 4 26 4" xfId="25791" xr:uid="{00000000-0005-0000-0000-0000F7810000}"/>
    <cellStyle name="Note 2 4 26 4 2" xfId="25792" xr:uid="{00000000-0005-0000-0000-0000F8810000}"/>
    <cellStyle name="Note 2 4 26 4 3" xfId="25793" xr:uid="{00000000-0005-0000-0000-0000F9810000}"/>
    <cellStyle name="Note 2 4 26 4 4" xfId="25794" xr:uid="{00000000-0005-0000-0000-0000FA810000}"/>
    <cellStyle name="Note 2 4 26 5" xfId="25795" xr:uid="{00000000-0005-0000-0000-0000FB810000}"/>
    <cellStyle name="Note 2 4 26 6" xfId="25796" xr:uid="{00000000-0005-0000-0000-0000FC810000}"/>
    <cellStyle name="Note 2 4 26 7" xfId="25797" xr:uid="{00000000-0005-0000-0000-0000FD810000}"/>
    <cellStyle name="Note 2 4 27" xfId="25798" xr:uid="{00000000-0005-0000-0000-0000FE810000}"/>
    <cellStyle name="Note 2 4 27 2" xfId="25799" xr:uid="{00000000-0005-0000-0000-0000FF810000}"/>
    <cellStyle name="Note 2 4 27 2 2" xfId="25800" xr:uid="{00000000-0005-0000-0000-000000820000}"/>
    <cellStyle name="Note 2 4 27 2 3" xfId="25801" xr:uid="{00000000-0005-0000-0000-000001820000}"/>
    <cellStyle name="Note 2 4 27 2 4" xfId="25802" xr:uid="{00000000-0005-0000-0000-000002820000}"/>
    <cellStyle name="Note 2 4 27 3" xfId="25803" xr:uid="{00000000-0005-0000-0000-000003820000}"/>
    <cellStyle name="Note 2 4 27 3 2" xfId="25804" xr:uid="{00000000-0005-0000-0000-000004820000}"/>
    <cellStyle name="Note 2 4 27 3 3" xfId="25805" xr:uid="{00000000-0005-0000-0000-000005820000}"/>
    <cellStyle name="Note 2 4 27 3 4" xfId="25806" xr:uid="{00000000-0005-0000-0000-000006820000}"/>
    <cellStyle name="Note 2 4 27 4" xfId="25807" xr:uid="{00000000-0005-0000-0000-000007820000}"/>
    <cellStyle name="Note 2 4 27 4 2" xfId="25808" xr:uid="{00000000-0005-0000-0000-000008820000}"/>
    <cellStyle name="Note 2 4 27 4 3" xfId="25809" xr:uid="{00000000-0005-0000-0000-000009820000}"/>
    <cellStyle name="Note 2 4 27 4 4" xfId="25810" xr:uid="{00000000-0005-0000-0000-00000A820000}"/>
    <cellStyle name="Note 2 4 27 5" xfId="25811" xr:uid="{00000000-0005-0000-0000-00000B820000}"/>
    <cellStyle name="Note 2 4 27 6" xfId="25812" xr:uid="{00000000-0005-0000-0000-00000C820000}"/>
    <cellStyle name="Note 2 4 27 7" xfId="25813" xr:uid="{00000000-0005-0000-0000-00000D820000}"/>
    <cellStyle name="Note 2 4 28" xfId="25814" xr:uid="{00000000-0005-0000-0000-00000E820000}"/>
    <cellStyle name="Note 2 4 28 2" xfId="25815" xr:uid="{00000000-0005-0000-0000-00000F820000}"/>
    <cellStyle name="Note 2 4 28 2 2" xfId="25816" xr:uid="{00000000-0005-0000-0000-000010820000}"/>
    <cellStyle name="Note 2 4 28 2 3" xfId="25817" xr:uid="{00000000-0005-0000-0000-000011820000}"/>
    <cellStyle name="Note 2 4 28 2 4" xfId="25818" xr:uid="{00000000-0005-0000-0000-000012820000}"/>
    <cellStyle name="Note 2 4 28 3" xfId="25819" xr:uid="{00000000-0005-0000-0000-000013820000}"/>
    <cellStyle name="Note 2 4 28 3 2" xfId="25820" xr:uid="{00000000-0005-0000-0000-000014820000}"/>
    <cellStyle name="Note 2 4 28 3 3" xfId="25821" xr:uid="{00000000-0005-0000-0000-000015820000}"/>
    <cellStyle name="Note 2 4 28 3 4" xfId="25822" xr:uid="{00000000-0005-0000-0000-000016820000}"/>
    <cellStyle name="Note 2 4 28 4" xfId="25823" xr:uid="{00000000-0005-0000-0000-000017820000}"/>
    <cellStyle name="Note 2 4 28 4 2" xfId="25824" xr:uid="{00000000-0005-0000-0000-000018820000}"/>
    <cellStyle name="Note 2 4 28 4 3" xfId="25825" xr:uid="{00000000-0005-0000-0000-000019820000}"/>
    <cellStyle name="Note 2 4 28 4 4" xfId="25826" xr:uid="{00000000-0005-0000-0000-00001A820000}"/>
    <cellStyle name="Note 2 4 28 5" xfId="25827" xr:uid="{00000000-0005-0000-0000-00001B820000}"/>
    <cellStyle name="Note 2 4 28 6" xfId="25828" xr:uid="{00000000-0005-0000-0000-00001C820000}"/>
    <cellStyle name="Note 2 4 28 7" xfId="25829" xr:uid="{00000000-0005-0000-0000-00001D820000}"/>
    <cellStyle name="Note 2 4 29" xfId="25830" xr:uid="{00000000-0005-0000-0000-00001E820000}"/>
    <cellStyle name="Note 2 4 29 2" xfId="25831" xr:uid="{00000000-0005-0000-0000-00001F820000}"/>
    <cellStyle name="Note 2 4 29 2 2" xfId="25832" xr:uid="{00000000-0005-0000-0000-000020820000}"/>
    <cellStyle name="Note 2 4 29 2 3" xfId="25833" xr:uid="{00000000-0005-0000-0000-000021820000}"/>
    <cellStyle name="Note 2 4 29 2 4" xfId="25834" xr:uid="{00000000-0005-0000-0000-000022820000}"/>
    <cellStyle name="Note 2 4 29 3" xfId="25835" xr:uid="{00000000-0005-0000-0000-000023820000}"/>
    <cellStyle name="Note 2 4 29 3 2" xfId="25836" xr:uid="{00000000-0005-0000-0000-000024820000}"/>
    <cellStyle name="Note 2 4 29 3 3" xfId="25837" xr:uid="{00000000-0005-0000-0000-000025820000}"/>
    <cellStyle name="Note 2 4 29 3 4" xfId="25838" xr:uid="{00000000-0005-0000-0000-000026820000}"/>
    <cellStyle name="Note 2 4 29 4" xfId="25839" xr:uid="{00000000-0005-0000-0000-000027820000}"/>
    <cellStyle name="Note 2 4 29 4 2" xfId="25840" xr:uid="{00000000-0005-0000-0000-000028820000}"/>
    <cellStyle name="Note 2 4 29 4 3" xfId="25841" xr:uid="{00000000-0005-0000-0000-000029820000}"/>
    <cellStyle name="Note 2 4 29 4 4" xfId="25842" xr:uid="{00000000-0005-0000-0000-00002A820000}"/>
    <cellStyle name="Note 2 4 29 5" xfId="25843" xr:uid="{00000000-0005-0000-0000-00002B820000}"/>
    <cellStyle name="Note 2 4 29 6" xfId="25844" xr:uid="{00000000-0005-0000-0000-00002C820000}"/>
    <cellStyle name="Note 2 4 29 7" xfId="25845" xr:uid="{00000000-0005-0000-0000-00002D820000}"/>
    <cellStyle name="Note 2 4 3" xfId="25846" xr:uid="{00000000-0005-0000-0000-00002E820000}"/>
    <cellStyle name="Note 2 4 3 2" xfId="25847" xr:uid="{00000000-0005-0000-0000-00002F820000}"/>
    <cellStyle name="Note 2 4 3 2 2" xfId="25848" xr:uid="{00000000-0005-0000-0000-000030820000}"/>
    <cellStyle name="Note 2 4 3 2 2 2" xfId="44462" xr:uid="{00000000-0005-0000-0000-000031820000}"/>
    <cellStyle name="Note 2 4 3 2 2 2 2" xfId="44463" xr:uid="{00000000-0005-0000-0000-000032820000}"/>
    <cellStyle name="Note 2 4 3 2 2 2 3" xfId="44464" xr:uid="{00000000-0005-0000-0000-000033820000}"/>
    <cellStyle name="Note 2 4 3 2 2 2 4" xfId="44465" xr:uid="{00000000-0005-0000-0000-000034820000}"/>
    <cellStyle name="Note 2 4 3 2 2 2 5" xfId="44466" xr:uid="{00000000-0005-0000-0000-000035820000}"/>
    <cellStyle name="Note 2 4 3 2 2 3" xfId="44467" xr:uid="{00000000-0005-0000-0000-000036820000}"/>
    <cellStyle name="Note 2 4 3 2 2 4" xfId="44468" xr:uid="{00000000-0005-0000-0000-000037820000}"/>
    <cellStyle name="Note 2 4 3 2 2 5" xfId="44469" xr:uid="{00000000-0005-0000-0000-000038820000}"/>
    <cellStyle name="Note 2 4 3 2 2 6" xfId="44470" xr:uid="{00000000-0005-0000-0000-000039820000}"/>
    <cellStyle name="Note 2 4 3 2 3" xfId="25849" xr:uid="{00000000-0005-0000-0000-00003A820000}"/>
    <cellStyle name="Note 2 4 3 2 3 2" xfId="44471" xr:uid="{00000000-0005-0000-0000-00003B820000}"/>
    <cellStyle name="Note 2 4 3 2 3 3" xfId="44472" xr:uid="{00000000-0005-0000-0000-00003C820000}"/>
    <cellStyle name="Note 2 4 3 2 3 4" xfId="44473" xr:uid="{00000000-0005-0000-0000-00003D820000}"/>
    <cellStyle name="Note 2 4 3 2 3 5" xfId="44474" xr:uid="{00000000-0005-0000-0000-00003E820000}"/>
    <cellStyle name="Note 2 4 3 2 4" xfId="25850" xr:uid="{00000000-0005-0000-0000-00003F820000}"/>
    <cellStyle name="Note 2 4 3 2 5" xfId="44475" xr:uid="{00000000-0005-0000-0000-000040820000}"/>
    <cellStyle name="Note 2 4 3 2 6" xfId="44476" xr:uid="{00000000-0005-0000-0000-000041820000}"/>
    <cellStyle name="Note 2 4 3 2 7" xfId="44477" xr:uid="{00000000-0005-0000-0000-000042820000}"/>
    <cellStyle name="Note 2 4 3 3" xfId="25851" xr:uid="{00000000-0005-0000-0000-000043820000}"/>
    <cellStyle name="Note 2 4 3 3 2" xfId="25852" xr:uid="{00000000-0005-0000-0000-000044820000}"/>
    <cellStyle name="Note 2 4 3 3 2 2" xfId="44478" xr:uid="{00000000-0005-0000-0000-000045820000}"/>
    <cellStyle name="Note 2 4 3 3 2 2 2" xfId="44479" xr:uid="{00000000-0005-0000-0000-000046820000}"/>
    <cellStyle name="Note 2 4 3 3 2 2 3" xfId="44480" xr:uid="{00000000-0005-0000-0000-000047820000}"/>
    <cellStyle name="Note 2 4 3 3 2 2 4" xfId="44481" xr:uid="{00000000-0005-0000-0000-000048820000}"/>
    <cellStyle name="Note 2 4 3 3 2 2 5" xfId="44482" xr:uid="{00000000-0005-0000-0000-000049820000}"/>
    <cellStyle name="Note 2 4 3 3 2 3" xfId="44483" xr:uid="{00000000-0005-0000-0000-00004A820000}"/>
    <cellStyle name="Note 2 4 3 3 2 4" xfId="44484" xr:uid="{00000000-0005-0000-0000-00004B820000}"/>
    <cellStyle name="Note 2 4 3 3 2 5" xfId="44485" xr:uid="{00000000-0005-0000-0000-00004C820000}"/>
    <cellStyle name="Note 2 4 3 3 2 6" xfId="44486" xr:uid="{00000000-0005-0000-0000-00004D820000}"/>
    <cellStyle name="Note 2 4 3 3 3" xfId="25853" xr:uid="{00000000-0005-0000-0000-00004E820000}"/>
    <cellStyle name="Note 2 4 3 3 3 2" xfId="44487" xr:uid="{00000000-0005-0000-0000-00004F820000}"/>
    <cellStyle name="Note 2 4 3 3 3 3" xfId="44488" xr:uid="{00000000-0005-0000-0000-000050820000}"/>
    <cellStyle name="Note 2 4 3 3 3 4" xfId="44489" xr:uid="{00000000-0005-0000-0000-000051820000}"/>
    <cellStyle name="Note 2 4 3 3 3 5" xfId="44490" xr:uid="{00000000-0005-0000-0000-000052820000}"/>
    <cellStyle name="Note 2 4 3 3 4" xfId="25854" xr:uid="{00000000-0005-0000-0000-000053820000}"/>
    <cellStyle name="Note 2 4 3 3 5" xfId="44491" xr:uid="{00000000-0005-0000-0000-000054820000}"/>
    <cellStyle name="Note 2 4 3 3 6" xfId="44492" xr:uid="{00000000-0005-0000-0000-000055820000}"/>
    <cellStyle name="Note 2 4 3 3 7" xfId="44493" xr:uid="{00000000-0005-0000-0000-000056820000}"/>
    <cellStyle name="Note 2 4 3 4" xfId="25855" xr:uid="{00000000-0005-0000-0000-000057820000}"/>
    <cellStyle name="Note 2 4 3 4 2" xfId="25856" xr:uid="{00000000-0005-0000-0000-000058820000}"/>
    <cellStyle name="Note 2 4 3 4 2 2" xfId="44494" xr:uid="{00000000-0005-0000-0000-000059820000}"/>
    <cellStyle name="Note 2 4 3 4 2 3" xfId="44495" xr:uid="{00000000-0005-0000-0000-00005A820000}"/>
    <cellStyle name="Note 2 4 3 4 2 4" xfId="44496" xr:uid="{00000000-0005-0000-0000-00005B820000}"/>
    <cellStyle name="Note 2 4 3 4 2 5" xfId="44497" xr:uid="{00000000-0005-0000-0000-00005C820000}"/>
    <cellStyle name="Note 2 4 3 4 3" xfId="25857" xr:uid="{00000000-0005-0000-0000-00005D820000}"/>
    <cellStyle name="Note 2 4 3 4 4" xfId="25858" xr:uid="{00000000-0005-0000-0000-00005E820000}"/>
    <cellStyle name="Note 2 4 3 4 5" xfId="44498" xr:uid="{00000000-0005-0000-0000-00005F820000}"/>
    <cellStyle name="Note 2 4 3 4 6" xfId="44499" xr:uid="{00000000-0005-0000-0000-000060820000}"/>
    <cellStyle name="Note 2 4 3 5" xfId="25859" xr:uid="{00000000-0005-0000-0000-000061820000}"/>
    <cellStyle name="Note 2 4 3 5 2" xfId="44500" xr:uid="{00000000-0005-0000-0000-000062820000}"/>
    <cellStyle name="Note 2 4 3 5 3" xfId="44501" xr:uid="{00000000-0005-0000-0000-000063820000}"/>
    <cellStyle name="Note 2 4 3 5 4" xfId="44502" xr:uid="{00000000-0005-0000-0000-000064820000}"/>
    <cellStyle name="Note 2 4 3 5 5" xfId="44503" xr:uid="{00000000-0005-0000-0000-000065820000}"/>
    <cellStyle name="Note 2 4 3 6" xfId="25860" xr:uid="{00000000-0005-0000-0000-000066820000}"/>
    <cellStyle name="Note 2 4 3 7" xfId="25861" xr:uid="{00000000-0005-0000-0000-000067820000}"/>
    <cellStyle name="Note 2 4 3 8" xfId="44504" xr:uid="{00000000-0005-0000-0000-000068820000}"/>
    <cellStyle name="Note 2 4 3 9" xfId="44505" xr:uid="{00000000-0005-0000-0000-000069820000}"/>
    <cellStyle name="Note 2 4 30" xfId="25862" xr:uid="{00000000-0005-0000-0000-00006A820000}"/>
    <cellStyle name="Note 2 4 30 2" xfId="25863" xr:uid="{00000000-0005-0000-0000-00006B820000}"/>
    <cellStyle name="Note 2 4 30 2 2" xfId="25864" xr:uid="{00000000-0005-0000-0000-00006C820000}"/>
    <cellStyle name="Note 2 4 30 2 3" xfId="25865" xr:uid="{00000000-0005-0000-0000-00006D820000}"/>
    <cellStyle name="Note 2 4 30 2 4" xfId="25866" xr:uid="{00000000-0005-0000-0000-00006E820000}"/>
    <cellStyle name="Note 2 4 30 3" xfId="25867" xr:uid="{00000000-0005-0000-0000-00006F820000}"/>
    <cellStyle name="Note 2 4 30 3 2" xfId="25868" xr:uid="{00000000-0005-0000-0000-000070820000}"/>
    <cellStyle name="Note 2 4 30 3 3" xfId="25869" xr:uid="{00000000-0005-0000-0000-000071820000}"/>
    <cellStyle name="Note 2 4 30 3 4" xfId="25870" xr:uid="{00000000-0005-0000-0000-000072820000}"/>
    <cellStyle name="Note 2 4 30 4" xfId="25871" xr:uid="{00000000-0005-0000-0000-000073820000}"/>
    <cellStyle name="Note 2 4 30 4 2" xfId="25872" xr:uid="{00000000-0005-0000-0000-000074820000}"/>
    <cellStyle name="Note 2 4 30 4 3" xfId="25873" xr:uid="{00000000-0005-0000-0000-000075820000}"/>
    <cellStyle name="Note 2 4 30 4 4" xfId="25874" xr:uid="{00000000-0005-0000-0000-000076820000}"/>
    <cellStyle name="Note 2 4 30 5" xfId="25875" xr:uid="{00000000-0005-0000-0000-000077820000}"/>
    <cellStyle name="Note 2 4 30 6" xfId="25876" xr:uid="{00000000-0005-0000-0000-000078820000}"/>
    <cellStyle name="Note 2 4 30 7" xfId="25877" xr:uid="{00000000-0005-0000-0000-000079820000}"/>
    <cellStyle name="Note 2 4 31" xfId="25878" xr:uid="{00000000-0005-0000-0000-00007A820000}"/>
    <cellStyle name="Note 2 4 31 2" xfId="25879" xr:uid="{00000000-0005-0000-0000-00007B820000}"/>
    <cellStyle name="Note 2 4 31 2 2" xfId="25880" xr:uid="{00000000-0005-0000-0000-00007C820000}"/>
    <cellStyle name="Note 2 4 31 2 3" xfId="25881" xr:uid="{00000000-0005-0000-0000-00007D820000}"/>
    <cellStyle name="Note 2 4 31 2 4" xfId="25882" xr:uid="{00000000-0005-0000-0000-00007E820000}"/>
    <cellStyle name="Note 2 4 31 3" xfId="25883" xr:uid="{00000000-0005-0000-0000-00007F820000}"/>
    <cellStyle name="Note 2 4 31 3 2" xfId="25884" xr:uid="{00000000-0005-0000-0000-000080820000}"/>
    <cellStyle name="Note 2 4 31 3 3" xfId="25885" xr:uid="{00000000-0005-0000-0000-000081820000}"/>
    <cellStyle name="Note 2 4 31 3 4" xfId="25886" xr:uid="{00000000-0005-0000-0000-000082820000}"/>
    <cellStyle name="Note 2 4 31 4" xfId="25887" xr:uid="{00000000-0005-0000-0000-000083820000}"/>
    <cellStyle name="Note 2 4 31 4 2" xfId="25888" xr:uid="{00000000-0005-0000-0000-000084820000}"/>
    <cellStyle name="Note 2 4 31 4 3" xfId="25889" xr:uid="{00000000-0005-0000-0000-000085820000}"/>
    <cellStyle name="Note 2 4 31 4 4" xfId="25890" xr:uid="{00000000-0005-0000-0000-000086820000}"/>
    <cellStyle name="Note 2 4 31 5" xfId="25891" xr:uid="{00000000-0005-0000-0000-000087820000}"/>
    <cellStyle name="Note 2 4 31 6" xfId="25892" xr:uid="{00000000-0005-0000-0000-000088820000}"/>
    <cellStyle name="Note 2 4 31 7" xfId="25893" xr:uid="{00000000-0005-0000-0000-000089820000}"/>
    <cellStyle name="Note 2 4 32" xfId="25894" xr:uid="{00000000-0005-0000-0000-00008A820000}"/>
    <cellStyle name="Note 2 4 32 2" xfId="25895" xr:uid="{00000000-0005-0000-0000-00008B820000}"/>
    <cellStyle name="Note 2 4 32 2 2" xfId="25896" xr:uid="{00000000-0005-0000-0000-00008C820000}"/>
    <cellStyle name="Note 2 4 32 2 3" xfId="25897" xr:uid="{00000000-0005-0000-0000-00008D820000}"/>
    <cellStyle name="Note 2 4 32 2 4" xfId="25898" xr:uid="{00000000-0005-0000-0000-00008E820000}"/>
    <cellStyle name="Note 2 4 32 3" xfId="25899" xr:uid="{00000000-0005-0000-0000-00008F820000}"/>
    <cellStyle name="Note 2 4 32 3 2" xfId="25900" xr:uid="{00000000-0005-0000-0000-000090820000}"/>
    <cellStyle name="Note 2 4 32 3 3" xfId="25901" xr:uid="{00000000-0005-0000-0000-000091820000}"/>
    <cellStyle name="Note 2 4 32 3 4" xfId="25902" xr:uid="{00000000-0005-0000-0000-000092820000}"/>
    <cellStyle name="Note 2 4 32 4" xfId="25903" xr:uid="{00000000-0005-0000-0000-000093820000}"/>
    <cellStyle name="Note 2 4 32 4 2" xfId="25904" xr:uid="{00000000-0005-0000-0000-000094820000}"/>
    <cellStyle name="Note 2 4 32 4 3" xfId="25905" xr:uid="{00000000-0005-0000-0000-000095820000}"/>
    <cellStyle name="Note 2 4 32 4 4" xfId="25906" xr:uid="{00000000-0005-0000-0000-000096820000}"/>
    <cellStyle name="Note 2 4 32 5" xfId="25907" xr:uid="{00000000-0005-0000-0000-000097820000}"/>
    <cellStyle name="Note 2 4 32 6" xfId="25908" xr:uid="{00000000-0005-0000-0000-000098820000}"/>
    <cellStyle name="Note 2 4 32 7" xfId="25909" xr:uid="{00000000-0005-0000-0000-000099820000}"/>
    <cellStyle name="Note 2 4 33" xfId="25910" xr:uid="{00000000-0005-0000-0000-00009A820000}"/>
    <cellStyle name="Note 2 4 33 2" xfId="25911" xr:uid="{00000000-0005-0000-0000-00009B820000}"/>
    <cellStyle name="Note 2 4 33 2 2" xfId="25912" xr:uid="{00000000-0005-0000-0000-00009C820000}"/>
    <cellStyle name="Note 2 4 33 2 3" xfId="25913" xr:uid="{00000000-0005-0000-0000-00009D820000}"/>
    <cellStyle name="Note 2 4 33 2 4" xfId="25914" xr:uid="{00000000-0005-0000-0000-00009E820000}"/>
    <cellStyle name="Note 2 4 33 3" xfId="25915" xr:uid="{00000000-0005-0000-0000-00009F820000}"/>
    <cellStyle name="Note 2 4 33 3 2" xfId="25916" xr:uid="{00000000-0005-0000-0000-0000A0820000}"/>
    <cellStyle name="Note 2 4 33 3 3" xfId="25917" xr:uid="{00000000-0005-0000-0000-0000A1820000}"/>
    <cellStyle name="Note 2 4 33 3 4" xfId="25918" xr:uid="{00000000-0005-0000-0000-0000A2820000}"/>
    <cellStyle name="Note 2 4 33 4" xfId="25919" xr:uid="{00000000-0005-0000-0000-0000A3820000}"/>
    <cellStyle name="Note 2 4 33 4 2" xfId="25920" xr:uid="{00000000-0005-0000-0000-0000A4820000}"/>
    <cellStyle name="Note 2 4 33 4 3" xfId="25921" xr:uid="{00000000-0005-0000-0000-0000A5820000}"/>
    <cellStyle name="Note 2 4 33 4 4" xfId="25922" xr:uid="{00000000-0005-0000-0000-0000A6820000}"/>
    <cellStyle name="Note 2 4 33 5" xfId="25923" xr:uid="{00000000-0005-0000-0000-0000A7820000}"/>
    <cellStyle name="Note 2 4 33 6" xfId="25924" xr:uid="{00000000-0005-0000-0000-0000A8820000}"/>
    <cellStyle name="Note 2 4 33 7" xfId="25925" xr:uid="{00000000-0005-0000-0000-0000A9820000}"/>
    <cellStyle name="Note 2 4 34" xfId="25926" xr:uid="{00000000-0005-0000-0000-0000AA820000}"/>
    <cellStyle name="Note 2 4 35" xfId="25927" xr:uid="{00000000-0005-0000-0000-0000AB820000}"/>
    <cellStyle name="Note 2 4 4" xfId="25928" xr:uid="{00000000-0005-0000-0000-0000AC820000}"/>
    <cellStyle name="Note 2 4 4 2" xfId="25929" xr:uid="{00000000-0005-0000-0000-0000AD820000}"/>
    <cellStyle name="Note 2 4 4 2 2" xfId="25930" xr:uid="{00000000-0005-0000-0000-0000AE820000}"/>
    <cellStyle name="Note 2 4 4 2 2 2" xfId="44506" xr:uid="{00000000-0005-0000-0000-0000AF820000}"/>
    <cellStyle name="Note 2 4 4 2 2 3" xfId="44507" xr:uid="{00000000-0005-0000-0000-0000B0820000}"/>
    <cellStyle name="Note 2 4 4 2 2 4" xfId="44508" xr:uid="{00000000-0005-0000-0000-0000B1820000}"/>
    <cellStyle name="Note 2 4 4 2 2 5" xfId="44509" xr:uid="{00000000-0005-0000-0000-0000B2820000}"/>
    <cellStyle name="Note 2 4 4 2 3" xfId="25931" xr:uid="{00000000-0005-0000-0000-0000B3820000}"/>
    <cellStyle name="Note 2 4 4 2 4" xfId="25932" xr:uid="{00000000-0005-0000-0000-0000B4820000}"/>
    <cellStyle name="Note 2 4 4 2 5" xfId="44510" xr:uid="{00000000-0005-0000-0000-0000B5820000}"/>
    <cellStyle name="Note 2 4 4 2 6" xfId="44511" xr:uid="{00000000-0005-0000-0000-0000B6820000}"/>
    <cellStyle name="Note 2 4 4 3" xfId="25933" xr:uid="{00000000-0005-0000-0000-0000B7820000}"/>
    <cellStyle name="Note 2 4 4 3 2" xfId="25934" xr:uid="{00000000-0005-0000-0000-0000B8820000}"/>
    <cellStyle name="Note 2 4 4 3 3" xfId="25935" xr:uid="{00000000-0005-0000-0000-0000B9820000}"/>
    <cellStyle name="Note 2 4 4 3 4" xfId="25936" xr:uid="{00000000-0005-0000-0000-0000BA820000}"/>
    <cellStyle name="Note 2 4 4 3 5" xfId="44512" xr:uid="{00000000-0005-0000-0000-0000BB820000}"/>
    <cellStyle name="Note 2 4 4 4" xfId="25937" xr:uid="{00000000-0005-0000-0000-0000BC820000}"/>
    <cellStyle name="Note 2 4 4 4 2" xfId="25938" xr:uid="{00000000-0005-0000-0000-0000BD820000}"/>
    <cellStyle name="Note 2 4 4 4 3" xfId="25939" xr:uid="{00000000-0005-0000-0000-0000BE820000}"/>
    <cellStyle name="Note 2 4 4 4 4" xfId="25940" xr:uid="{00000000-0005-0000-0000-0000BF820000}"/>
    <cellStyle name="Note 2 4 4 5" xfId="25941" xr:uid="{00000000-0005-0000-0000-0000C0820000}"/>
    <cellStyle name="Note 2 4 4 6" xfId="25942" xr:uid="{00000000-0005-0000-0000-0000C1820000}"/>
    <cellStyle name="Note 2 4 4 7" xfId="25943" xr:uid="{00000000-0005-0000-0000-0000C2820000}"/>
    <cellStyle name="Note 2 4 5" xfId="25944" xr:uid="{00000000-0005-0000-0000-0000C3820000}"/>
    <cellStyle name="Note 2 4 5 2" xfId="25945" xr:uid="{00000000-0005-0000-0000-0000C4820000}"/>
    <cellStyle name="Note 2 4 5 2 2" xfId="25946" xr:uid="{00000000-0005-0000-0000-0000C5820000}"/>
    <cellStyle name="Note 2 4 5 2 2 2" xfId="44513" xr:uid="{00000000-0005-0000-0000-0000C6820000}"/>
    <cellStyle name="Note 2 4 5 2 2 3" xfId="44514" xr:uid="{00000000-0005-0000-0000-0000C7820000}"/>
    <cellStyle name="Note 2 4 5 2 2 4" xfId="44515" xr:uid="{00000000-0005-0000-0000-0000C8820000}"/>
    <cellStyle name="Note 2 4 5 2 2 5" xfId="44516" xr:uid="{00000000-0005-0000-0000-0000C9820000}"/>
    <cellStyle name="Note 2 4 5 2 3" xfId="25947" xr:uid="{00000000-0005-0000-0000-0000CA820000}"/>
    <cellStyle name="Note 2 4 5 2 4" xfId="25948" xr:uid="{00000000-0005-0000-0000-0000CB820000}"/>
    <cellStyle name="Note 2 4 5 2 5" xfId="44517" xr:uid="{00000000-0005-0000-0000-0000CC820000}"/>
    <cellStyle name="Note 2 4 5 2 6" xfId="44518" xr:uid="{00000000-0005-0000-0000-0000CD820000}"/>
    <cellStyle name="Note 2 4 5 3" xfId="25949" xr:uid="{00000000-0005-0000-0000-0000CE820000}"/>
    <cellStyle name="Note 2 4 5 3 2" xfId="25950" xr:uid="{00000000-0005-0000-0000-0000CF820000}"/>
    <cellStyle name="Note 2 4 5 3 3" xfId="25951" xr:uid="{00000000-0005-0000-0000-0000D0820000}"/>
    <cellStyle name="Note 2 4 5 3 4" xfId="25952" xr:uid="{00000000-0005-0000-0000-0000D1820000}"/>
    <cellStyle name="Note 2 4 5 3 5" xfId="44519" xr:uid="{00000000-0005-0000-0000-0000D2820000}"/>
    <cellStyle name="Note 2 4 5 4" xfId="25953" xr:uid="{00000000-0005-0000-0000-0000D3820000}"/>
    <cellStyle name="Note 2 4 5 4 2" xfId="25954" xr:uid="{00000000-0005-0000-0000-0000D4820000}"/>
    <cellStyle name="Note 2 4 5 4 3" xfId="25955" xr:uid="{00000000-0005-0000-0000-0000D5820000}"/>
    <cellStyle name="Note 2 4 5 4 4" xfId="25956" xr:uid="{00000000-0005-0000-0000-0000D6820000}"/>
    <cellStyle name="Note 2 4 5 5" xfId="25957" xr:uid="{00000000-0005-0000-0000-0000D7820000}"/>
    <cellStyle name="Note 2 4 5 6" xfId="25958" xr:uid="{00000000-0005-0000-0000-0000D8820000}"/>
    <cellStyle name="Note 2 4 5 7" xfId="25959" xr:uid="{00000000-0005-0000-0000-0000D9820000}"/>
    <cellStyle name="Note 2 4 6" xfId="25960" xr:uid="{00000000-0005-0000-0000-0000DA820000}"/>
    <cellStyle name="Note 2 4 6 2" xfId="25961" xr:uid="{00000000-0005-0000-0000-0000DB820000}"/>
    <cellStyle name="Note 2 4 6 2 2" xfId="25962" xr:uid="{00000000-0005-0000-0000-0000DC820000}"/>
    <cellStyle name="Note 2 4 6 2 3" xfId="25963" xr:uid="{00000000-0005-0000-0000-0000DD820000}"/>
    <cellStyle name="Note 2 4 6 2 4" xfId="25964" xr:uid="{00000000-0005-0000-0000-0000DE820000}"/>
    <cellStyle name="Note 2 4 6 2 5" xfId="44520" xr:uid="{00000000-0005-0000-0000-0000DF820000}"/>
    <cellStyle name="Note 2 4 6 3" xfId="25965" xr:uid="{00000000-0005-0000-0000-0000E0820000}"/>
    <cellStyle name="Note 2 4 6 3 2" xfId="25966" xr:uid="{00000000-0005-0000-0000-0000E1820000}"/>
    <cellStyle name="Note 2 4 6 3 3" xfId="25967" xr:uid="{00000000-0005-0000-0000-0000E2820000}"/>
    <cellStyle name="Note 2 4 6 3 4" xfId="25968" xr:uid="{00000000-0005-0000-0000-0000E3820000}"/>
    <cellStyle name="Note 2 4 6 4" xfId="25969" xr:uid="{00000000-0005-0000-0000-0000E4820000}"/>
    <cellStyle name="Note 2 4 6 4 2" xfId="25970" xr:uid="{00000000-0005-0000-0000-0000E5820000}"/>
    <cellStyle name="Note 2 4 6 4 3" xfId="25971" xr:uid="{00000000-0005-0000-0000-0000E6820000}"/>
    <cellStyle name="Note 2 4 6 4 4" xfId="25972" xr:uid="{00000000-0005-0000-0000-0000E7820000}"/>
    <cellStyle name="Note 2 4 6 5" xfId="25973" xr:uid="{00000000-0005-0000-0000-0000E8820000}"/>
    <cellStyle name="Note 2 4 6 6" xfId="25974" xr:uid="{00000000-0005-0000-0000-0000E9820000}"/>
    <cellStyle name="Note 2 4 6 7" xfId="25975" xr:uid="{00000000-0005-0000-0000-0000EA820000}"/>
    <cellStyle name="Note 2 4 7" xfId="25976" xr:uid="{00000000-0005-0000-0000-0000EB820000}"/>
    <cellStyle name="Note 2 4 7 2" xfId="25977" xr:uid="{00000000-0005-0000-0000-0000EC820000}"/>
    <cellStyle name="Note 2 4 7 2 2" xfId="25978" xr:uid="{00000000-0005-0000-0000-0000ED820000}"/>
    <cellStyle name="Note 2 4 7 2 3" xfId="25979" xr:uid="{00000000-0005-0000-0000-0000EE820000}"/>
    <cellStyle name="Note 2 4 7 2 4" xfId="25980" xr:uid="{00000000-0005-0000-0000-0000EF820000}"/>
    <cellStyle name="Note 2 4 7 3" xfId="25981" xr:uid="{00000000-0005-0000-0000-0000F0820000}"/>
    <cellStyle name="Note 2 4 7 3 2" xfId="25982" xr:uid="{00000000-0005-0000-0000-0000F1820000}"/>
    <cellStyle name="Note 2 4 7 3 3" xfId="25983" xr:uid="{00000000-0005-0000-0000-0000F2820000}"/>
    <cellStyle name="Note 2 4 7 3 4" xfId="25984" xr:uid="{00000000-0005-0000-0000-0000F3820000}"/>
    <cellStyle name="Note 2 4 7 4" xfId="25985" xr:uid="{00000000-0005-0000-0000-0000F4820000}"/>
    <cellStyle name="Note 2 4 7 4 2" xfId="25986" xr:uid="{00000000-0005-0000-0000-0000F5820000}"/>
    <cellStyle name="Note 2 4 7 4 3" xfId="25987" xr:uid="{00000000-0005-0000-0000-0000F6820000}"/>
    <cellStyle name="Note 2 4 7 4 4" xfId="25988" xr:uid="{00000000-0005-0000-0000-0000F7820000}"/>
    <cellStyle name="Note 2 4 7 5" xfId="25989" xr:uid="{00000000-0005-0000-0000-0000F8820000}"/>
    <cellStyle name="Note 2 4 7 6" xfId="25990" xr:uid="{00000000-0005-0000-0000-0000F9820000}"/>
    <cellStyle name="Note 2 4 7 7" xfId="25991" xr:uid="{00000000-0005-0000-0000-0000FA820000}"/>
    <cellStyle name="Note 2 4 8" xfId="25992" xr:uid="{00000000-0005-0000-0000-0000FB820000}"/>
    <cellStyle name="Note 2 4 8 2" xfId="25993" xr:uid="{00000000-0005-0000-0000-0000FC820000}"/>
    <cellStyle name="Note 2 4 8 2 2" xfId="25994" xr:uid="{00000000-0005-0000-0000-0000FD820000}"/>
    <cellStyle name="Note 2 4 8 2 3" xfId="25995" xr:uid="{00000000-0005-0000-0000-0000FE820000}"/>
    <cellStyle name="Note 2 4 8 2 4" xfId="25996" xr:uid="{00000000-0005-0000-0000-0000FF820000}"/>
    <cellStyle name="Note 2 4 8 3" xfId="25997" xr:uid="{00000000-0005-0000-0000-000000830000}"/>
    <cellStyle name="Note 2 4 8 3 2" xfId="25998" xr:uid="{00000000-0005-0000-0000-000001830000}"/>
    <cellStyle name="Note 2 4 8 3 3" xfId="25999" xr:uid="{00000000-0005-0000-0000-000002830000}"/>
    <cellStyle name="Note 2 4 8 3 4" xfId="26000" xr:uid="{00000000-0005-0000-0000-000003830000}"/>
    <cellStyle name="Note 2 4 8 4" xfId="26001" xr:uid="{00000000-0005-0000-0000-000004830000}"/>
    <cellStyle name="Note 2 4 8 4 2" xfId="26002" xr:uid="{00000000-0005-0000-0000-000005830000}"/>
    <cellStyle name="Note 2 4 8 4 3" xfId="26003" xr:uid="{00000000-0005-0000-0000-000006830000}"/>
    <cellStyle name="Note 2 4 8 4 4" xfId="26004" xr:uid="{00000000-0005-0000-0000-000007830000}"/>
    <cellStyle name="Note 2 4 8 5" xfId="26005" xr:uid="{00000000-0005-0000-0000-000008830000}"/>
    <cellStyle name="Note 2 4 8 6" xfId="26006" xr:uid="{00000000-0005-0000-0000-000009830000}"/>
    <cellStyle name="Note 2 4 8 7" xfId="26007" xr:uid="{00000000-0005-0000-0000-00000A830000}"/>
    <cellStyle name="Note 2 4 9" xfId="26008" xr:uid="{00000000-0005-0000-0000-00000B830000}"/>
    <cellStyle name="Note 2 4 9 2" xfId="26009" xr:uid="{00000000-0005-0000-0000-00000C830000}"/>
    <cellStyle name="Note 2 4 9 2 2" xfId="26010" xr:uid="{00000000-0005-0000-0000-00000D830000}"/>
    <cellStyle name="Note 2 4 9 2 3" xfId="26011" xr:uid="{00000000-0005-0000-0000-00000E830000}"/>
    <cellStyle name="Note 2 4 9 2 4" xfId="26012" xr:uid="{00000000-0005-0000-0000-00000F830000}"/>
    <cellStyle name="Note 2 4 9 3" xfId="26013" xr:uid="{00000000-0005-0000-0000-000010830000}"/>
    <cellStyle name="Note 2 4 9 3 2" xfId="26014" xr:uid="{00000000-0005-0000-0000-000011830000}"/>
    <cellStyle name="Note 2 4 9 3 3" xfId="26015" xr:uid="{00000000-0005-0000-0000-000012830000}"/>
    <cellStyle name="Note 2 4 9 3 4" xfId="26016" xr:uid="{00000000-0005-0000-0000-000013830000}"/>
    <cellStyle name="Note 2 4 9 4" xfId="26017" xr:uid="{00000000-0005-0000-0000-000014830000}"/>
    <cellStyle name="Note 2 4 9 4 2" xfId="26018" xr:uid="{00000000-0005-0000-0000-000015830000}"/>
    <cellStyle name="Note 2 4 9 4 3" xfId="26019" xr:uid="{00000000-0005-0000-0000-000016830000}"/>
    <cellStyle name="Note 2 4 9 4 4" xfId="26020" xr:uid="{00000000-0005-0000-0000-000017830000}"/>
    <cellStyle name="Note 2 4 9 5" xfId="26021" xr:uid="{00000000-0005-0000-0000-000018830000}"/>
    <cellStyle name="Note 2 4 9 6" xfId="26022" xr:uid="{00000000-0005-0000-0000-000019830000}"/>
    <cellStyle name="Note 2 4 9 7" xfId="26023" xr:uid="{00000000-0005-0000-0000-00001A830000}"/>
    <cellStyle name="Note 2 40" xfId="26024" xr:uid="{00000000-0005-0000-0000-00001B830000}"/>
    <cellStyle name="Note 2 41" xfId="26025" xr:uid="{00000000-0005-0000-0000-00001C830000}"/>
    <cellStyle name="Note 2 5" xfId="5432" xr:uid="{00000000-0005-0000-0000-00001D830000}"/>
    <cellStyle name="Note 2 5 10" xfId="44521" xr:uid="{00000000-0005-0000-0000-00001E830000}"/>
    <cellStyle name="Note 2 5 2" xfId="26026" xr:uid="{00000000-0005-0000-0000-00001F830000}"/>
    <cellStyle name="Note 2 5 2 2" xfId="26027" xr:uid="{00000000-0005-0000-0000-000020830000}"/>
    <cellStyle name="Note 2 5 2 2 2" xfId="44522" xr:uid="{00000000-0005-0000-0000-000021830000}"/>
    <cellStyle name="Note 2 5 2 2 2 2" xfId="44523" xr:uid="{00000000-0005-0000-0000-000022830000}"/>
    <cellStyle name="Note 2 5 2 2 2 2 2" xfId="44524" xr:uid="{00000000-0005-0000-0000-000023830000}"/>
    <cellStyle name="Note 2 5 2 2 2 2 3" xfId="44525" xr:uid="{00000000-0005-0000-0000-000024830000}"/>
    <cellStyle name="Note 2 5 2 2 2 2 4" xfId="44526" xr:uid="{00000000-0005-0000-0000-000025830000}"/>
    <cellStyle name="Note 2 5 2 2 2 2 5" xfId="44527" xr:uid="{00000000-0005-0000-0000-000026830000}"/>
    <cellStyle name="Note 2 5 2 2 2 3" xfId="44528" xr:uid="{00000000-0005-0000-0000-000027830000}"/>
    <cellStyle name="Note 2 5 2 2 2 4" xfId="44529" xr:uid="{00000000-0005-0000-0000-000028830000}"/>
    <cellStyle name="Note 2 5 2 2 2 5" xfId="44530" xr:uid="{00000000-0005-0000-0000-000029830000}"/>
    <cellStyle name="Note 2 5 2 2 2 6" xfId="44531" xr:uid="{00000000-0005-0000-0000-00002A830000}"/>
    <cellStyle name="Note 2 5 2 2 3" xfId="44532" xr:uid="{00000000-0005-0000-0000-00002B830000}"/>
    <cellStyle name="Note 2 5 2 2 3 2" xfId="44533" xr:uid="{00000000-0005-0000-0000-00002C830000}"/>
    <cellStyle name="Note 2 5 2 2 3 3" xfId="44534" xr:uid="{00000000-0005-0000-0000-00002D830000}"/>
    <cellStyle name="Note 2 5 2 2 3 4" xfId="44535" xr:uid="{00000000-0005-0000-0000-00002E830000}"/>
    <cellStyle name="Note 2 5 2 2 3 5" xfId="44536" xr:uid="{00000000-0005-0000-0000-00002F830000}"/>
    <cellStyle name="Note 2 5 2 2 4" xfId="44537" xr:uid="{00000000-0005-0000-0000-000030830000}"/>
    <cellStyle name="Note 2 5 2 2 5" xfId="44538" xr:uid="{00000000-0005-0000-0000-000031830000}"/>
    <cellStyle name="Note 2 5 2 2 6" xfId="44539" xr:uid="{00000000-0005-0000-0000-000032830000}"/>
    <cellStyle name="Note 2 5 2 2 7" xfId="44540" xr:uid="{00000000-0005-0000-0000-000033830000}"/>
    <cellStyle name="Note 2 5 2 3" xfId="26028" xr:uid="{00000000-0005-0000-0000-000034830000}"/>
    <cellStyle name="Note 2 5 2 3 2" xfId="44541" xr:uid="{00000000-0005-0000-0000-000035830000}"/>
    <cellStyle name="Note 2 5 2 3 2 2" xfId="44542" xr:uid="{00000000-0005-0000-0000-000036830000}"/>
    <cellStyle name="Note 2 5 2 3 2 2 2" xfId="44543" xr:uid="{00000000-0005-0000-0000-000037830000}"/>
    <cellStyle name="Note 2 5 2 3 2 2 3" xfId="44544" xr:uid="{00000000-0005-0000-0000-000038830000}"/>
    <cellStyle name="Note 2 5 2 3 2 2 4" xfId="44545" xr:uid="{00000000-0005-0000-0000-000039830000}"/>
    <cellStyle name="Note 2 5 2 3 2 2 5" xfId="44546" xr:uid="{00000000-0005-0000-0000-00003A830000}"/>
    <cellStyle name="Note 2 5 2 3 2 3" xfId="44547" xr:uid="{00000000-0005-0000-0000-00003B830000}"/>
    <cellStyle name="Note 2 5 2 3 2 4" xfId="44548" xr:uid="{00000000-0005-0000-0000-00003C830000}"/>
    <cellStyle name="Note 2 5 2 3 2 5" xfId="44549" xr:uid="{00000000-0005-0000-0000-00003D830000}"/>
    <cellStyle name="Note 2 5 2 3 2 6" xfId="44550" xr:uid="{00000000-0005-0000-0000-00003E830000}"/>
    <cellStyle name="Note 2 5 2 3 3" xfId="44551" xr:uid="{00000000-0005-0000-0000-00003F830000}"/>
    <cellStyle name="Note 2 5 2 3 3 2" xfId="44552" xr:uid="{00000000-0005-0000-0000-000040830000}"/>
    <cellStyle name="Note 2 5 2 3 3 3" xfId="44553" xr:uid="{00000000-0005-0000-0000-000041830000}"/>
    <cellStyle name="Note 2 5 2 3 3 4" xfId="44554" xr:uid="{00000000-0005-0000-0000-000042830000}"/>
    <cellStyle name="Note 2 5 2 3 3 5" xfId="44555" xr:uid="{00000000-0005-0000-0000-000043830000}"/>
    <cellStyle name="Note 2 5 2 3 4" xfId="44556" xr:uid="{00000000-0005-0000-0000-000044830000}"/>
    <cellStyle name="Note 2 5 2 3 5" xfId="44557" xr:uid="{00000000-0005-0000-0000-000045830000}"/>
    <cellStyle name="Note 2 5 2 3 6" xfId="44558" xr:uid="{00000000-0005-0000-0000-000046830000}"/>
    <cellStyle name="Note 2 5 2 3 7" xfId="44559" xr:uid="{00000000-0005-0000-0000-000047830000}"/>
    <cellStyle name="Note 2 5 2 4" xfId="26029" xr:uid="{00000000-0005-0000-0000-000048830000}"/>
    <cellStyle name="Note 2 5 2 4 2" xfId="44560" xr:uid="{00000000-0005-0000-0000-000049830000}"/>
    <cellStyle name="Note 2 5 2 4 2 2" xfId="44561" xr:uid="{00000000-0005-0000-0000-00004A830000}"/>
    <cellStyle name="Note 2 5 2 4 2 3" xfId="44562" xr:uid="{00000000-0005-0000-0000-00004B830000}"/>
    <cellStyle name="Note 2 5 2 4 2 4" xfId="44563" xr:uid="{00000000-0005-0000-0000-00004C830000}"/>
    <cellStyle name="Note 2 5 2 4 2 5" xfId="44564" xr:uid="{00000000-0005-0000-0000-00004D830000}"/>
    <cellStyle name="Note 2 5 2 4 3" xfId="44565" xr:uid="{00000000-0005-0000-0000-00004E830000}"/>
    <cellStyle name="Note 2 5 2 4 4" xfId="44566" xr:uid="{00000000-0005-0000-0000-00004F830000}"/>
    <cellStyle name="Note 2 5 2 4 5" xfId="44567" xr:uid="{00000000-0005-0000-0000-000050830000}"/>
    <cellStyle name="Note 2 5 2 4 6" xfId="44568" xr:uid="{00000000-0005-0000-0000-000051830000}"/>
    <cellStyle name="Note 2 5 2 5" xfId="44569" xr:uid="{00000000-0005-0000-0000-000052830000}"/>
    <cellStyle name="Note 2 5 2 5 2" xfId="44570" xr:uid="{00000000-0005-0000-0000-000053830000}"/>
    <cellStyle name="Note 2 5 2 5 3" xfId="44571" xr:uid="{00000000-0005-0000-0000-000054830000}"/>
    <cellStyle name="Note 2 5 2 5 4" xfId="44572" xr:uid="{00000000-0005-0000-0000-000055830000}"/>
    <cellStyle name="Note 2 5 2 5 5" xfId="44573" xr:uid="{00000000-0005-0000-0000-000056830000}"/>
    <cellStyle name="Note 2 5 2 6" xfId="44574" xr:uid="{00000000-0005-0000-0000-000057830000}"/>
    <cellStyle name="Note 2 5 2 7" xfId="44575" xr:uid="{00000000-0005-0000-0000-000058830000}"/>
    <cellStyle name="Note 2 5 2 8" xfId="44576" xr:uid="{00000000-0005-0000-0000-000059830000}"/>
    <cellStyle name="Note 2 5 2 9" xfId="44577" xr:uid="{00000000-0005-0000-0000-00005A830000}"/>
    <cellStyle name="Note 2 5 3" xfId="26030" xr:uid="{00000000-0005-0000-0000-00005B830000}"/>
    <cellStyle name="Note 2 5 3 2" xfId="26031" xr:uid="{00000000-0005-0000-0000-00005C830000}"/>
    <cellStyle name="Note 2 5 3 2 2" xfId="44578" xr:uid="{00000000-0005-0000-0000-00005D830000}"/>
    <cellStyle name="Note 2 5 3 2 2 2" xfId="44579" xr:uid="{00000000-0005-0000-0000-00005E830000}"/>
    <cellStyle name="Note 2 5 3 2 2 3" xfId="44580" xr:uid="{00000000-0005-0000-0000-00005F830000}"/>
    <cellStyle name="Note 2 5 3 2 2 4" xfId="44581" xr:uid="{00000000-0005-0000-0000-000060830000}"/>
    <cellStyle name="Note 2 5 3 2 2 5" xfId="44582" xr:uid="{00000000-0005-0000-0000-000061830000}"/>
    <cellStyle name="Note 2 5 3 2 3" xfId="44583" xr:uid="{00000000-0005-0000-0000-000062830000}"/>
    <cellStyle name="Note 2 5 3 2 4" xfId="44584" xr:uid="{00000000-0005-0000-0000-000063830000}"/>
    <cellStyle name="Note 2 5 3 2 5" xfId="44585" xr:uid="{00000000-0005-0000-0000-000064830000}"/>
    <cellStyle name="Note 2 5 3 2 6" xfId="44586" xr:uid="{00000000-0005-0000-0000-000065830000}"/>
    <cellStyle name="Note 2 5 3 3" xfId="26032" xr:uid="{00000000-0005-0000-0000-000066830000}"/>
    <cellStyle name="Note 2 5 3 3 2" xfId="44587" xr:uid="{00000000-0005-0000-0000-000067830000}"/>
    <cellStyle name="Note 2 5 3 3 3" xfId="44588" xr:uid="{00000000-0005-0000-0000-000068830000}"/>
    <cellStyle name="Note 2 5 3 3 4" xfId="44589" xr:uid="{00000000-0005-0000-0000-000069830000}"/>
    <cellStyle name="Note 2 5 3 3 5" xfId="44590" xr:uid="{00000000-0005-0000-0000-00006A830000}"/>
    <cellStyle name="Note 2 5 3 4" xfId="26033" xr:uid="{00000000-0005-0000-0000-00006B830000}"/>
    <cellStyle name="Note 2 5 3 5" xfId="44591" xr:uid="{00000000-0005-0000-0000-00006C830000}"/>
    <cellStyle name="Note 2 5 3 6" xfId="44592" xr:uid="{00000000-0005-0000-0000-00006D830000}"/>
    <cellStyle name="Note 2 5 3 7" xfId="44593" xr:uid="{00000000-0005-0000-0000-00006E830000}"/>
    <cellStyle name="Note 2 5 4" xfId="26034" xr:uid="{00000000-0005-0000-0000-00006F830000}"/>
    <cellStyle name="Note 2 5 4 2" xfId="26035" xr:uid="{00000000-0005-0000-0000-000070830000}"/>
    <cellStyle name="Note 2 5 4 2 2" xfId="44594" xr:uid="{00000000-0005-0000-0000-000071830000}"/>
    <cellStyle name="Note 2 5 4 2 2 2" xfId="44595" xr:uid="{00000000-0005-0000-0000-000072830000}"/>
    <cellStyle name="Note 2 5 4 2 2 3" xfId="44596" xr:uid="{00000000-0005-0000-0000-000073830000}"/>
    <cellStyle name="Note 2 5 4 2 2 4" xfId="44597" xr:uid="{00000000-0005-0000-0000-000074830000}"/>
    <cellStyle name="Note 2 5 4 2 2 5" xfId="44598" xr:uid="{00000000-0005-0000-0000-000075830000}"/>
    <cellStyle name="Note 2 5 4 2 3" xfId="44599" xr:uid="{00000000-0005-0000-0000-000076830000}"/>
    <cellStyle name="Note 2 5 4 2 4" xfId="44600" xr:uid="{00000000-0005-0000-0000-000077830000}"/>
    <cellStyle name="Note 2 5 4 2 5" xfId="44601" xr:uid="{00000000-0005-0000-0000-000078830000}"/>
    <cellStyle name="Note 2 5 4 2 6" xfId="44602" xr:uid="{00000000-0005-0000-0000-000079830000}"/>
    <cellStyle name="Note 2 5 4 3" xfId="26036" xr:uid="{00000000-0005-0000-0000-00007A830000}"/>
    <cellStyle name="Note 2 5 4 3 2" xfId="44603" xr:uid="{00000000-0005-0000-0000-00007B830000}"/>
    <cellStyle name="Note 2 5 4 3 3" xfId="44604" xr:uid="{00000000-0005-0000-0000-00007C830000}"/>
    <cellStyle name="Note 2 5 4 3 4" xfId="44605" xr:uid="{00000000-0005-0000-0000-00007D830000}"/>
    <cellStyle name="Note 2 5 4 3 5" xfId="44606" xr:uid="{00000000-0005-0000-0000-00007E830000}"/>
    <cellStyle name="Note 2 5 4 4" xfId="26037" xr:uid="{00000000-0005-0000-0000-00007F830000}"/>
    <cellStyle name="Note 2 5 4 5" xfId="44607" xr:uid="{00000000-0005-0000-0000-000080830000}"/>
    <cellStyle name="Note 2 5 4 6" xfId="44608" xr:uid="{00000000-0005-0000-0000-000081830000}"/>
    <cellStyle name="Note 2 5 4 7" xfId="44609" xr:uid="{00000000-0005-0000-0000-000082830000}"/>
    <cellStyle name="Note 2 5 5" xfId="26038" xr:uid="{00000000-0005-0000-0000-000083830000}"/>
    <cellStyle name="Note 2 5 5 2" xfId="44610" xr:uid="{00000000-0005-0000-0000-000084830000}"/>
    <cellStyle name="Note 2 5 5 2 2" xfId="44611" xr:uid="{00000000-0005-0000-0000-000085830000}"/>
    <cellStyle name="Note 2 5 5 2 3" xfId="44612" xr:uid="{00000000-0005-0000-0000-000086830000}"/>
    <cellStyle name="Note 2 5 5 2 4" xfId="44613" xr:uid="{00000000-0005-0000-0000-000087830000}"/>
    <cellStyle name="Note 2 5 5 2 5" xfId="44614" xr:uid="{00000000-0005-0000-0000-000088830000}"/>
    <cellStyle name="Note 2 5 5 3" xfId="44615" xr:uid="{00000000-0005-0000-0000-000089830000}"/>
    <cellStyle name="Note 2 5 5 4" xfId="44616" xr:uid="{00000000-0005-0000-0000-00008A830000}"/>
    <cellStyle name="Note 2 5 5 5" xfId="44617" xr:uid="{00000000-0005-0000-0000-00008B830000}"/>
    <cellStyle name="Note 2 5 5 6" xfId="44618" xr:uid="{00000000-0005-0000-0000-00008C830000}"/>
    <cellStyle name="Note 2 5 6" xfId="26039" xr:uid="{00000000-0005-0000-0000-00008D830000}"/>
    <cellStyle name="Note 2 5 6 2" xfId="44619" xr:uid="{00000000-0005-0000-0000-00008E830000}"/>
    <cellStyle name="Note 2 5 6 3" xfId="44620" xr:uid="{00000000-0005-0000-0000-00008F830000}"/>
    <cellStyle name="Note 2 5 6 4" xfId="44621" xr:uid="{00000000-0005-0000-0000-000090830000}"/>
    <cellStyle name="Note 2 5 6 5" xfId="44622" xr:uid="{00000000-0005-0000-0000-000091830000}"/>
    <cellStyle name="Note 2 5 7" xfId="26040" xr:uid="{00000000-0005-0000-0000-000092830000}"/>
    <cellStyle name="Note 2 5 8" xfId="44623" xr:uid="{00000000-0005-0000-0000-000093830000}"/>
    <cellStyle name="Note 2 5 9" xfId="44624" xr:uid="{00000000-0005-0000-0000-000094830000}"/>
    <cellStyle name="Note 2 6" xfId="26041" xr:uid="{00000000-0005-0000-0000-000095830000}"/>
    <cellStyle name="Note 2 6 2" xfId="26042" xr:uid="{00000000-0005-0000-0000-000096830000}"/>
    <cellStyle name="Note 2 6 2 2" xfId="26043" xr:uid="{00000000-0005-0000-0000-000097830000}"/>
    <cellStyle name="Note 2 6 2 3" xfId="26044" xr:uid="{00000000-0005-0000-0000-000098830000}"/>
    <cellStyle name="Note 2 6 2 4" xfId="26045" xr:uid="{00000000-0005-0000-0000-000099830000}"/>
    <cellStyle name="Note 2 6 3" xfId="26046" xr:uid="{00000000-0005-0000-0000-00009A830000}"/>
    <cellStyle name="Note 2 6 3 2" xfId="26047" xr:uid="{00000000-0005-0000-0000-00009B830000}"/>
    <cellStyle name="Note 2 6 3 3" xfId="26048" xr:uid="{00000000-0005-0000-0000-00009C830000}"/>
    <cellStyle name="Note 2 6 3 4" xfId="26049" xr:uid="{00000000-0005-0000-0000-00009D830000}"/>
    <cellStyle name="Note 2 6 4" xfId="26050" xr:uid="{00000000-0005-0000-0000-00009E830000}"/>
    <cellStyle name="Note 2 6 4 2" xfId="26051" xr:uid="{00000000-0005-0000-0000-00009F830000}"/>
    <cellStyle name="Note 2 6 4 3" xfId="26052" xr:uid="{00000000-0005-0000-0000-0000A0830000}"/>
    <cellStyle name="Note 2 6 4 4" xfId="26053" xr:uid="{00000000-0005-0000-0000-0000A1830000}"/>
    <cellStyle name="Note 2 6 5" xfId="26054" xr:uid="{00000000-0005-0000-0000-0000A2830000}"/>
    <cellStyle name="Note 2 6 6" xfId="26055" xr:uid="{00000000-0005-0000-0000-0000A3830000}"/>
    <cellStyle name="Note 2 6 7" xfId="26056" xr:uid="{00000000-0005-0000-0000-0000A4830000}"/>
    <cellStyle name="Note 2 7" xfId="26057" xr:uid="{00000000-0005-0000-0000-0000A5830000}"/>
    <cellStyle name="Note 2 7 2" xfId="26058" xr:uid="{00000000-0005-0000-0000-0000A6830000}"/>
    <cellStyle name="Note 2 7 2 2" xfId="26059" xr:uid="{00000000-0005-0000-0000-0000A7830000}"/>
    <cellStyle name="Note 2 7 2 2 2" xfId="44625" xr:uid="{00000000-0005-0000-0000-0000A8830000}"/>
    <cellStyle name="Note 2 7 2 2 3" xfId="44626" xr:uid="{00000000-0005-0000-0000-0000A9830000}"/>
    <cellStyle name="Note 2 7 2 2 4" xfId="44627" xr:uid="{00000000-0005-0000-0000-0000AA830000}"/>
    <cellStyle name="Note 2 7 2 2 5" xfId="44628" xr:uid="{00000000-0005-0000-0000-0000AB830000}"/>
    <cellStyle name="Note 2 7 2 3" xfId="26060" xr:uid="{00000000-0005-0000-0000-0000AC830000}"/>
    <cellStyle name="Note 2 7 2 4" xfId="26061" xr:uid="{00000000-0005-0000-0000-0000AD830000}"/>
    <cellStyle name="Note 2 7 2 5" xfId="44629" xr:uid="{00000000-0005-0000-0000-0000AE830000}"/>
    <cellStyle name="Note 2 7 2 6" xfId="44630" xr:uid="{00000000-0005-0000-0000-0000AF830000}"/>
    <cellStyle name="Note 2 7 3" xfId="26062" xr:uid="{00000000-0005-0000-0000-0000B0830000}"/>
    <cellStyle name="Note 2 7 3 2" xfId="26063" xr:uid="{00000000-0005-0000-0000-0000B1830000}"/>
    <cellStyle name="Note 2 7 3 3" xfId="26064" xr:uid="{00000000-0005-0000-0000-0000B2830000}"/>
    <cellStyle name="Note 2 7 3 4" xfId="26065" xr:uid="{00000000-0005-0000-0000-0000B3830000}"/>
    <cellStyle name="Note 2 7 3 5" xfId="44631" xr:uid="{00000000-0005-0000-0000-0000B4830000}"/>
    <cellStyle name="Note 2 7 4" xfId="26066" xr:uid="{00000000-0005-0000-0000-0000B5830000}"/>
    <cellStyle name="Note 2 7 4 2" xfId="26067" xr:uid="{00000000-0005-0000-0000-0000B6830000}"/>
    <cellStyle name="Note 2 7 4 3" xfId="26068" xr:uid="{00000000-0005-0000-0000-0000B7830000}"/>
    <cellStyle name="Note 2 7 4 4" xfId="26069" xr:uid="{00000000-0005-0000-0000-0000B8830000}"/>
    <cellStyle name="Note 2 7 5" xfId="26070" xr:uid="{00000000-0005-0000-0000-0000B9830000}"/>
    <cellStyle name="Note 2 7 6" xfId="26071" xr:uid="{00000000-0005-0000-0000-0000BA830000}"/>
    <cellStyle name="Note 2 7 7" xfId="26072" xr:uid="{00000000-0005-0000-0000-0000BB830000}"/>
    <cellStyle name="Note 2 8" xfId="26073" xr:uid="{00000000-0005-0000-0000-0000BC830000}"/>
    <cellStyle name="Note 2 8 2" xfId="26074" xr:uid="{00000000-0005-0000-0000-0000BD830000}"/>
    <cellStyle name="Note 2 8 2 2" xfId="26075" xr:uid="{00000000-0005-0000-0000-0000BE830000}"/>
    <cellStyle name="Note 2 8 2 2 2" xfId="44632" xr:uid="{00000000-0005-0000-0000-0000BF830000}"/>
    <cellStyle name="Note 2 8 2 2 3" xfId="44633" xr:uid="{00000000-0005-0000-0000-0000C0830000}"/>
    <cellStyle name="Note 2 8 2 2 4" xfId="44634" xr:uid="{00000000-0005-0000-0000-0000C1830000}"/>
    <cellStyle name="Note 2 8 2 2 5" xfId="44635" xr:uid="{00000000-0005-0000-0000-0000C2830000}"/>
    <cellStyle name="Note 2 8 2 3" xfId="26076" xr:uid="{00000000-0005-0000-0000-0000C3830000}"/>
    <cellStyle name="Note 2 8 2 4" xfId="26077" xr:uid="{00000000-0005-0000-0000-0000C4830000}"/>
    <cellStyle name="Note 2 8 2 5" xfId="44636" xr:uid="{00000000-0005-0000-0000-0000C5830000}"/>
    <cellStyle name="Note 2 8 2 6" xfId="44637" xr:uid="{00000000-0005-0000-0000-0000C6830000}"/>
    <cellStyle name="Note 2 8 3" xfId="26078" xr:uid="{00000000-0005-0000-0000-0000C7830000}"/>
    <cellStyle name="Note 2 8 3 2" xfId="26079" xr:uid="{00000000-0005-0000-0000-0000C8830000}"/>
    <cellStyle name="Note 2 8 3 3" xfId="26080" xr:uid="{00000000-0005-0000-0000-0000C9830000}"/>
    <cellStyle name="Note 2 8 3 4" xfId="26081" xr:uid="{00000000-0005-0000-0000-0000CA830000}"/>
    <cellStyle name="Note 2 8 3 5" xfId="44638" xr:uid="{00000000-0005-0000-0000-0000CB830000}"/>
    <cellStyle name="Note 2 8 4" xfId="26082" xr:uid="{00000000-0005-0000-0000-0000CC830000}"/>
    <cellStyle name="Note 2 8 4 2" xfId="26083" xr:uid="{00000000-0005-0000-0000-0000CD830000}"/>
    <cellStyle name="Note 2 8 4 3" xfId="26084" xr:uid="{00000000-0005-0000-0000-0000CE830000}"/>
    <cellStyle name="Note 2 8 4 4" xfId="26085" xr:uid="{00000000-0005-0000-0000-0000CF830000}"/>
    <cellStyle name="Note 2 8 5" xfId="26086" xr:uid="{00000000-0005-0000-0000-0000D0830000}"/>
    <cellStyle name="Note 2 8 6" xfId="26087" xr:uid="{00000000-0005-0000-0000-0000D1830000}"/>
    <cellStyle name="Note 2 8 7" xfId="26088" xr:uid="{00000000-0005-0000-0000-0000D2830000}"/>
    <cellStyle name="Note 2 9" xfId="26089" xr:uid="{00000000-0005-0000-0000-0000D3830000}"/>
    <cellStyle name="Note 2 9 2" xfId="26090" xr:uid="{00000000-0005-0000-0000-0000D4830000}"/>
    <cellStyle name="Note 2 9 2 2" xfId="26091" xr:uid="{00000000-0005-0000-0000-0000D5830000}"/>
    <cellStyle name="Note 2 9 2 3" xfId="26092" xr:uid="{00000000-0005-0000-0000-0000D6830000}"/>
    <cellStyle name="Note 2 9 2 4" xfId="26093" xr:uid="{00000000-0005-0000-0000-0000D7830000}"/>
    <cellStyle name="Note 2 9 2 5" xfId="44639" xr:uid="{00000000-0005-0000-0000-0000D8830000}"/>
    <cellStyle name="Note 2 9 3" xfId="26094" xr:uid="{00000000-0005-0000-0000-0000D9830000}"/>
    <cellStyle name="Note 2 9 3 2" xfId="26095" xr:uid="{00000000-0005-0000-0000-0000DA830000}"/>
    <cellStyle name="Note 2 9 3 3" xfId="26096" xr:uid="{00000000-0005-0000-0000-0000DB830000}"/>
    <cellStyle name="Note 2 9 3 4" xfId="26097" xr:uid="{00000000-0005-0000-0000-0000DC830000}"/>
    <cellStyle name="Note 2 9 4" xfId="26098" xr:uid="{00000000-0005-0000-0000-0000DD830000}"/>
    <cellStyle name="Note 2 9 4 2" xfId="26099" xr:uid="{00000000-0005-0000-0000-0000DE830000}"/>
    <cellStyle name="Note 2 9 4 3" xfId="26100" xr:uid="{00000000-0005-0000-0000-0000DF830000}"/>
    <cellStyle name="Note 2 9 4 4" xfId="26101" xr:uid="{00000000-0005-0000-0000-0000E0830000}"/>
    <cellStyle name="Note 2 9 5" xfId="26102" xr:uid="{00000000-0005-0000-0000-0000E1830000}"/>
    <cellStyle name="Note 2 9 6" xfId="26103" xr:uid="{00000000-0005-0000-0000-0000E2830000}"/>
    <cellStyle name="Note 2 9 7" xfId="26104" xr:uid="{00000000-0005-0000-0000-0000E3830000}"/>
    <cellStyle name="Note 20" xfId="44640" xr:uid="{00000000-0005-0000-0000-0000E4830000}"/>
    <cellStyle name="Note 21" xfId="44641" xr:uid="{00000000-0005-0000-0000-0000E5830000}"/>
    <cellStyle name="Note 22" xfId="44642" xr:uid="{00000000-0005-0000-0000-0000E6830000}"/>
    <cellStyle name="Note 3" xfId="4863" xr:uid="{00000000-0005-0000-0000-0000E7830000}"/>
    <cellStyle name="Note 3 10" xfId="26105" xr:uid="{00000000-0005-0000-0000-0000E8830000}"/>
    <cellStyle name="Note 3 10 2" xfId="26106" xr:uid="{00000000-0005-0000-0000-0000E9830000}"/>
    <cellStyle name="Note 3 10 2 2" xfId="26107" xr:uid="{00000000-0005-0000-0000-0000EA830000}"/>
    <cellStyle name="Note 3 10 2 3" xfId="26108" xr:uid="{00000000-0005-0000-0000-0000EB830000}"/>
    <cellStyle name="Note 3 10 2 4" xfId="26109" xr:uid="{00000000-0005-0000-0000-0000EC830000}"/>
    <cellStyle name="Note 3 10 3" xfId="26110" xr:uid="{00000000-0005-0000-0000-0000ED830000}"/>
    <cellStyle name="Note 3 10 3 2" xfId="26111" xr:uid="{00000000-0005-0000-0000-0000EE830000}"/>
    <cellStyle name="Note 3 10 3 3" xfId="26112" xr:uid="{00000000-0005-0000-0000-0000EF830000}"/>
    <cellStyle name="Note 3 10 3 4" xfId="26113" xr:uid="{00000000-0005-0000-0000-0000F0830000}"/>
    <cellStyle name="Note 3 10 4" xfId="26114" xr:uid="{00000000-0005-0000-0000-0000F1830000}"/>
    <cellStyle name="Note 3 10 4 2" xfId="26115" xr:uid="{00000000-0005-0000-0000-0000F2830000}"/>
    <cellStyle name="Note 3 10 4 3" xfId="26116" xr:uid="{00000000-0005-0000-0000-0000F3830000}"/>
    <cellStyle name="Note 3 10 4 4" xfId="26117" xr:uid="{00000000-0005-0000-0000-0000F4830000}"/>
    <cellStyle name="Note 3 10 5" xfId="26118" xr:uid="{00000000-0005-0000-0000-0000F5830000}"/>
    <cellStyle name="Note 3 10 6" xfId="26119" xr:uid="{00000000-0005-0000-0000-0000F6830000}"/>
    <cellStyle name="Note 3 10 7" xfId="26120" xr:uid="{00000000-0005-0000-0000-0000F7830000}"/>
    <cellStyle name="Note 3 11" xfId="26121" xr:uid="{00000000-0005-0000-0000-0000F8830000}"/>
    <cellStyle name="Note 3 11 2" xfId="26122" xr:uid="{00000000-0005-0000-0000-0000F9830000}"/>
    <cellStyle name="Note 3 11 2 2" xfId="26123" xr:uid="{00000000-0005-0000-0000-0000FA830000}"/>
    <cellStyle name="Note 3 11 2 3" xfId="26124" xr:uid="{00000000-0005-0000-0000-0000FB830000}"/>
    <cellStyle name="Note 3 11 2 4" xfId="26125" xr:uid="{00000000-0005-0000-0000-0000FC830000}"/>
    <cellStyle name="Note 3 11 3" xfId="26126" xr:uid="{00000000-0005-0000-0000-0000FD830000}"/>
    <cellStyle name="Note 3 11 3 2" xfId="26127" xr:uid="{00000000-0005-0000-0000-0000FE830000}"/>
    <cellStyle name="Note 3 11 3 3" xfId="26128" xr:uid="{00000000-0005-0000-0000-0000FF830000}"/>
    <cellStyle name="Note 3 11 3 4" xfId="26129" xr:uid="{00000000-0005-0000-0000-000000840000}"/>
    <cellStyle name="Note 3 11 4" xfId="26130" xr:uid="{00000000-0005-0000-0000-000001840000}"/>
    <cellStyle name="Note 3 11 4 2" xfId="26131" xr:uid="{00000000-0005-0000-0000-000002840000}"/>
    <cellStyle name="Note 3 11 4 3" xfId="26132" xr:uid="{00000000-0005-0000-0000-000003840000}"/>
    <cellStyle name="Note 3 11 4 4" xfId="26133" xr:uid="{00000000-0005-0000-0000-000004840000}"/>
    <cellStyle name="Note 3 11 5" xfId="26134" xr:uid="{00000000-0005-0000-0000-000005840000}"/>
    <cellStyle name="Note 3 11 6" xfId="26135" xr:uid="{00000000-0005-0000-0000-000006840000}"/>
    <cellStyle name="Note 3 11 7" xfId="26136" xr:uid="{00000000-0005-0000-0000-000007840000}"/>
    <cellStyle name="Note 3 12" xfId="26137" xr:uid="{00000000-0005-0000-0000-000008840000}"/>
    <cellStyle name="Note 3 12 2" xfId="26138" xr:uid="{00000000-0005-0000-0000-000009840000}"/>
    <cellStyle name="Note 3 12 2 2" xfId="26139" xr:uid="{00000000-0005-0000-0000-00000A840000}"/>
    <cellStyle name="Note 3 12 2 3" xfId="26140" xr:uid="{00000000-0005-0000-0000-00000B840000}"/>
    <cellStyle name="Note 3 12 2 4" xfId="26141" xr:uid="{00000000-0005-0000-0000-00000C840000}"/>
    <cellStyle name="Note 3 12 3" xfId="26142" xr:uid="{00000000-0005-0000-0000-00000D840000}"/>
    <cellStyle name="Note 3 12 3 2" xfId="26143" xr:uid="{00000000-0005-0000-0000-00000E840000}"/>
    <cellStyle name="Note 3 12 3 3" xfId="26144" xr:uid="{00000000-0005-0000-0000-00000F840000}"/>
    <cellStyle name="Note 3 12 3 4" xfId="26145" xr:uid="{00000000-0005-0000-0000-000010840000}"/>
    <cellStyle name="Note 3 12 4" xfId="26146" xr:uid="{00000000-0005-0000-0000-000011840000}"/>
    <cellStyle name="Note 3 12 4 2" xfId="26147" xr:uid="{00000000-0005-0000-0000-000012840000}"/>
    <cellStyle name="Note 3 12 4 3" xfId="26148" xr:uid="{00000000-0005-0000-0000-000013840000}"/>
    <cellStyle name="Note 3 12 4 4" xfId="26149" xr:uid="{00000000-0005-0000-0000-000014840000}"/>
    <cellStyle name="Note 3 12 5" xfId="26150" xr:uid="{00000000-0005-0000-0000-000015840000}"/>
    <cellStyle name="Note 3 12 6" xfId="26151" xr:uid="{00000000-0005-0000-0000-000016840000}"/>
    <cellStyle name="Note 3 12 7" xfId="26152" xr:uid="{00000000-0005-0000-0000-000017840000}"/>
    <cellStyle name="Note 3 13" xfId="26153" xr:uid="{00000000-0005-0000-0000-000018840000}"/>
    <cellStyle name="Note 3 13 2" xfId="26154" xr:uid="{00000000-0005-0000-0000-000019840000}"/>
    <cellStyle name="Note 3 13 2 2" xfId="26155" xr:uid="{00000000-0005-0000-0000-00001A840000}"/>
    <cellStyle name="Note 3 13 2 3" xfId="26156" xr:uid="{00000000-0005-0000-0000-00001B840000}"/>
    <cellStyle name="Note 3 13 2 4" xfId="26157" xr:uid="{00000000-0005-0000-0000-00001C840000}"/>
    <cellStyle name="Note 3 13 3" xfId="26158" xr:uid="{00000000-0005-0000-0000-00001D840000}"/>
    <cellStyle name="Note 3 13 3 2" xfId="26159" xr:uid="{00000000-0005-0000-0000-00001E840000}"/>
    <cellStyle name="Note 3 13 3 3" xfId="26160" xr:uid="{00000000-0005-0000-0000-00001F840000}"/>
    <cellStyle name="Note 3 13 3 4" xfId="26161" xr:uid="{00000000-0005-0000-0000-000020840000}"/>
    <cellStyle name="Note 3 13 4" xfId="26162" xr:uid="{00000000-0005-0000-0000-000021840000}"/>
    <cellStyle name="Note 3 13 4 2" xfId="26163" xr:uid="{00000000-0005-0000-0000-000022840000}"/>
    <cellStyle name="Note 3 13 4 3" xfId="26164" xr:uid="{00000000-0005-0000-0000-000023840000}"/>
    <cellStyle name="Note 3 13 4 4" xfId="26165" xr:uid="{00000000-0005-0000-0000-000024840000}"/>
    <cellStyle name="Note 3 13 5" xfId="26166" xr:uid="{00000000-0005-0000-0000-000025840000}"/>
    <cellStyle name="Note 3 13 6" xfId="26167" xr:uid="{00000000-0005-0000-0000-000026840000}"/>
    <cellStyle name="Note 3 13 7" xfId="26168" xr:uid="{00000000-0005-0000-0000-000027840000}"/>
    <cellStyle name="Note 3 14" xfId="26169" xr:uid="{00000000-0005-0000-0000-000028840000}"/>
    <cellStyle name="Note 3 14 2" xfId="26170" xr:uid="{00000000-0005-0000-0000-000029840000}"/>
    <cellStyle name="Note 3 14 2 2" xfId="26171" xr:uid="{00000000-0005-0000-0000-00002A840000}"/>
    <cellStyle name="Note 3 14 2 3" xfId="26172" xr:uid="{00000000-0005-0000-0000-00002B840000}"/>
    <cellStyle name="Note 3 14 2 4" xfId="26173" xr:uid="{00000000-0005-0000-0000-00002C840000}"/>
    <cellStyle name="Note 3 14 3" xfId="26174" xr:uid="{00000000-0005-0000-0000-00002D840000}"/>
    <cellStyle name="Note 3 14 3 2" xfId="26175" xr:uid="{00000000-0005-0000-0000-00002E840000}"/>
    <cellStyle name="Note 3 14 3 3" xfId="26176" xr:uid="{00000000-0005-0000-0000-00002F840000}"/>
    <cellStyle name="Note 3 14 3 4" xfId="26177" xr:uid="{00000000-0005-0000-0000-000030840000}"/>
    <cellStyle name="Note 3 14 4" xfId="26178" xr:uid="{00000000-0005-0000-0000-000031840000}"/>
    <cellStyle name="Note 3 14 4 2" xfId="26179" xr:uid="{00000000-0005-0000-0000-000032840000}"/>
    <cellStyle name="Note 3 14 4 3" xfId="26180" xr:uid="{00000000-0005-0000-0000-000033840000}"/>
    <cellStyle name="Note 3 14 4 4" xfId="26181" xr:uid="{00000000-0005-0000-0000-000034840000}"/>
    <cellStyle name="Note 3 14 5" xfId="26182" xr:uid="{00000000-0005-0000-0000-000035840000}"/>
    <cellStyle name="Note 3 14 6" xfId="26183" xr:uid="{00000000-0005-0000-0000-000036840000}"/>
    <cellStyle name="Note 3 14 7" xfId="26184" xr:uid="{00000000-0005-0000-0000-000037840000}"/>
    <cellStyle name="Note 3 15" xfId="26185" xr:uid="{00000000-0005-0000-0000-000038840000}"/>
    <cellStyle name="Note 3 15 2" xfId="26186" xr:uid="{00000000-0005-0000-0000-000039840000}"/>
    <cellStyle name="Note 3 15 2 2" xfId="26187" xr:uid="{00000000-0005-0000-0000-00003A840000}"/>
    <cellStyle name="Note 3 15 2 3" xfId="26188" xr:uid="{00000000-0005-0000-0000-00003B840000}"/>
    <cellStyle name="Note 3 15 2 4" xfId="26189" xr:uid="{00000000-0005-0000-0000-00003C840000}"/>
    <cellStyle name="Note 3 15 3" xfId="26190" xr:uid="{00000000-0005-0000-0000-00003D840000}"/>
    <cellStyle name="Note 3 15 3 2" xfId="26191" xr:uid="{00000000-0005-0000-0000-00003E840000}"/>
    <cellStyle name="Note 3 15 3 3" xfId="26192" xr:uid="{00000000-0005-0000-0000-00003F840000}"/>
    <cellStyle name="Note 3 15 3 4" xfId="26193" xr:uid="{00000000-0005-0000-0000-000040840000}"/>
    <cellStyle name="Note 3 15 4" xfId="26194" xr:uid="{00000000-0005-0000-0000-000041840000}"/>
    <cellStyle name="Note 3 15 4 2" xfId="26195" xr:uid="{00000000-0005-0000-0000-000042840000}"/>
    <cellStyle name="Note 3 15 4 3" xfId="26196" xr:uid="{00000000-0005-0000-0000-000043840000}"/>
    <cellStyle name="Note 3 15 4 4" xfId="26197" xr:uid="{00000000-0005-0000-0000-000044840000}"/>
    <cellStyle name="Note 3 15 5" xfId="26198" xr:uid="{00000000-0005-0000-0000-000045840000}"/>
    <cellStyle name="Note 3 15 6" xfId="26199" xr:uid="{00000000-0005-0000-0000-000046840000}"/>
    <cellStyle name="Note 3 15 7" xfId="26200" xr:uid="{00000000-0005-0000-0000-000047840000}"/>
    <cellStyle name="Note 3 16" xfId="26201" xr:uid="{00000000-0005-0000-0000-000048840000}"/>
    <cellStyle name="Note 3 16 2" xfId="26202" xr:uid="{00000000-0005-0000-0000-000049840000}"/>
    <cellStyle name="Note 3 16 2 2" xfId="26203" xr:uid="{00000000-0005-0000-0000-00004A840000}"/>
    <cellStyle name="Note 3 16 2 3" xfId="26204" xr:uid="{00000000-0005-0000-0000-00004B840000}"/>
    <cellStyle name="Note 3 16 2 4" xfId="26205" xr:uid="{00000000-0005-0000-0000-00004C840000}"/>
    <cellStyle name="Note 3 16 3" xfId="26206" xr:uid="{00000000-0005-0000-0000-00004D840000}"/>
    <cellStyle name="Note 3 16 3 2" xfId="26207" xr:uid="{00000000-0005-0000-0000-00004E840000}"/>
    <cellStyle name="Note 3 16 3 3" xfId="26208" xr:uid="{00000000-0005-0000-0000-00004F840000}"/>
    <cellStyle name="Note 3 16 3 4" xfId="26209" xr:uid="{00000000-0005-0000-0000-000050840000}"/>
    <cellStyle name="Note 3 16 4" xfId="26210" xr:uid="{00000000-0005-0000-0000-000051840000}"/>
    <cellStyle name="Note 3 16 4 2" xfId="26211" xr:uid="{00000000-0005-0000-0000-000052840000}"/>
    <cellStyle name="Note 3 16 4 3" xfId="26212" xr:uid="{00000000-0005-0000-0000-000053840000}"/>
    <cellStyle name="Note 3 16 4 4" xfId="26213" xr:uid="{00000000-0005-0000-0000-000054840000}"/>
    <cellStyle name="Note 3 16 5" xfId="26214" xr:uid="{00000000-0005-0000-0000-000055840000}"/>
    <cellStyle name="Note 3 16 6" xfId="26215" xr:uid="{00000000-0005-0000-0000-000056840000}"/>
    <cellStyle name="Note 3 16 7" xfId="26216" xr:uid="{00000000-0005-0000-0000-000057840000}"/>
    <cellStyle name="Note 3 17" xfId="26217" xr:uid="{00000000-0005-0000-0000-000058840000}"/>
    <cellStyle name="Note 3 17 2" xfId="26218" xr:uid="{00000000-0005-0000-0000-000059840000}"/>
    <cellStyle name="Note 3 17 2 2" xfId="26219" xr:uid="{00000000-0005-0000-0000-00005A840000}"/>
    <cellStyle name="Note 3 17 2 3" xfId="26220" xr:uid="{00000000-0005-0000-0000-00005B840000}"/>
    <cellStyle name="Note 3 17 2 4" xfId="26221" xr:uid="{00000000-0005-0000-0000-00005C840000}"/>
    <cellStyle name="Note 3 17 3" xfId="26222" xr:uid="{00000000-0005-0000-0000-00005D840000}"/>
    <cellStyle name="Note 3 17 3 2" xfId="26223" xr:uid="{00000000-0005-0000-0000-00005E840000}"/>
    <cellStyle name="Note 3 17 3 3" xfId="26224" xr:uid="{00000000-0005-0000-0000-00005F840000}"/>
    <cellStyle name="Note 3 17 3 4" xfId="26225" xr:uid="{00000000-0005-0000-0000-000060840000}"/>
    <cellStyle name="Note 3 17 4" xfId="26226" xr:uid="{00000000-0005-0000-0000-000061840000}"/>
    <cellStyle name="Note 3 17 4 2" xfId="26227" xr:uid="{00000000-0005-0000-0000-000062840000}"/>
    <cellStyle name="Note 3 17 4 3" xfId="26228" xr:uid="{00000000-0005-0000-0000-000063840000}"/>
    <cellStyle name="Note 3 17 4 4" xfId="26229" xr:uid="{00000000-0005-0000-0000-000064840000}"/>
    <cellStyle name="Note 3 17 5" xfId="26230" xr:uid="{00000000-0005-0000-0000-000065840000}"/>
    <cellStyle name="Note 3 17 6" xfId="26231" xr:uid="{00000000-0005-0000-0000-000066840000}"/>
    <cellStyle name="Note 3 17 7" xfId="26232" xr:uid="{00000000-0005-0000-0000-000067840000}"/>
    <cellStyle name="Note 3 18" xfId="26233" xr:uid="{00000000-0005-0000-0000-000068840000}"/>
    <cellStyle name="Note 3 18 2" xfId="26234" xr:uid="{00000000-0005-0000-0000-000069840000}"/>
    <cellStyle name="Note 3 18 2 2" xfId="26235" xr:uid="{00000000-0005-0000-0000-00006A840000}"/>
    <cellStyle name="Note 3 18 2 3" xfId="26236" xr:uid="{00000000-0005-0000-0000-00006B840000}"/>
    <cellStyle name="Note 3 18 2 4" xfId="26237" xr:uid="{00000000-0005-0000-0000-00006C840000}"/>
    <cellStyle name="Note 3 18 3" xfId="26238" xr:uid="{00000000-0005-0000-0000-00006D840000}"/>
    <cellStyle name="Note 3 18 3 2" xfId="26239" xr:uid="{00000000-0005-0000-0000-00006E840000}"/>
    <cellStyle name="Note 3 18 3 3" xfId="26240" xr:uid="{00000000-0005-0000-0000-00006F840000}"/>
    <cellStyle name="Note 3 18 3 4" xfId="26241" xr:uid="{00000000-0005-0000-0000-000070840000}"/>
    <cellStyle name="Note 3 18 4" xfId="26242" xr:uid="{00000000-0005-0000-0000-000071840000}"/>
    <cellStyle name="Note 3 18 4 2" xfId="26243" xr:uid="{00000000-0005-0000-0000-000072840000}"/>
    <cellStyle name="Note 3 18 4 3" xfId="26244" xr:uid="{00000000-0005-0000-0000-000073840000}"/>
    <cellStyle name="Note 3 18 4 4" xfId="26245" xr:uid="{00000000-0005-0000-0000-000074840000}"/>
    <cellStyle name="Note 3 18 5" xfId="26246" xr:uid="{00000000-0005-0000-0000-000075840000}"/>
    <cellStyle name="Note 3 18 6" xfId="26247" xr:uid="{00000000-0005-0000-0000-000076840000}"/>
    <cellStyle name="Note 3 18 7" xfId="26248" xr:uid="{00000000-0005-0000-0000-000077840000}"/>
    <cellStyle name="Note 3 19" xfId="26249" xr:uid="{00000000-0005-0000-0000-000078840000}"/>
    <cellStyle name="Note 3 19 2" xfId="26250" xr:uid="{00000000-0005-0000-0000-000079840000}"/>
    <cellStyle name="Note 3 19 2 2" xfId="26251" xr:uid="{00000000-0005-0000-0000-00007A840000}"/>
    <cellStyle name="Note 3 19 2 3" xfId="26252" xr:uid="{00000000-0005-0000-0000-00007B840000}"/>
    <cellStyle name="Note 3 19 2 4" xfId="26253" xr:uid="{00000000-0005-0000-0000-00007C840000}"/>
    <cellStyle name="Note 3 19 3" xfId="26254" xr:uid="{00000000-0005-0000-0000-00007D840000}"/>
    <cellStyle name="Note 3 19 3 2" xfId="26255" xr:uid="{00000000-0005-0000-0000-00007E840000}"/>
    <cellStyle name="Note 3 19 3 3" xfId="26256" xr:uid="{00000000-0005-0000-0000-00007F840000}"/>
    <cellStyle name="Note 3 19 3 4" xfId="26257" xr:uid="{00000000-0005-0000-0000-000080840000}"/>
    <cellStyle name="Note 3 19 4" xfId="26258" xr:uid="{00000000-0005-0000-0000-000081840000}"/>
    <cellStyle name="Note 3 19 4 2" xfId="26259" xr:uid="{00000000-0005-0000-0000-000082840000}"/>
    <cellStyle name="Note 3 19 4 3" xfId="26260" xr:uid="{00000000-0005-0000-0000-000083840000}"/>
    <cellStyle name="Note 3 19 4 4" xfId="26261" xr:uid="{00000000-0005-0000-0000-000084840000}"/>
    <cellStyle name="Note 3 19 5" xfId="26262" xr:uid="{00000000-0005-0000-0000-000085840000}"/>
    <cellStyle name="Note 3 19 6" xfId="26263" xr:uid="{00000000-0005-0000-0000-000086840000}"/>
    <cellStyle name="Note 3 19 7" xfId="26264" xr:uid="{00000000-0005-0000-0000-000087840000}"/>
    <cellStyle name="Note 3 2" xfId="4864" xr:uid="{00000000-0005-0000-0000-000088840000}"/>
    <cellStyle name="Note 3 2 10" xfId="26265" xr:uid="{00000000-0005-0000-0000-000089840000}"/>
    <cellStyle name="Note 3 2 10 2" xfId="26266" xr:uid="{00000000-0005-0000-0000-00008A840000}"/>
    <cellStyle name="Note 3 2 10 2 2" xfId="26267" xr:uid="{00000000-0005-0000-0000-00008B840000}"/>
    <cellStyle name="Note 3 2 10 2 3" xfId="26268" xr:uid="{00000000-0005-0000-0000-00008C840000}"/>
    <cellStyle name="Note 3 2 10 2 4" xfId="26269" xr:uid="{00000000-0005-0000-0000-00008D840000}"/>
    <cellStyle name="Note 3 2 10 3" xfId="26270" xr:uid="{00000000-0005-0000-0000-00008E840000}"/>
    <cellStyle name="Note 3 2 10 3 2" xfId="26271" xr:uid="{00000000-0005-0000-0000-00008F840000}"/>
    <cellStyle name="Note 3 2 10 3 3" xfId="26272" xr:uid="{00000000-0005-0000-0000-000090840000}"/>
    <cellStyle name="Note 3 2 10 3 4" xfId="26273" xr:uid="{00000000-0005-0000-0000-000091840000}"/>
    <cellStyle name="Note 3 2 10 4" xfId="26274" xr:uid="{00000000-0005-0000-0000-000092840000}"/>
    <cellStyle name="Note 3 2 10 4 2" xfId="26275" xr:uid="{00000000-0005-0000-0000-000093840000}"/>
    <cellStyle name="Note 3 2 10 4 3" xfId="26276" xr:uid="{00000000-0005-0000-0000-000094840000}"/>
    <cellStyle name="Note 3 2 10 4 4" xfId="26277" xr:uid="{00000000-0005-0000-0000-000095840000}"/>
    <cellStyle name="Note 3 2 10 5" xfId="26278" xr:uid="{00000000-0005-0000-0000-000096840000}"/>
    <cellStyle name="Note 3 2 10 6" xfId="26279" xr:uid="{00000000-0005-0000-0000-000097840000}"/>
    <cellStyle name="Note 3 2 10 7" xfId="26280" xr:uid="{00000000-0005-0000-0000-000098840000}"/>
    <cellStyle name="Note 3 2 11" xfId="26281" xr:uid="{00000000-0005-0000-0000-000099840000}"/>
    <cellStyle name="Note 3 2 11 2" xfId="26282" xr:uid="{00000000-0005-0000-0000-00009A840000}"/>
    <cellStyle name="Note 3 2 11 2 2" xfId="26283" xr:uid="{00000000-0005-0000-0000-00009B840000}"/>
    <cellStyle name="Note 3 2 11 2 3" xfId="26284" xr:uid="{00000000-0005-0000-0000-00009C840000}"/>
    <cellStyle name="Note 3 2 11 2 4" xfId="26285" xr:uid="{00000000-0005-0000-0000-00009D840000}"/>
    <cellStyle name="Note 3 2 11 3" xfId="26286" xr:uid="{00000000-0005-0000-0000-00009E840000}"/>
    <cellStyle name="Note 3 2 11 3 2" xfId="26287" xr:uid="{00000000-0005-0000-0000-00009F840000}"/>
    <cellStyle name="Note 3 2 11 3 3" xfId="26288" xr:uid="{00000000-0005-0000-0000-0000A0840000}"/>
    <cellStyle name="Note 3 2 11 3 4" xfId="26289" xr:uid="{00000000-0005-0000-0000-0000A1840000}"/>
    <cellStyle name="Note 3 2 11 4" xfId="26290" xr:uid="{00000000-0005-0000-0000-0000A2840000}"/>
    <cellStyle name="Note 3 2 11 4 2" xfId="26291" xr:uid="{00000000-0005-0000-0000-0000A3840000}"/>
    <cellStyle name="Note 3 2 11 4 3" xfId="26292" xr:uid="{00000000-0005-0000-0000-0000A4840000}"/>
    <cellStyle name="Note 3 2 11 4 4" xfId="26293" xr:uid="{00000000-0005-0000-0000-0000A5840000}"/>
    <cellStyle name="Note 3 2 11 5" xfId="26294" xr:uid="{00000000-0005-0000-0000-0000A6840000}"/>
    <cellStyle name="Note 3 2 11 6" xfId="26295" xr:uid="{00000000-0005-0000-0000-0000A7840000}"/>
    <cellStyle name="Note 3 2 11 7" xfId="26296" xr:uid="{00000000-0005-0000-0000-0000A8840000}"/>
    <cellStyle name="Note 3 2 12" xfId="26297" xr:uid="{00000000-0005-0000-0000-0000A9840000}"/>
    <cellStyle name="Note 3 2 12 2" xfId="26298" xr:uid="{00000000-0005-0000-0000-0000AA840000}"/>
    <cellStyle name="Note 3 2 12 2 2" xfId="26299" xr:uid="{00000000-0005-0000-0000-0000AB840000}"/>
    <cellStyle name="Note 3 2 12 2 3" xfId="26300" xr:uid="{00000000-0005-0000-0000-0000AC840000}"/>
    <cellStyle name="Note 3 2 12 2 4" xfId="26301" xr:uid="{00000000-0005-0000-0000-0000AD840000}"/>
    <cellStyle name="Note 3 2 12 3" xfId="26302" xr:uid="{00000000-0005-0000-0000-0000AE840000}"/>
    <cellStyle name="Note 3 2 12 3 2" xfId="26303" xr:uid="{00000000-0005-0000-0000-0000AF840000}"/>
    <cellStyle name="Note 3 2 12 3 3" xfId="26304" xr:uid="{00000000-0005-0000-0000-0000B0840000}"/>
    <cellStyle name="Note 3 2 12 3 4" xfId="26305" xr:uid="{00000000-0005-0000-0000-0000B1840000}"/>
    <cellStyle name="Note 3 2 12 4" xfId="26306" xr:uid="{00000000-0005-0000-0000-0000B2840000}"/>
    <cellStyle name="Note 3 2 12 4 2" xfId="26307" xr:uid="{00000000-0005-0000-0000-0000B3840000}"/>
    <cellStyle name="Note 3 2 12 4 3" xfId="26308" xr:uid="{00000000-0005-0000-0000-0000B4840000}"/>
    <cellStyle name="Note 3 2 12 4 4" xfId="26309" xr:uid="{00000000-0005-0000-0000-0000B5840000}"/>
    <cellStyle name="Note 3 2 12 5" xfId="26310" xr:uid="{00000000-0005-0000-0000-0000B6840000}"/>
    <cellStyle name="Note 3 2 12 6" xfId="26311" xr:uid="{00000000-0005-0000-0000-0000B7840000}"/>
    <cellStyle name="Note 3 2 12 7" xfId="26312" xr:uid="{00000000-0005-0000-0000-0000B8840000}"/>
    <cellStyle name="Note 3 2 13" xfId="26313" xr:uid="{00000000-0005-0000-0000-0000B9840000}"/>
    <cellStyle name="Note 3 2 13 2" xfId="26314" xr:uid="{00000000-0005-0000-0000-0000BA840000}"/>
    <cellStyle name="Note 3 2 13 2 2" xfId="26315" xr:uid="{00000000-0005-0000-0000-0000BB840000}"/>
    <cellStyle name="Note 3 2 13 2 3" xfId="26316" xr:uid="{00000000-0005-0000-0000-0000BC840000}"/>
    <cellStyle name="Note 3 2 13 2 4" xfId="26317" xr:uid="{00000000-0005-0000-0000-0000BD840000}"/>
    <cellStyle name="Note 3 2 13 3" xfId="26318" xr:uid="{00000000-0005-0000-0000-0000BE840000}"/>
    <cellStyle name="Note 3 2 13 3 2" xfId="26319" xr:uid="{00000000-0005-0000-0000-0000BF840000}"/>
    <cellStyle name="Note 3 2 13 3 3" xfId="26320" xr:uid="{00000000-0005-0000-0000-0000C0840000}"/>
    <cellStyle name="Note 3 2 13 3 4" xfId="26321" xr:uid="{00000000-0005-0000-0000-0000C1840000}"/>
    <cellStyle name="Note 3 2 13 4" xfId="26322" xr:uid="{00000000-0005-0000-0000-0000C2840000}"/>
    <cellStyle name="Note 3 2 13 4 2" xfId="26323" xr:uid="{00000000-0005-0000-0000-0000C3840000}"/>
    <cellStyle name="Note 3 2 13 4 3" xfId="26324" xr:uid="{00000000-0005-0000-0000-0000C4840000}"/>
    <cellStyle name="Note 3 2 13 4 4" xfId="26325" xr:uid="{00000000-0005-0000-0000-0000C5840000}"/>
    <cellStyle name="Note 3 2 13 5" xfId="26326" xr:uid="{00000000-0005-0000-0000-0000C6840000}"/>
    <cellStyle name="Note 3 2 13 6" xfId="26327" xr:uid="{00000000-0005-0000-0000-0000C7840000}"/>
    <cellStyle name="Note 3 2 13 7" xfId="26328" xr:uid="{00000000-0005-0000-0000-0000C8840000}"/>
    <cellStyle name="Note 3 2 14" xfId="26329" xr:uid="{00000000-0005-0000-0000-0000C9840000}"/>
    <cellStyle name="Note 3 2 14 2" xfId="26330" xr:uid="{00000000-0005-0000-0000-0000CA840000}"/>
    <cellStyle name="Note 3 2 14 2 2" xfId="26331" xr:uid="{00000000-0005-0000-0000-0000CB840000}"/>
    <cellStyle name="Note 3 2 14 2 3" xfId="26332" xr:uid="{00000000-0005-0000-0000-0000CC840000}"/>
    <cellStyle name="Note 3 2 14 2 4" xfId="26333" xr:uid="{00000000-0005-0000-0000-0000CD840000}"/>
    <cellStyle name="Note 3 2 14 3" xfId="26334" xr:uid="{00000000-0005-0000-0000-0000CE840000}"/>
    <cellStyle name="Note 3 2 14 3 2" xfId="26335" xr:uid="{00000000-0005-0000-0000-0000CF840000}"/>
    <cellStyle name="Note 3 2 14 3 3" xfId="26336" xr:uid="{00000000-0005-0000-0000-0000D0840000}"/>
    <cellStyle name="Note 3 2 14 3 4" xfId="26337" xr:uid="{00000000-0005-0000-0000-0000D1840000}"/>
    <cellStyle name="Note 3 2 14 4" xfId="26338" xr:uid="{00000000-0005-0000-0000-0000D2840000}"/>
    <cellStyle name="Note 3 2 14 4 2" xfId="26339" xr:uid="{00000000-0005-0000-0000-0000D3840000}"/>
    <cellStyle name="Note 3 2 14 4 3" xfId="26340" xr:uid="{00000000-0005-0000-0000-0000D4840000}"/>
    <cellStyle name="Note 3 2 14 4 4" xfId="26341" xr:uid="{00000000-0005-0000-0000-0000D5840000}"/>
    <cellStyle name="Note 3 2 14 5" xfId="26342" xr:uid="{00000000-0005-0000-0000-0000D6840000}"/>
    <cellStyle name="Note 3 2 14 6" xfId="26343" xr:uid="{00000000-0005-0000-0000-0000D7840000}"/>
    <cellStyle name="Note 3 2 14 7" xfId="26344" xr:uid="{00000000-0005-0000-0000-0000D8840000}"/>
    <cellStyle name="Note 3 2 15" xfId="26345" xr:uid="{00000000-0005-0000-0000-0000D9840000}"/>
    <cellStyle name="Note 3 2 15 2" xfId="26346" xr:uid="{00000000-0005-0000-0000-0000DA840000}"/>
    <cellStyle name="Note 3 2 15 2 2" xfId="26347" xr:uid="{00000000-0005-0000-0000-0000DB840000}"/>
    <cellStyle name="Note 3 2 15 2 3" xfId="26348" xr:uid="{00000000-0005-0000-0000-0000DC840000}"/>
    <cellStyle name="Note 3 2 15 2 4" xfId="26349" xr:uid="{00000000-0005-0000-0000-0000DD840000}"/>
    <cellStyle name="Note 3 2 15 3" xfId="26350" xr:uid="{00000000-0005-0000-0000-0000DE840000}"/>
    <cellStyle name="Note 3 2 15 3 2" xfId="26351" xr:uid="{00000000-0005-0000-0000-0000DF840000}"/>
    <cellStyle name="Note 3 2 15 3 3" xfId="26352" xr:uid="{00000000-0005-0000-0000-0000E0840000}"/>
    <cellStyle name="Note 3 2 15 3 4" xfId="26353" xr:uid="{00000000-0005-0000-0000-0000E1840000}"/>
    <cellStyle name="Note 3 2 15 4" xfId="26354" xr:uid="{00000000-0005-0000-0000-0000E2840000}"/>
    <cellStyle name="Note 3 2 15 4 2" xfId="26355" xr:uid="{00000000-0005-0000-0000-0000E3840000}"/>
    <cellStyle name="Note 3 2 15 4 3" xfId="26356" xr:uid="{00000000-0005-0000-0000-0000E4840000}"/>
    <cellStyle name="Note 3 2 15 4 4" xfId="26357" xr:uid="{00000000-0005-0000-0000-0000E5840000}"/>
    <cellStyle name="Note 3 2 15 5" xfId="26358" xr:uid="{00000000-0005-0000-0000-0000E6840000}"/>
    <cellStyle name="Note 3 2 15 6" xfId="26359" xr:uid="{00000000-0005-0000-0000-0000E7840000}"/>
    <cellStyle name="Note 3 2 15 7" xfId="26360" xr:uid="{00000000-0005-0000-0000-0000E8840000}"/>
    <cellStyle name="Note 3 2 16" xfId="26361" xr:uid="{00000000-0005-0000-0000-0000E9840000}"/>
    <cellStyle name="Note 3 2 16 2" xfId="26362" xr:uid="{00000000-0005-0000-0000-0000EA840000}"/>
    <cellStyle name="Note 3 2 16 2 2" xfId="26363" xr:uid="{00000000-0005-0000-0000-0000EB840000}"/>
    <cellStyle name="Note 3 2 16 2 3" xfId="26364" xr:uid="{00000000-0005-0000-0000-0000EC840000}"/>
    <cellStyle name="Note 3 2 16 2 4" xfId="26365" xr:uid="{00000000-0005-0000-0000-0000ED840000}"/>
    <cellStyle name="Note 3 2 16 3" xfId="26366" xr:uid="{00000000-0005-0000-0000-0000EE840000}"/>
    <cellStyle name="Note 3 2 16 3 2" xfId="26367" xr:uid="{00000000-0005-0000-0000-0000EF840000}"/>
    <cellStyle name="Note 3 2 16 3 3" xfId="26368" xr:uid="{00000000-0005-0000-0000-0000F0840000}"/>
    <cellStyle name="Note 3 2 16 3 4" xfId="26369" xr:uid="{00000000-0005-0000-0000-0000F1840000}"/>
    <cellStyle name="Note 3 2 16 4" xfId="26370" xr:uid="{00000000-0005-0000-0000-0000F2840000}"/>
    <cellStyle name="Note 3 2 16 4 2" xfId="26371" xr:uid="{00000000-0005-0000-0000-0000F3840000}"/>
    <cellStyle name="Note 3 2 16 4 3" xfId="26372" xr:uid="{00000000-0005-0000-0000-0000F4840000}"/>
    <cellStyle name="Note 3 2 16 4 4" xfId="26373" xr:uid="{00000000-0005-0000-0000-0000F5840000}"/>
    <cellStyle name="Note 3 2 16 5" xfId="26374" xr:uid="{00000000-0005-0000-0000-0000F6840000}"/>
    <cellStyle name="Note 3 2 16 6" xfId="26375" xr:uid="{00000000-0005-0000-0000-0000F7840000}"/>
    <cellStyle name="Note 3 2 16 7" xfId="26376" xr:uid="{00000000-0005-0000-0000-0000F8840000}"/>
    <cellStyle name="Note 3 2 17" xfId="26377" xr:uid="{00000000-0005-0000-0000-0000F9840000}"/>
    <cellStyle name="Note 3 2 17 2" xfId="26378" xr:uid="{00000000-0005-0000-0000-0000FA840000}"/>
    <cellStyle name="Note 3 2 17 2 2" xfId="26379" xr:uid="{00000000-0005-0000-0000-0000FB840000}"/>
    <cellStyle name="Note 3 2 17 2 3" xfId="26380" xr:uid="{00000000-0005-0000-0000-0000FC840000}"/>
    <cellStyle name="Note 3 2 17 2 4" xfId="26381" xr:uid="{00000000-0005-0000-0000-0000FD840000}"/>
    <cellStyle name="Note 3 2 17 3" xfId="26382" xr:uid="{00000000-0005-0000-0000-0000FE840000}"/>
    <cellStyle name="Note 3 2 17 3 2" xfId="26383" xr:uid="{00000000-0005-0000-0000-0000FF840000}"/>
    <cellStyle name="Note 3 2 17 3 3" xfId="26384" xr:uid="{00000000-0005-0000-0000-000000850000}"/>
    <cellStyle name="Note 3 2 17 3 4" xfId="26385" xr:uid="{00000000-0005-0000-0000-000001850000}"/>
    <cellStyle name="Note 3 2 17 4" xfId="26386" xr:uid="{00000000-0005-0000-0000-000002850000}"/>
    <cellStyle name="Note 3 2 17 4 2" xfId="26387" xr:uid="{00000000-0005-0000-0000-000003850000}"/>
    <cellStyle name="Note 3 2 17 4 3" xfId="26388" xr:uid="{00000000-0005-0000-0000-000004850000}"/>
    <cellStyle name="Note 3 2 17 4 4" xfId="26389" xr:uid="{00000000-0005-0000-0000-000005850000}"/>
    <cellStyle name="Note 3 2 17 5" xfId="26390" xr:uid="{00000000-0005-0000-0000-000006850000}"/>
    <cellStyle name="Note 3 2 17 6" xfId="26391" xr:uid="{00000000-0005-0000-0000-000007850000}"/>
    <cellStyle name="Note 3 2 17 7" xfId="26392" xr:uid="{00000000-0005-0000-0000-000008850000}"/>
    <cellStyle name="Note 3 2 18" xfId="26393" xr:uid="{00000000-0005-0000-0000-000009850000}"/>
    <cellStyle name="Note 3 2 18 2" xfId="26394" xr:uid="{00000000-0005-0000-0000-00000A850000}"/>
    <cellStyle name="Note 3 2 18 2 2" xfId="26395" xr:uid="{00000000-0005-0000-0000-00000B850000}"/>
    <cellStyle name="Note 3 2 18 2 3" xfId="26396" xr:uid="{00000000-0005-0000-0000-00000C850000}"/>
    <cellStyle name="Note 3 2 18 2 4" xfId="26397" xr:uid="{00000000-0005-0000-0000-00000D850000}"/>
    <cellStyle name="Note 3 2 18 3" xfId="26398" xr:uid="{00000000-0005-0000-0000-00000E850000}"/>
    <cellStyle name="Note 3 2 18 3 2" xfId="26399" xr:uid="{00000000-0005-0000-0000-00000F850000}"/>
    <cellStyle name="Note 3 2 18 3 3" xfId="26400" xr:uid="{00000000-0005-0000-0000-000010850000}"/>
    <cellStyle name="Note 3 2 18 3 4" xfId="26401" xr:uid="{00000000-0005-0000-0000-000011850000}"/>
    <cellStyle name="Note 3 2 18 4" xfId="26402" xr:uid="{00000000-0005-0000-0000-000012850000}"/>
    <cellStyle name="Note 3 2 18 4 2" xfId="26403" xr:uid="{00000000-0005-0000-0000-000013850000}"/>
    <cellStyle name="Note 3 2 18 4 3" xfId="26404" xr:uid="{00000000-0005-0000-0000-000014850000}"/>
    <cellStyle name="Note 3 2 18 4 4" xfId="26405" xr:uid="{00000000-0005-0000-0000-000015850000}"/>
    <cellStyle name="Note 3 2 18 5" xfId="26406" xr:uid="{00000000-0005-0000-0000-000016850000}"/>
    <cellStyle name="Note 3 2 18 6" xfId="26407" xr:uid="{00000000-0005-0000-0000-000017850000}"/>
    <cellStyle name="Note 3 2 18 7" xfId="26408" xr:uid="{00000000-0005-0000-0000-000018850000}"/>
    <cellStyle name="Note 3 2 19" xfId="26409" xr:uid="{00000000-0005-0000-0000-000019850000}"/>
    <cellStyle name="Note 3 2 19 2" xfId="26410" xr:uid="{00000000-0005-0000-0000-00001A850000}"/>
    <cellStyle name="Note 3 2 19 2 2" xfId="26411" xr:uid="{00000000-0005-0000-0000-00001B850000}"/>
    <cellStyle name="Note 3 2 19 2 3" xfId="26412" xr:uid="{00000000-0005-0000-0000-00001C850000}"/>
    <cellStyle name="Note 3 2 19 2 4" xfId="26413" xr:uid="{00000000-0005-0000-0000-00001D850000}"/>
    <cellStyle name="Note 3 2 19 3" xfId="26414" xr:uid="{00000000-0005-0000-0000-00001E850000}"/>
    <cellStyle name="Note 3 2 19 3 2" xfId="26415" xr:uid="{00000000-0005-0000-0000-00001F850000}"/>
    <cellStyle name="Note 3 2 19 3 3" xfId="26416" xr:uid="{00000000-0005-0000-0000-000020850000}"/>
    <cellStyle name="Note 3 2 19 3 4" xfId="26417" xr:uid="{00000000-0005-0000-0000-000021850000}"/>
    <cellStyle name="Note 3 2 19 4" xfId="26418" xr:uid="{00000000-0005-0000-0000-000022850000}"/>
    <cellStyle name="Note 3 2 19 4 2" xfId="26419" xr:uid="{00000000-0005-0000-0000-000023850000}"/>
    <cellStyle name="Note 3 2 19 4 3" xfId="26420" xr:uid="{00000000-0005-0000-0000-000024850000}"/>
    <cellStyle name="Note 3 2 19 4 4" xfId="26421" xr:uid="{00000000-0005-0000-0000-000025850000}"/>
    <cellStyle name="Note 3 2 19 5" xfId="26422" xr:uid="{00000000-0005-0000-0000-000026850000}"/>
    <cellStyle name="Note 3 2 19 6" xfId="26423" xr:uid="{00000000-0005-0000-0000-000027850000}"/>
    <cellStyle name="Note 3 2 19 7" xfId="26424" xr:uid="{00000000-0005-0000-0000-000028850000}"/>
    <cellStyle name="Note 3 2 2" xfId="4865" xr:uid="{00000000-0005-0000-0000-000029850000}"/>
    <cellStyle name="Note 3 2 2 2" xfId="4866" xr:uid="{00000000-0005-0000-0000-00002A850000}"/>
    <cellStyle name="Note 3 2 2 2 2" xfId="4867" xr:uid="{00000000-0005-0000-0000-00002B850000}"/>
    <cellStyle name="Note 3 2 2 2 2 2" xfId="26425" xr:uid="{00000000-0005-0000-0000-00002C850000}"/>
    <cellStyle name="Note 3 2 2 2 2 2 2" xfId="26426" xr:uid="{00000000-0005-0000-0000-00002D850000}"/>
    <cellStyle name="Note 3 2 2 2 2 2 3" xfId="26427" xr:uid="{00000000-0005-0000-0000-00002E850000}"/>
    <cellStyle name="Note 3 2 2 2 2 3" xfId="26428" xr:uid="{00000000-0005-0000-0000-00002F850000}"/>
    <cellStyle name="Note 3 2 2 2 2 3 2" xfId="26429" xr:uid="{00000000-0005-0000-0000-000030850000}"/>
    <cellStyle name="Note 3 2 2 2 2 3 3" xfId="26430" xr:uid="{00000000-0005-0000-0000-000031850000}"/>
    <cellStyle name="Note 3 2 2 2 2 4" xfId="26431" xr:uid="{00000000-0005-0000-0000-000032850000}"/>
    <cellStyle name="Note 3 2 2 2 2 4 2" xfId="26432" xr:uid="{00000000-0005-0000-0000-000033850000}"/>
    <cellStyle name="Note 3 2 2 2 2 5" xfId="26433" xr:uid="{00000000-0005-0000-0000-000034850000}"/>
    <cellStyle name="Note 3 2 2 2 2 6" xfId="26434" xr:uid="{00000000-0005-0000-0000-000035850000}"/>
    <cellStyle name="Note 3 2 2 2 3" xfId="26435" xr:uid="{00000000-0005-0000-0000-000036850000}"/>
    <cellStyle name="Note 3 2 2 2 3 2" xfId="26436" xr:uid="{00000000-0005-0000-0000-000037850000}"/>
    <cellStyle name="Note 3 2 2 2 3 3" xfId="26437" xr:uid="{00000000-0005-0000-0000-000038850000}"/>
    <cellStyle name="Note 3 2 2 2 4" xfId="26438" xr:uid="{00000000-0005-0000-0000-000039850000}"/>
    <cellStyle name="Note 3 2 2 2 4 2" xfId="26439" xr:uid="{00000000-0005-0000-0000-00003A850000}"/>
    <cellStyle name="Note 3 2 2 2 4 3" xfId="26440" xr:uid="{00000000-0005-0000-0000-00003B850000}"/>
    <cellStyle name="Note 3 2 2 2 5" xfId="26441" xr:uid="{00000000-0005-0000-0000-00003C850000}"/>
    <cellStyle name="Note 3 2 2 2 6" xfId="26442" xr:uid="{00000000-0005-0000-0000-00003D850000}"/>
    <cellStyle name="Note 3 2 2 3" xfId="4868" xr:uid="{00000000-0005-0000-0000-00003E850000}"/>
    <cellStyle name="Note 3 2 2 3 2" xfId="26443" xr:uid="{00000000-0005-0000-0000-00003F850000}"/>
    <cellStyle name="Note 3 2 2 3 2 2" xfId="26444" xr:uid="{00000000-0005-0000-0000-000040850000}"/>
    <cellStyle name="Note 3 2 2 3 2 2 2" xfId="44643" xr:uid="{00000000-0005-0000-0000-000041850000}"/>
    <cellStyle name="Note 3 2 2 3 2 2 2 2" xfId="44644" xr:uid="{00000000-0005-0000-0000-000042850000}"/>
    <cellStyle name="Note 3 2 2 3 2 2 2 3" xfId="44645" xr:uid="{00000000-0005-0000-0000-000043850000}"/>
    <cellStyle name="Note 3 2 2 3 2 2 2 4" xfId="44646" xr:uid="{00000000-0005-0000-0000-000044850000}"/>
    <cellStyle name="Note 3 2 2 3 2 2 2 5" xfId="44647" xr:uid="{00000000-0005-0000-0000-000045850000}"/>
    <cellStyle name="Note 3 2 2 3 2 2 3" xfId="44648" xr:uid="{00000000-0005-0000-0000-000046850000}"/>
    <cellStyle name="Note 3 2 2 3 2 2 4" xfId="44649" xr:uid="{00000000-0005-0000-0000-000047850000}"/>
    <cellStyle name="Note 3 2 2 3 2 2 5" xfId="44650" xr:uid="{00000000-0005-0000-0000-000048850000}"/>
    <cellStyle name="Note 3 2 2 3 2 2 6" xfId="44651" xr:uid="{00000000-0005-0000-0000-000049850000}"/>
    <cellStyle name="Note 3 2 2 3 2 3" xfId="26445" xr:uid="{00000000-0005-0000-0000-00004A850000}"/>
    <cellStyle name="Note 3 2 2 3 2 3 2" xfId="44652" xr:uid="{00000000-0005-0000-0000-00004B850000}"/>
    <cellStyle name="Note 3 2 2 3 2 3 3" xfId="44653" xr:uid="{00000000-0005-0000-0000-00004C850000}"/>
    <cellStyle name="Note 3 2 2 3 2 3 4" xfId="44654" xr:uid="{00000000-0005-0000-0000-00004D850000}"/>
    <cellStyle name="Note 3 2 2 3 2 3 5" xfId="44655" xr:uid="{00000000-0005-0000-0000-00004E850000}"/>
    <cellStyle name="Note 3 2 2 3 2 4" xfId="44656" xr:uid="{00000000-0005-0000-0000-00004F850000}"/>
    <cellStyle name="Note 3 2 2 3 2 5" xfId="44657" xr:uid="{00000000-0005-0000-0000-000050850000}"/>
    <cellStyle name="Note 3 2 2 3 2 6" xfId="44658" xr:uid="{00000000-0005-0000-0000-000051850000}"/>
    <cellStyle name="Note 3 2 2 3 2 7" xfId="44659" xr:uid="{00000000-0005-0000-0000-000052850000}"/>
    <cellStyle name="Note 3 2 2 3 3" xfId="26446" xr:uid="{00000000-0005-0000-0000-000053850000}"/>
    <cellStyle name="Note 3 2 2 3 3 2" xfId="26447" xr:uid="{00000000-0005-0000-0000-000054850000}"/>
    <cellStyle name="Note 3 2 2 3 3 3" xfId="26448" xr:uid="{00000000-0005-0000-0000-000055850000}"/>
    <cellStyle name="Note 3 2 2 3 4" xfId="26449" xr:uid="{00000000-0005-0000-0000-000056850000}"/>
    <cellStyle name="Note 3 2 2 3 4 2" xfId="26450" xr:uid="{00000000-0005-0000-0000-000057850000}"/>
    <cellStyle name="Note 3 2 2 3 4 2 2" xfId="44660" xr:uid="{00000000-0005-0000-0000-000058850000}"/>
    <cellStyle name="Note 3 2 2 3 4 2 2 2" xfId="44661" xr:uid="{00000000-0005-0000-0000-000059850000}"/>
    <cellStyle name="Note 3 2 2 3 4 2 2 3" xfId="44662" xr:uid="{00000000-0005-0000-0000-00005A850000}"/>
    <cellStyle name="Note 3 2 2 3 4 2 2 4" xfId="44663" xr:uid="{00000000-0005-0000-0000-00005B850000}"/>
    <cellStyle name="Note 3 2 2 3 4 2 2 5" xfId="44664" xr:uid="{00000000-0005-0000-0000-00005C850000}"/>
    <cellStyle name="Note 3 2 2 3 4 2 3" xfId="44665" xr:uid="{00000000-0005-0000-0000-00005D850000}"/>
    <cellStyle name="Note 3 2 2 3 4 2 4" xfId="44666" xr:uid="{00000000-0005-0000-0000-00005E850000}"/>
    <cellStyle name="Note 3 2 2 3 4 2 5" xfId="44667" xr:uid="{00000000-0005-0000-0000-00005F850000}"/>
    <cellStyle name="Note 3 2 2 3 4 2 6" xfId="44668" xr:uid="{00000000-0005-0000-0000-000060850000}"/>
    <cellStyle name="Note 3 2 2 3 4 3" xfId="44669" xr:uid="{00000000-0005-0000-0000-000061850000}"/>
    <cellStyle name="Note 3 2 2 3 4 3 2" xfId="44670" xr:uid="{00000000-0005-0000-0000-000062850000}"/>
    <cellStyle name="Note 3 2 2 3 4 3 3" xfId="44671" xr:uid="{00000000-0005-0000-0000-000063850000}"/>
    <cellStyle name="Note 3 2 2 3 4 3 4" xfId="44672" xr:uid="{00000000-0005-0000-0000-000064850000}"/>
    <cellStyle name="Note 3 2 2 3 4 3 5" xfId="44673" xr:uid="{00000000-0005-0000-0000-000065850000}"/>
    <cellStyle name="Note 3 2 2 3 4 4" xfId="44674" xr:uid="{00000000-0005-0000-0000-000066850000}"/>
    <cellStyle name="Note 3 2 2 3 4 5" xfId="44675" xr:uid="{00000000-0005-0000-0000-000067850000}"/>
    <cellStyle name="Note 3 2 2 3 4 6" xfId="44676" xr:uid="{00000000-0005-0000-0000-000068850000}"/>
    <cellStyle name="Note 3 2 2 3 4 7" xfId="44677" xr:uid="{00000000-0005-0000-0000-000069850000}"/>
    <cellStyle name="Note 3 2 2 3 5" xfId="26451" xr:uid="{00000000-0005-0000-0000-00006A850000}"/>
    <cellStyle name="Note 3 2 2 3 6" xfId="26452" xr:uid="{00000000-0005-0000-0000-00006B850000}"/>
    <cellStyle name="Note 3 2 2 4" xfId="26453" xr:uid="{00000000-0005-0000-0000-00006C850000}"/>
    <cellStyle name="Note 3 2 2 4 2" xfId="26454" xr:uid="{00000000-0005-0000-0000-00006D850000}"/>
    <cellStyle name="Note 3 2 2 4 3" xfId="26455" xr:uid="{00000000-0005-0000-0000-00006E850000}"/>
    <cellStyle name="Note 3 2 2 5" xfId="26456" xr:uid="{00000000-0005-0000-0000-00006F850000}"/>
    <cellStyle name="Note 3 2 2 5 2" xfId="26457" xr:uid="{00000000-0005-0000-0000-000070850000}"/>
    <cellStyle name="Note 3 2 2 5 2 2" xfId="44678" xr:uid="{00000000-0005-0000-0000-000071850000}"/>
    <cellStyle name="Note 3 2 2 5 2 2 2" xfId="44679" xr:uid="{00000000-0005-0000-0000-000072850000}"/>
    <cellStyle name="Note 3 2 2 5 2 2 3" xfId="44680" xr:uid="{00000000-0005-0000-0000-000073850000}"/>
    <cellStyle name="Note 3 2 2 5 2 2 4" xfId="44681" xr:uid="{00000000-0005-0000-0000-000074850000}"/>
    <cellStyle name="Note 3 2 2 5 2 2 5" xfId="44682" xr:uid="{00000000-0005-0000-0000-000075850000}"/>
    <cellStyle name="Note 3 2 2 5 2 3" xfId="44683" xr:uid="{00000000-0005-0000-0000-000076850000}"/>
    <cellStyle name="Note 3 2 2 5 2 4" xfId="44684" xr:uid="{00000000-0005-0000-0000-000077850000}"/>
    <cellStyle name="Note 3 2 2 5 2 5" xfId="44685" xr:uid="{00000000-0005-0000-0000-000078850000}"/>
    <cellStyle name="Note 3 2 2 5 2 6" xfId="44686" xr:uid="{00000000-0005-0000-0000-000079850000}"/>
    <cellStyle name="Note 3 2 2 5 3" xfId="26458" xr:uid="{00000000-0005-0000-0000-00007A850000}"/>
    <cellStyle name="Note 3 2 2 5 3 2" xfId="44687" xr:uid="{00000000-0005-0000-0000-00007B850000}"/>
    <cellStyle name="Note 3 2 2 5 3 3" xfId="44688" xr:uid="{00000000-0005-0000-0000-00007C850000}"/>
    <cellStyle name="Note 3 2 2 5 3 4" xfId="44689" xr:uid="{00000000-0005-0000-0000-00007D850000}"/>
    <cellStyle name="Note 3 2 2 5 3 5" xfId="44690" xr:uid="{00000000-0005-0000-0000-00007E850000}"/>
    <cellStyle name="Note 3 2 2 5 4" xfId="44691" xr:uid="{00000000-0005-0000-0000-00007F850000}"/>
    <cellStyle name="Note 3 2 2 5 5" xfId="44692" xr:uid="{00000000-0005-0000-0000-000080850000}"/>
    <cellStyle name="Note 3 2 2 5 6" xfId="44693" xr:uid="{00000000-0005-0000-0000-000081850000}"/>
    <cellStyle name="Note 3 2 2 5 7" xfId="44694" xr:uid="{00000000-0005-0000-0000-000082850000}"/>
    <cellStyle name="Note 3 2 2 6" xfId="26459" xr:uid="{00000000-0005-0000-0000-000083850000}"/>
    <cellStyle name="Note 3 2 2 6 2" xfId="44695" xr:uid="{00000000-0005-0000-0000-000084850000}"/>
    <cellStyle name="Note 3 2 2 6 2 2" xfId="44696" xr:uid="{00000000-0005-0000-0000-000085850000}"/>
    <cellStyle name="Note 3 2 2 6 2 2 2" xfId="44697" xr:uid="{00000000-0005-0000-0000-000086850000}"/>
    <cellStyle name="Note 3 2 2 6 2 2 3" xfId="44698" xr:uid="{00000000-0005-0000-0000-000087850000}"/>
    <cellStyle name="Note 3 2 2 6 2 2 4" xfId="44699" xr:uid="{00000000-0005-0000-0000-000088850000}"/>
    <cellStyle name="Note 3 2 2 6 2 2 5" xfId="44700" xr:uid="{00000000-0005-0000-0000-000089850000}"/>
    <cellStyle name="Note 3 2 2 6 2 3" xfId="44701" xr:uid="{00000000-0005-0000-0000-00008A850000}"/>
    <cellStyle name="Note 3 2 2 6 2 4" xfId="44702" xr:uid="{00000000-0005-0000-0000-00008B850000}"/>
    <cellStyle name="Note 3 2 2 6 2 5" xfId="44703" xr:uid="{00000000-0005-0000-0000-00008C850000}"/>
    <cellStyle name="Note 3 2 2 6 2 6" xfId="44704" xr:uid="{00000000-0005-0000-0000-00008D850000}"/>
    <cellStyle name="Note 3 2 2 6 3" xfId="44705" xr:uid="{00000000-0005-0000-0000-00008E850000}"/>
    <cellStyle name="Note 3 2 2 6 3 2" xfId="44706" xr:uid="{00000000-0005-0000-0000-00008F850000}"/>
    <cellStyle name="Note 3 2 2 6 3 3" xfId="44707" xr:uid="{00000000-0005-0000-0000-000090850000}"/>
    <cellStyle name="Note 3 2 2 6 3 4" xfId="44708" xr:uid="{00000000-0005-0000-0000-000091850000}"/>
    <cellStyle name="Note 3 2 2 6 3 5" xfId="44709" xr:uid="{00000000-0005-0000-0000-000092850000}"/>
    <cellStyle name="Note 3 2 2 6 4" xfId="44710" xr:uid="{00000000-0005-0000-0000-000093850000}"/>
    <cellStyle name="Note 3 2 2 6 5" xfId="44711" xr:uid="{00000000-0005-0000-0000-000094850000}"/>
    <cellStyle name="Note 3 2 2 6 6" xfId="44712" xr:uid="{00000000-0005-0000-0000-000095850000}"/>
    <cellStyle name="Note 3 2 2 6 7" xfId="44713" xr:uid="{00000000-0005-0000-0000-000096850000}"/>
    <cellStyle name="Note 3 2 2 7" xfId="26460" xr:uid="{00000000-0005-0000-0000-000097850000}"/>
    <cellStyle name="Note 3 2 20" xfId="26461" xr:uid="{00000000-0005-0000-0000-000098850000}"/>
    <cellStyle name="Note 3 2 20 2" xfId="26462" xr:uid="{00000000-0005-0000-0000-000099850000}"/>
    <cellStyle name="Note 3 2 20 2 2" xfId="26463" xr:uid="{00000000-0005-0000-0000-00009A850000}"/>
    <cellStyle name="Note 3 2 20 2 3" xfId="26464" xr:uid="{00000000-0005-0000-0000-00009B850000}"/>
    <cellStyle name="Note 3 2 20 2 4" xfId="26465" xr:uid="{00000000-0005-0000-0000-00009C850000}"/>
    <cellStyle name="Note 3 2 20 3" xfId="26466" xr:uid="{00000000-0005-0000-0000-00009D850000}"/>
    <cellStyle name="Note 3 2 20 3 2" xfId="26467" xr:uid="{00000000-0005-0000-0000-00009E850000}"/>
    <cellStyle name="Note 3 2 20 3 3" xfId="26468" xr:uid="{00000000-0005-0000-0000-00009F850000}"/>
    <cellStyle name="Note 3 2 20 3 4" xfId="26469" xr:uid="{00000000-0005-0000-0000-0000A0850000}"/>
    <cellStyle name="Note 3 2 20 4" xfId="26470" xr:uid="{00000000-0005-0000-0000-0000A1850000}"/>
    <cellStyle name="Note 3 2 20 4 2" xfId="26471" xr:uid="{00000000-0005-0000-0000-0000A2850000}"/>
    <cellStyle name="Note 3 2 20 4 3" xfId="26472" xr:uid="{00000000-0005-0000-0000-0000A3850000}"/>
    <cellStyle name="Note 3 2 20 4 4" xfId="26473" xr:uid="{00000000-0005-0000-0000-0000A4850000}"/>
    <cellStyle name="Note 3 2 20 5" xfId="26474" xr:uid="{00000000-0005-0000-0000-0000A5850000}"/>
    <cellStyle name="Note 3 2 20 6" xfId="26475" xr:uid="{00000000-0005-0000-0000-0000A6850000}"/>
    <cellStyle name="Note 3 2 20 7" xfId="26476" xr:uid="{00000000-0005-0000-0000-0000A7850000}"/>
    <cellStyle name="Note 3 2 21" xfId="26477" xr:uid="{00000000-0005-0000-0000-0000A8850000}"/>
    <cellStyle name="Note 3 2 21 2" xfId="26478" xr:uid="{00000000-0005-0000-0000-0000A9850000}"/>
    <cellStyle name="Note 3 2 21 2 2" xfId="26479" xr:uid="{00000000-0005-0000-0000-0000AA850000}"/>
    <cellStyle name="Note 3 2 21 2 3" xfId="26480" xr:uid="{00000000-0005-0000-0000-0000AB850000}"/>
    <cellStyle name="Note 3 2 21 2 4" xfId="26481" xr:uid="{00000000-0005-0000-0000-0000AC850000}"/>
    <cellStyle name="Note 3 2 21 3" xfId="26482" xr:uid="{00000000-0005-0000-0000-0000AD850000}"/>
    <cellStyle name="Note 3 2 21 3 2" xfId="26483" xr:uid="{00000000-0005-0000-0000-0000AE850000}"/>
    <cellStyle name="Note 3 2 21 3 3" xfId="26484" xr:uid="{00000000-0005-0000-0000-0000AF850000}"/>
    <cellStyle name="Note 3 2 21 3 4" xfId="26485" xr:uid="{00000000-0005-0000-0000-0000B0850000}"/>
    <cellStyle name="Note 3 2 21 4" xfId="26486" xr:uid="{00000000-0005-0000-0000-0000B1850000}"/>
    <cellStyle name="Note 3 2 21 4 2" xfId="26487" xr:uid="{00000000-0005-0000-0000-0000B2850000}"/>
    <cellStyle name="Note 3 2 21 4 3" xfId="26488" xr:uid="{00000000-0005-0000-0000-0000B3850000}"/>
    <cellStyle name="Note 3 2 21 4 4" xfId="26489" xr:uid="{00000000-0005-0000-0000-0000B4850000}"/>
    <cellStyle name="Note 3 2 21 5" xfId="26490" xr:uid="{00000000-0005-0000-0000-0000B5850000}"/>
    <cellStyle name="Note 3 2 21 6" xfId="26491" xr:uid="{00000000-0005-0000-0000-0000B6850000}"/>
    <cellStyle name="Note 3 2 21 7" xfId="26492" xr:uid="{00000000-0005-0000-0000-0000B7850000}"/>
    <cellStyle name="Note 3 2 22" xfId="26493" xr:uid="{00000000-0005-0000-0000-0000B8850000}"/>
    <cellStyle name="Note 3 2 22 2" xfId="26494" xr:uid="{00000000-0005-0000-0000-0000B9850000}"/>
    <cellStyle name="Note 3 2 22 2 2" xfId="26495" xr:uid="{00000000-0005-0000-0000-0000BA850000}"/>
    <cellStyle name="Note 3 2 22 2 3" xfId="26496" xr:uid="{00000000-0005-0000-0000-0000BB850000}"/>
    <cellStyle name="Note 3 2 22 2 4" xfId="26497" xr:uid="{00000000-0005-0000-0000-0000BC850000}"/>
    <cellStyle name="Note 3 2 22 3" xfId="26498" xr:uid="{00000000-0005-0000-0000-0000BD850000}"/>
    <cellStyle name="Note 3 2 22 3 2" xfId="26499" xr:uid="{00000000-0005-0000-0000-0000BE850000}"/>
    <cellStyle name="Note 3 2 22 3 3" xfId="26500" xr:uid="{00000000-0005-0000-0000-0000BF850000}"/>
    <cellStyle name="Note 3 2 22 3 4" xfId="26501" xr:uid="{00000000-0005-0000-0000-0000C0850000}"/>
    <cellStyle name="Note 3 2 22 4" xfId="26502" xr:uid="{00000000-0005-0000-0000-0000C1850000}"/>
    <cellStyle name="Note 3 2 22 4 2" xfId="26503" xr:uid="{00000000-0005-0000-0000-0000C2850000}"/>
    <cellStyle name="Note 3 2 22 4 3" xfId="26504" xr:uid="{00000000-0005-0000-0000-0000C3850000}"/>
    <cellStyle name="Note 3 2 22 4 4" xfId="26505" xr:uid="{00000000-0005-0000-0000-0000C4850000}"/>
    <cellStyle name="Note 3 2 22 5" xfId="26506" xr:uid="{00000000-0005-0000-0000-0000C5850000}"/>
    <cellStyle name="Note 3 2 22 6" xfId="26507" xr:uid="{00000000-0005-0000-0000-0000C6850000}"/>
    <cellStyle name="Note 3 2 22 7" xfId="26508" xr:uid="{00000000-0005-0000-0000-0000C7850000}"/>
    <cellStyle name="Note 3 2 23" xfId="26509" xr:uid="{00000000-0005-0000-0000-0000C8850000}"/>
    <cellStyle name="Note 3 2 23 2" xfId="26510" xr:uid="{00000000-0005-0000-0000-0000C9850000}"/>
    <cellStyle name="Note 3 2 23 2 2" xfId="26511" xr:uid="{00000000-0005-0000-0000-0000CA850000}"/>
    <cellStyle name="Note 3 2 23 2 3" xfId="26512" xr:uid="{00000000-0005-0000-0000-0000CB850000}"/>
    <cellStyle name="Note 3 2 23 2 4" xfId="26513" xr:uid="{00000000-0005-0000-0000-0000CC850000}"/>
    <cellStyle name="Note 3 2 23 3" xfId="26514" xr:uid="{00000000-0005-0000-0000-0000CD850000}"/>
    <cellStyle name="Note 3 2 23 3 2" xfId="26515" xr:uid="{00000000-0005-0000-0000-0000CE850000}"/>
    <cellStyle name="Note 3 2 23 3 3" xfId="26516" xr:uid="{00000000-0005-0000-0000-0000CF850000}"/>
    <cellStyle name="Note 3 2 23 3 4" xfId="26517" xr:uid="{00000000-0005-0000-0000-0000D0850000}"/>
    <cellStyle name="Note 3 2 23 4" xfId="26518" xr:uid="{00000000-0005-0000-0000-0000D1850000}"/>
    <cellStyle name="Note 3 2 23 4 2" xfId="26519" xr:uid="{00000000-0005-0000-0000-0000D2850000}"/>
    <cellStyle name="Note 3 2 23 4 3" xfId="26520" xr:uid="{00000000-0005-0000-0000-0000D3850000}"/>
    <cellStyle name="Note 3 2 23 4 4" xfId="26521" xr:uid="{00000000-0005-0000-0000-0000D4850000}"/>
    <cellStyle name="Note 3 2 23 5" xfId="26522" xr:uid="{00000000-0005-0000-0000-0000D5850000}"/>
    <cellStyle name="Note 3 2 23 6" xfId="26523" xr:uid="{00000000-0005-0000-0000-0000D6850000}"/>
    <cellStyle name="Note 3 2 23 7" xfId="26524" xr:uid="{00000000-0005-0000-0000-0000D7850000}"/>
    <cellStyle name="Note 3 2 24" xfId="26525" xr:uid="{00000000-0005-0000-0000-0000D8850000}"/>
    <cellStyle name="Note 3 2 24 2" xfId="26526" xr:uid="{00000000-0005-0000-0000-0000D9850000}"/>
    <cellStyle name="Note 3 2 24 2 2" xfId="26527" xr:uid="{00000000-0005-0000-0000-0000DA850000}"/>
    <cellStyle name="Note 3 2 24 2 3" xfId="26528" xr:uid="{00000000-0005-0000-0000-0000DB850000}"/>
    <cellStyle name="Note 3 2 24 2 4" xfId="26529" xr:uid="{00000000-0005-0000-0000-0000DC850000}"/>
    <cellStyle name="Note 3 2 24 3" xfId="26530" xr:uid="{00000000-0005-0000-0000-0000DD850000}"/>
    <cellStyle name="Note 3 2 24 3 2" xfId="26531" xr:uid="{00000000-0005-0000-0000-0000DE850000}"/>
    <cellStyle name="Note 3 2 24 3 3" xfId="26532" xr:uid="{00000000-0005-0000-0000-0000DF850000}"/>
    <cellStyle name="Note 3 2 24 3 4" xfId="26533" xr:uid="{00000000-0005-0000-0000-0000E0850000}"/>
    <cellStyle name="Note 3 2 24 4" xfId="26534" xr:uid="{00000000-0005-0000-0000-0000E1850000}"/>
    <cellStyle name="Note 3 2 24 4 2" xfId="26535" xr:uid="{00000000-0005-0000-0000-0000E2850000}"/>
    <cellStyle name="Note 3 2 24 4 3" xfId="26536" xr:uid="{00000000-0005-0000-0000-0000E3850000}"/>
    <cellStyle name="Note 3 2 24 4 4" xfId="26537" xr:uid="{00000000-0005-0000-0000-0000E4850000}"/>
    <cellStyle name="Note 3 2 24 5" xfId="26538" xr:uid="{00000000-0005-0000-0000-0000E5850000}"/>
    <cellStyle name="Note 3 2 24 6" xfId="26539" xr:uid="{00000000-0005-0000-0000-0000E6850000}"/>
    <cellStyle name="Note 3 2 24 7" xfId="26540" xr:uid="{00000000-0005-0000-0000-0000E7850000}"/>
    <cellStyle name="Note 3 2 25" xfId="26541" xr:uid="{00000000-0005-0000-0000-0000E8850000}"/>
    <cellStyle name="Note 3 2 25 2" xfId="26542" xr:uid="{00000000-0005-0000-0000-0000E9850000}"/>
    <cellStyle name="Note 3 2 25 2 2" xfId="26543" xr:uid="{00000000-0005-0000-0000-0000EA850000}"/>
    <cellStyle name="Note 3 2 25 2 3" xfId="26544" xr:uid="{00000000-0005-0000-0000-0000EB850000}"/>
    <cellStyle name="Note 3 2 25 2 4" xfId="26545" xr:uid="{00000000-0005-0000-0000-0000EC850000}"/>
    <cellStyle name="Note 3 2 25 3" xfId="26546" xr:uid="{00000000-0005-0000-0000-0000ED850000}"/>
    <cellStyle name="Note 3 2 25 3 2" xfId="26547" xr:uid="{00000000-0005-0000-0000-0000EE850000}"/>
    <cellStyle name="Note 3 2 25 3 3" xfId="26548" xr:uid="{00000000-0005-0000-0000-0000EF850000}"/>
    <cellStyle name="Note 3 2 25 3 4" xfId="26549" xr:uid="{00000000-0005-0000-0000-0000F0850000}"/>
    <cellStyle name="Note 3 2 25 4" xfId="26550" xr:uid="{00000000-0005-0000-0000-0000F1850000}"/>
    <cellStyle name="Note 3 2 25 4 2" xfId="26551" xr:uid="{00000000-0005-0000-0000-0000F2850000}"/>
    <cellStyle name="Note 3 2 25 4 3" xfId="26552" xr:uid="{00000000-0005-0000-0000-0000F3850000}"/>
    <cellStyle name="Note 3 2 25 4 4" xfId="26553" xr:uid="{00000000-0005-0000-0000-0000F4850000}"/>
    <cellStyle name="Note 3 2 25 5" xfId="26554" xr:uid="{00000000-0005-0000-0000-0000F5850000}"/>
    <cellStyle name="Note 3 2 25 6" xfId="26555" xr:uid="{00000000-0005-0000-0000-0000F6850000}"/>
    <cellStyle name="Note 3 2 25 7" xfId="26556" xr:uid="{00000000-0005-0000-0000-0000F7850000}"/>
    <cellStyle name="Note 3 2 26" xfId="26557" xr:uid="{00000000-0005-0000-0000-0000F8850000}"/>
    <cellStyle name="Note 3 2 26 2" xfId="26558" xr:uid="{00000000-0005-0000-0000-0000F9850000}"/>
    <cellStyle name="Note 3 2 26 2 2" xfId="26559" xr:uid="{00000000-0005-0000-0000-0000FA850000}"/>
    <cellStyle name="Note 3 2 26 2 3" xfId="26560" xr:uid="{00000000-0005-0000-0000-0000FB850000}"/>
    <cellStyle name="Note 3 2 26 2 4" xfId="26561" xr:uid="{00000000-0005-0000-0000-0000FC850000}"/>
    <cellStyle name="Note 3 2 26 3" xfId="26562" xr:uid="{00000000-0005-0000-0000-0000FD850000}"/>
    <cellStyle name="Note 3 2 26 3 2" xfId="26563" xr:uid="{00000000-0005-0000-0000-0000FE850000}"/>
    <cellStyle name="Note 3 2 26 3 3" xfId="26564" xr:uid="{00000000-0005-0000-0000-0000FF850000}"/>
    <cellStyle name="Note 3 2 26 3 4" xfId="26565" xr:uid="{00000000-0005-0000-0000-000000860000}"/>
    <cellStyle name="Note 3 2 26 4" xfId="26566" xr:uid="{00000000-0005-0000-0000-000001860000}"/>
    <cellStyle name="Note 3 2 26 4 2" xfId="26567" xr:uid="{00000000-0005-0000-0000-000002860000}"/>
    <cellStyle name="Note 3 2 26 4 3" xfId="26568" xr:uid="{00000000-0005-0000-0000-000003860000}"/>
    <cellStyle name="Note 3 2 26 4 4" xfId="26569" xr:uid="{00000000-0005-0000-0000-000004860000}"/>
    <cellStyle name="Note 3 2 26 5" xfId="26570" xr:uid="{00000000-0005-0000-0000-000005860000}"/>
    <cellStyle name="Note 3 2 26 6" xfId="26571" xr:uid="{00000000-0005-0000-0000-000006860000}"/>
    <cellStyle name="Note 3 2 26 7" xfId="26572" xr:uid="{00000000-0005-0000-0000-000007860000}"/>
    <cellStyle name="Note 3 2 27" xfId="26573" xr:uid="{00000000-0005-0000-0000-000008860000}"/>
    <cellStyle name="Note 3 2 27 2" xfId="26574" xr:uid="{00000000-0005-0000-0000-000009860000}"/>
    <cellStyle name="Note 3 2 27 2 2" xfId="26575" xr:uid="{00000000-0005-0000-0000-00000A860000}"/>
    <cellStyle name="Note 3 2 27 2 3" xfId="26576" xr:uid="{00000000-0005-0000-0000-00000B860000}"/>
    <cellStyle name="Note 3 2 27 2 4" xfId="26577" xr:uid="{00000000-0005-0000-0000-00000C860000}"/>
    <cellStyle name="Note 3 2 27 3" xfId="26578" xr:uid="{00000000-0005-0000-0000-00000D860000}"/>
    <cellStyle name="Note 3 2 27 3 2" xfId="26579" xr:uid="{00000000-0005-0000-0000-00000E860000}"/>
    <cellStyle name="Note 3 2 27 3 3" xfId="26580" xr:uid="{00000000-0005-0000-0000-00000F860000}"/>
    <cellStyle name="Note 3 2 27 3 4" xfId="26581" xr:uid="{00000000-0005-0000-0000-000010860000}"/>
    <cellStyle name="Note 3 2 27 4" xfId="26582" xr:uid="{00000000-0005-0000-0000-000011860000}"/>
    <cellStyle name="Note 3 2 27 4 2" xfId="26583" xr:uid="{00000000-0005-0000-0000-000012860000}"/>
    <cellStyle name="Note 3 2 27 4 3" xfId="26584" xr:uid="{00000000-0005-0000-0000-000013860000}"/>
    <cellStyle name="Note 3 2 27 4 4" xfId="26585" xr:uid="{00000000-0005-0000-0000-000014860000}"/>
    <cellStyle name="Note 3 2 27 5" xfId="26586" xr:uid="{00000000-0005-0000-0000-000015860000}"/>
    <cellStyle name="Note 3 2 27 6" xfId="26587" xr:uid="{00000000-0005-0000-0000-000016860000}"/>
    <cellStyle name="Note 3 2 27 7" xfId="26588" xr:uid="{00000000-0005-0000-0000-000017860000}"/>
    <cellStyle name="Note 3 2 28" xfId="26589" xr:uid="{00000000-0005-0000-0000-000018860000}"/>
    <cellStyle name="Note 3 2 28 2" xfId="26590" xr:uid="{00000000-0005-0000-0000-000019860000}"/>
    <cellStyle name="Note 3 2 28 2 2" xfId="26591" xr:uid="{00000000-0005-0000-0000-00001A860000}"/>
    <cellStyle name="Note 3 2 28 2 3" xfId="26592" xr:uid="{00000000-0005-0000-0000-00001B860000}"/>
    <cellStyle name="Note 3 2 28 2 4" xfId="26593" xr:uid="{00000000-0005-0000-0000-00001C860000}"/>
    <cellStyle name="Note 3 2 28 3" xfId="26594" xr:uid="{00000000-0005-0000-0000-00001D860000}"/>
    <cellStyle name="Note 3 2 28 3 2" xfId="26595" xr:uid="{00000000-0005-0000-0000-00001E860000}"/>
    <cellStyle name="Note 3 2 28 3 3" xfId="26596" xr:uid="{00000000-0005-0000-0000-00001F860000}"/>
    <cellStyle name="Note 3 2 28 3 4" xfId="26597" xr:uid="{00000000-0005-0000-0000-000020860000}"/>
    <cellStyle name="Note 3 2 28 4" xfId="26598" xr:uid="{00000000-0005-0000-0000-000021860000}"/>
    <cellStyle name="Note 3 2 28 4 2" xfId="26599" xr:uid="{00000000-0005-0000-0000-000022860000}"/>
    <cellStyle name="Note 3 2 28 4 3" xfId="26600" xr:uid="{00000000-0005-0000-0000-000023860000}"/>
    <cellStyle name="Note 3 2 28 4 4" xfId="26601" xr:uid="{00000000-0005-0000-0000-000024860000}"/>
    <cellStyle name="Note 3 2 28 5" xfId="26602" xr:uid="{00000000-0005-0000-0000-000025860000}"/>
    <cellStyle name="Note 3 2 28 6" xfId="26603" xr:uid="{00000000-0005-0000-0000-000026860000}"/>
    <cellStyle name="Note 3 2 28 7" xfId="26604" xr:uid="{00000000-0005-0000-0000-000027860000}"/>
    <cellStyle name="Note 3 2 29" xfId="26605" xr:uid="{00000000-0005-0000-0000-000028860000}"/>
    <cellStyle name="Note 3 2 29 2" xfId="26606" xr:uid="{00000000-0005-0000-0000-000029860000}"/>
    <cellStyle name="Note 3 2 29 2 2" xfId="26607" xr:uid="{00000000-0005-0000-0000-00002A860000}"/>
    <cellStyle name="Note 3 2 29 2 3" xfId="26608" xr:uid="{00000000-0005-0000-0000-00002B860000}"/>
    <cellStyle name="Note 3 2 29 2 4" xfId="26609" xr:uid="{00000000-0005-0000-0000-00002C860000}"/>
    <cellStyle name="Note 3 2 29 3" xfId="26610" xr:uid="{00000000-0005-0000-0000-00002D860000}"/>
    <cellStyle name="Note 3 2 29 3 2" xfId="26611" xr:uid="{00000000-0005-0000-0000-00002E860000}"/>
    <cellStyle name="Note 3 2 29 3 3" xfId="26612" xr:uid="{00000000-0005-0000-0000-00002F860000}"/>
    <cellStyle name="Note 3 2 29 3 4" xfId="26613" xr:uid="{00000000-0005-0000-0000-000030860000}"/>
    <cellStyle name="Note 3 2 29 4" xfId="26614" xr:uid="{00000000-0005-0000-0000-000031860000}"/>
    <cellStyle name="Note 3 2 29 4 2" xfId="26615" xr:uid="{00000000-0005-0000-0000-000032860000}"/>
    <cellStyle name="Note 3 2 29 4 3" xfId="26616" xr:uid="{00000000-0005-0000-0000-000033860000}"/>
    <cellStyle name="Note 3 2 29 4 4" xfId="26617" xr:uid="{00000000-0005-0000-0000-000034860000}"/>
    <cellStyle name="Note 3 2 29 5" xfId="26618" xr:uid="{00000000-0005-0000-0000-000035860000}"/>
    <cellStyle name="Note 3 2 29 6" xfId="26619" xr:uid="{00000000-0005-0000-0000-000036860000}"/>
    <cellStyle name="Note 3 2 29 7" xfId="26620" xr:uid="{00000000-0005-0000-0000-000037860000}"/>
    <cellStyle name="Note 3 2 3" xfId="4869" xr:uid="{00000000-0005-0000-0000-000038860000}"/>
    <cellStyle name="Note 3 2 3 2" xfId="4870" xr:uid="{00000000-0005-0000-0000-000039860000}"/>
    <cellStyle name="Note 3 2 3 2 2" xfId="4871" xr:uid="{00000000-0005-0000-0000-00003A860000}"/>
    <cellStyle name="Note 3 2 3 2 2 2" xfId="26621" xr:uid="{00000000-0005-0000-0000-00003B860000}"/>
    <cellStyle name="Note 3 2 3 2 2 3" xfId="26622" xr:uid="{00000000-0005-0000-0000-00003C860000}"/>
    <cellStyle name="Note 3 2 3 2 2 4" xfId="44714" xr:uid="{00000000-0005-0000-0000-00003D860000}"/>
    <cellStyle name="Note 3 2 3 2 2 5" xfId="44715" xr:uid="{00000000-0005-0000-0000-00003E860000}"/>
    <cellStyle name="Note 3 2 3 2 3" xfId="26623" xr:uid="{00000000-0005-0000-0000-00003F860000}"/>
    <cellStyle name="Note 3 2 3 2 3 2" xfId="26624" xr:uid="{00000000-0005-0000-0000-000040860000}"/>
    <cellStyle name="Note 3 2 3 2 3 3" xfId="26625" xr:uid="{00000000-0005-0000-0000-000041860000}"/>
    <cellStyle name="Note 3 2 3 2 4" xfId="26626" xr:uid="{00000000-0005-0000-0000-000042860000}"/>
    <cellStyle name="Note 3 2 3 2 4 2" xfId="26627" xr:uid="{00000000-0005-0000-0000-000043860000}"/>
    <cellStyle name="Note 3 2 3 2 5" xfId="26628" xr:uid="{00000000-0005-0000-0000-000044860000}"/>
    <cellStyle name="Note 3 2 3 2 6" xfId="26629" xr:uid="{00000000-0005-0000-0000-000045860000}"/>
    <cellStyle name="Note 3 2 3 3" xfId="4872" xr:uid="{00000000-0005-0000-0000-000046860000}"/>
    <cellStyle name="Note 3 2 3 3 2" xfId="26630" xr:uid="{00000000-0005-0000-0000-000047860000}"/>
    <cellStyle name="Note 3 2 3 3 3" xfId="26631" xr:uid="{00000000-0005-0000-0000-000048860000}"/>
    <cellStyle name="Note 3 2 3 3 4" xfId="44716" xr:uid="{00000000-0005-0000-0000-000049860000}"/>
    <cellStyle name="Note 3 2 3 3 5" xfId="44717" xr:uid="{00000000-0005-0000-0000-00004A860000}"/>
    <cellStyle name="Note 3 2 3 4" xfId="26632" xr:uid="{00000000-0005-0000-0000-00004B860000}"/>
    <cellStyle name="Note 3 2 3 4 2" xfId="26633" xr:uid="{00000000-0005-0000-0000-00004C860000}"/>
    <cellStyle name="Note 3 2 3 4 3" xfId="26634" xr:uid="{00000000-0005-0000-0000-00004D860000}"/>
    <cellStyle name="Note 3 2 3 5" xfId="26635" xr:uid="{00000000-0005-0000-0000-00004E860000}"/>
    <cellStyle name="Note 3 2 3 6" xfId="26636" xr:uid="{00000000-0005-0000-0000-00004F860000}"/>
    <cellStyle name="Note 3 2 3 7" xfId="44718" xr:uid="{00000000-0005-0000-0000-000050860000}"/>
    <cellStyle name="Note 3 2 30" xfId="26637" xr:uid="{00000000-0005-0000-0000-000051860000}"/>
    <cellStyle name="Note 3 2 30 2" xfId="26638" xr:uid="{00000000-0005-0000-0000-000052860000}"/>
    <cellStyle name="Note 3 2 30 2 2" xfId="26639" xr:uid="{00000000-0005-0000-0000-000053860000}"/>
    <cellStyle name="Note 3 2 30 2 3" xfId="26640" xr:uid="{00000000-0005-0000-0000-000054860000}"/>
    <cellStyle name="Note 3 2 30 2 4" xfId="26641" xr:uid="{00000000-0005-0000-0000-000055860000}"/>
    <cellStyle name="Note 3 2 30 3" xfId="26642" xr:uid="{00000000-0005-0000-0000-000056860000}"/>
    <cellStyle name="Note 3 2 30 3 2" xfId="26643" xr:uid="{00000000-0005-0000-0000-000057860000}"/>
    <cellStyle name="Note 3 2 30 3 3" xfId="26644" xr:uid="{00000000-0005-0000-0000-000058860000}"/>
    <cellStyle name="Note 3 2 30 3 4" xfId="26645" xr:uid="{00000000-0005-0000-0000-000059860000}"/>
    <cellStyle name="Note 3 2 30 4" xfId="26646" xr:uid="{00000000-0005-0000-0000-00005A860000}"/>
    <cellStyle name="Note 3 2 30 4 2" xfId="26647" xr:uid="{00000000-0005-0000-0000-00005B860000}"/>
    <cellStyle name="Note 3 2 30 4 3" xfId="26648" xr:uid="{00000000-0005-0000-0000-00005C860000}"/>
    <cellStyle name="Note 3 2 30 4 4" xfId="26649" xr:uid="{00000000-0005-0000-0000-00005D860000}"/>
    <cellStyle name="Note 3 2 30 5" xfId="26650" xr:uid="{00000000-0005-0000-0000-00005E860000}"/>
    <cellStyle name="Note 3 2 30 6" xfId="26651" xr:uid="{00000000-0005-0000-0000-00005F860000}"/>
    <cellStyle name="Note 3 2 30 7" xfId="26652" xr:uid="{00000000-0005-0000-0000-000060860000}"/>
    <cellStyle name="Note 3 2 31" xfId="26653" xr:uid="{00000000-0005-0000-0000-000061860000}"/>
    <cellStyle name="Note 3 2 31 2" xfId="26654" xr:uid="{00000000-0005-0000-0000-000062860000}"/>
    <cellStyle name="Note 3 2 31 2 2" xfId="26655" xr:uid="{00000000-0005-0000-0000-000063860000}"/>
    <cellStyle name="Note 3 2 31 2 3" xfId="26656" xr:uid="{00000000-0005-0000-0000-000064860000}"/>
    <cellStyle name="Note 3 2 31 2 4" xfId="26657" xr:uid="{00000000-0005-0000-0000-000065860000}"/>
    <cellStyle name="Note 3 2 31 3" xfId="26658" xr:uid="{00000000-0005-0000-0000-000066860000}"/>
    <cellStyle name="Note 3 2 31 3 2" xfId="26659" xr:uid="{00000000-0005-0000-0000-000067860000}"/>
    <cellStyle name="Note 3 2 31 3 3" xfId="26660" xr:uid="{00000000-0005-0000-0000-000068860000}"/>
    <cellStyle name="Note 3 2 31 3 4" xfId="26661" xr:uid="{00000000-0005-0000-0000-000069860000}"/>
    <cellStyle name="Note 3 2 31 4" xfId="26662" xr:uid="{00000000-0005-0000-0000-00006A860000}"/>
    <cellStyle name="Note 3 2 31 4 2" xfId="26663" xr:uid="{00000000-0005-0000-0000-00006B860000}"/>
    <cellStyle name="Note 3 2 31 4 3" xfId="26664" xr:uid="{00000000-0005-0000-0000-00006C860000}"/>
    <cellStyle name="Note 3 2 31 4 4" xfId="26665" xr:uid="{00000000-0005-0000-0000-00006D860000}"/>
    <cellStyle name="Note 3 2 31 5" xfId="26666" xr:uid="{00000000-0005-0000-0000-00006E860000}"/>
    <cellStyle name="Note 3 2 31 6" xfId="26667" xr:uid="{00000000-0005-0000-0000-00006F860000}"/>
    <cellStyle name="Note 3 2 31 7" xfId="26668" xr:uid="{00000000-0005-0000-0000-000070860000}"/>
    <cellStyle name="Note 3 2 32" xfId="26669" xr:uid="{00000000-0005-0000-0000-000071860000}"/>
    <cellStyle name="Note 3 2 32 2" xfId="26670" xr:uid="{00000000-0005-0000-0000-000072860000}"/>
    <cellStyle name="Note 3 2 32 2 2" xfId="26671" xr:uid="{00000000-0005-0000-0000-000073860000}"/>
    <cellStyle name="Note 3 2 32 2 3" xfId="26672" xr:uid="{00000000-0005-0000-0000-000074860000}"/>
    <cellStyle name="Note 3 2 32 2 4" xfId="26673" xr:uid="{00000000-0005-0000-0000-000075860000}"/>
    <cellStyle name="Note 3 2 32 3" xfId="26674" xr:uid="{00000000-0005-0000-0000-000076860000}"/>
    <cellStyle name="Note 3 2 32 3 2" xfId="26675" xr:uid="{00000000-0005-0000-0000-000077860000}"/>
    <cellStyle name="Note 3 2 32 3 3" xfId="26676" xr:uid="{00000000-0005-0000-0000-000078860000}"/>
    <cellStyle name="Note 3 2 32 3 4" xfId="26677" xr:uid="{00000000-0005-0000-0000-000079860000}"/>
    <cellStyle name="Note 3 2 32 4" xfId="26678" xr:uid="{00000000-0005-0000-0000-00007A860000}"/>
    <cellStyle name="Note 3 2 32 4 2" xfId="26679" xr:uid="{00000000-0005-0000-0000-00007B860000}"/>
    <cellStyle name="Note 3 2 32 4 3" xfId="26680" xr:uid="{00000000-0005-0000-0000-00007C860000}"/>
    <cellStyle name="Note 3 2 32 4 4" xfId="26681" xr:uid="{00000000-0005-0000-0000-00007D860000}"/>
    <cellStyle name="Note 3 2 32 5" xfId="26682" xr:uid="{00000000-0005-0000-0000-00007E860000}"/>
    <cellStyle name="Note 3 2 32 6" xfId="26683" xr:uid="{00000000-0005-0000-0000-00007F860000}"/>
    <cellStyle name="Note 3 2 32 7" xfId="26684" xr:uid="{00000000-0005-0000-0000-000080860000}"/>
    <cellStyle name="Note 3 2 33" xfId="26685" xr:uid="{00000000-0005-0000-0000-000081860000}"/>
    <cellStyle name="Note 3 2 33 2" xfId="26686" xr:uid="{00000000-0005-0000-0000-000082860000}"/>
    <cellStyle name="Note 3 2 33 2 2" xfId="26687" xr:uid="{00000000-0005-0000-0000-000083860000}"/>
    <cellStyle name="Note 3 2 33 2 3" xfId="26688" xr:uid="{00000000-0005-0000-0000-000084860000}"/>
    <cellStyle name="Note 3 2 33 2 4" xfId="26689" xr:uid="{00000000-0005-0000-0000-000085860000}"/>
    <cellStyle name="Note 3 2 33 3" xfId="26690" xr:uid="{00000000-0005-0000-0000-000086860000}"/>
    <cellStyle name="Note 3 2 33 3 2" xfId="26691" xr:uid="{00000000-0005-0000-0000-000087860000}"/>
    <cellStyle name="Note 3 2 33 3 3" xfId="26692" xr:uid="{00000000-0005-0000-0000-000088860000}"/>
    <cellStyle name="Note 3 2 33 3 4" xfId="26693" xr:uid="{00000000-0005-0000-0000-000089860000}"/>
    <cellStyle name="Note 3 2 33 4" xfId="26694" xr:uid="{00000000-0005-0000-0000-00008A860000}"/>
    <cellStyle name="Note 3 2 33 4 2" xfId="26695" xr:uid="{00000000-0005-0000-0000-00008B860000}"/>
    <cellStyle name="Note 3 2 33 4 3" xfId="26696" xr:uid="{00000000-0005-0000-0000-00008C860000}"/>
    <cellStyle name="Note 3 2 33 4 4" xfId="26697" xr:uid="{00000000-0005-0000-0000-00008D860000}"/>
    <cellStyle name="Note 3 2 33 5" xfId="26698" xr:uid="{00000000-0005-0000-0000-00008E860000}"/>
    <cellStyle name="Note 3 2 33 6" xfId="26699" xr:uid="{00000000-0005-0000-0000-00008F860000}"/>
    <cellStyle name="Note 3 2 33 7" xfId="26700" xr:uid="{00000000-0005-0000-0000-000090860000}"/>
    <cellStyle name="Note 3 2 34" xfId="26701" xr:uid="{00000000-0005-0000-0000-000091860000}"/>
    <cellStyle name="Note 3 2 34 2" xfId="26702" xr:uid="{00000000-0005-0000-0000-000092860000}"/>
    <cellStyle name="Note 3 2 34 2 2" xfId="26703" xr:uid="{00000000-0005-0000-0000-000093860000}"/>
    <cellStyle name="Note 3 2 34 2 3" xfId="26704" xr:uid="{00000000-0005-0000-0000-000094860000}"/>
    <cellStyle name="Note 3 2 34 2 4" xfId="26705" xr:uid="{00000000-0005-0000-0000-000095860000}"/>
    <cellStyle name="Note 3 2 34 3" xfId="26706" xr:uid="{00000000-0005-0000-0000-000096860000}"/>
    <cellStyle name="Note 3 2 34 3 2" xfId="26707" xr:uid="{00000000-0005-0000-0000-000097860000}"/>
    <cellStyle name="Note 3 2 34 3 3" xfId="26708" xr:uid="{00000000-0005-0000-0000-000098860000}"/>
    <cellStyle name="Note 3 2 34 3 4" xfId="26709" xr:uid="{00000000-0005-0000-0000-000099860000}"/>
    <cellStyle name="Note 3 2 34 4" xfId="26710" xr:uid="{00000000-0005-0000-0000-00009A860000}"/>
    <cellStyle name="Note 3 2 34 4 2" xfId="26711" xr:uid="{00000000-0005-0000-0000-00009B860000}"/>
    <cellStyle name="Note 3 2 34 4 3" xfId="26712" xr:uid="{00000000-0005-0000-0000-00009C860000}"/>
    <cellStyle name="Note 3 2 34 4 4" xfId="26713" xr:uid="{00000000-0005-0000-0000-00009D860000}"/>
    <cellStyle name="Note 3 2 34 5" xfId="26714" xr:uid="{00000000-0005-0000-0000-00009E860000}"/>
    <cellStyle name="Note 3 2 34 6" xfId="26715" xr:uid="{00000000-0005-0000-0000-00009F860000}"/>
    <cellStyle name="Note 3 2 34 7" xfId="26716" xr:uid="{00000000-0005-0000-0000-0000A0860000}"/>
    <cellStyle name="Note 3 2 35" xfId="26717" xr:uid="{00000000-0005-0000-0000-0000A1860000}"/>
    <cellStyle name="Note 3 2 35 2" xfId="26718" xr:uid="{00000000-0005-0000-0000-0000A2860000}"/>
    <cellStyle name="Note 3 2 35 2 2" xfId="26719" xr:uid="{00000000-0005-0000-0000-0000A3860000}"/>
    <cellStyle name="Note 3 2 35 2 3" xfId="26720" xr:uid="{00000000-0005-0000-0000-0000A4860000}"/>
    <cellStyle name="Note 3 2 35 2 4" xfId="26721" xr:uid="{00000000-0005-0000-0000-0000A5860000}"/>
    <cellStyle name="Note 3 2 35 3" xfId="26722" xr:uid="{00000000-0005-0000-0000-0000A6860000}"/>
    <cellStyle name="Note 3 2 35 3 2" xfId="26723" xr:uid="{00000000-0005-0000-0000-0000A7860000}"/>
    <cellStyle name="Note 3 2 35 3 3" xfId="26724" xr:uid="{00000000-0005-0000-0000-0000A8860000}"/>
    <cellStyle name="Note 3 2 35 3 4" xfId="26725" xr:uid="{00000000-0005-0000-0000-0000A9860000}"/>
    <cellStyle name="Note 3 2 35 4" xfId="26726" xr:uid="{00000000-0005-0000-0000-0000AA860000}"/>
    <cellStyle name="Note 3 2 35 4 2" xfId="26727" xr:uid="{00000000-0005-0000-0000-0000AB860000}"/>
    <cellStyle name="Note 3 2 35 4 3" xfId="26728" xr:uid="{00000000-0005-0000-0000-0000AC860000}"/>
    <cellStyle name="Note 3 2 35 4 4" xfId="26729" xr:uid="{00000000-0005-0000-0000-0000AD860000}"/>
    <cellStyle name="Note 3 2 35 5" xfId="26730" xr:uid="{00000000-0005-0000-0000-0000AE860000}"/>
    <cellStyle name="Note 3 2 35 6" xfId="26731" xr:uid="{00000000-0005-0000-0000-0000AF860000}"/>
    <cellStyle name="Note 3 2 35 7" xfId="26732" xr:uid="{00000000-0005-0000-0000-0000B0860000}"/>
    <cellStyle name="Note 3 2 36" xfId="26733" xr:uid="{00000000-0005-0000-0000-0000B1860000}"/>
    <cellStyle name="Note 3 2 36 2" xfId="26734" xr:uid="{00000000-0005-0000-0000-0000B2860000}"/>
    <cellStyle name="Note 3 2 36 2 2" xfId="26735" xr:uid="{00000000-0005-0000-0000-0000B3860000}"/>
    <cellStyle name="Note 3 2 36 2 3" xfId="26736" xr:uid="{00000000-0005-0000-0000-0000B4860000}"/>
    <cellStyle name="Note 3 2 36 2 4" xfId="26737" xr:uid="{00000000-0005-0000-0000-0000B5860000}"/>
    <cellStyle name="Note 3 2 36 3" xfId="26738" xr:uid="{00000000-0005-0000-0000-0000B6860000}"/>
    <cellStyle name="Note 3 2 36 3 2" xfId="26739" xr:uid="{00000000-0005-0000-0000-0000B7860000}"/>
    <cellStyle name="Note 3 2 36 3 3" xfId="26740" xr:uid="{00000000-0005-0000-0000-0000B8860000}"/>
    <cellStyle name="Note 3 2 36 3 4" xfId="26741" xr:uid="{00000000-0005-0000-0000-0000B9860000}"/>
    <cellStyle name="Note 3 2 36 4" xfId="26742" xr:uid="{00000000-0005-0000-0000-0000BA860000}"/>
    <cellStyle name="Note 3 2 36 4 2" xfId="26743" xr:uid="{00000000-0005-0000-0000-0000BB860000}"/>
    <cellStyle name="Note 3 2 36 4 3" xfId="26744" xr:uid="{00000000-0005-0000-0000-0000BC860000}"/>
    <cellStyle name="Note 3 2 36 4 4" xfId="26745" xr:uid="{00000000-0005-0000-0000-0000BD860000}"/>
    <cellStyle name="Note 3 2 36 5" xfId="26746" xr:uid="{00000000-0005-0000-0000-0000BE860000}"/>
    <cellStyle name="Note 3 2 36 6" xfId="26747" xr:uid="{00000000-0005-0000-0000-0000BF860000}"/>
    <cellStyle name="Note 3 2 36 7" xfId="26748" xr:uid="{00000000-0005-0000-0000-0000C0860000}"/>
    <cellStyle name="Note 3 2 37" xfId="26749" xr:uid="{00000000-0005-0000-0000-0000C1860000}"/>
    <cellStyle name="Note 3 2 37 2" xfId="26750" xr:uid="{00000000-0005-0000-0000-0000C2860000}"/>
    <cellStyle name="Note 3 2 37 3" xfId="26751" xr:uid="{00000000-0005-0000-0000-0000C3860000}"/>
    <cellStyle name="Note 3 2 37 4" xfId="26752" xr:uid="{00000000-0005-0000-0000-0000C4860000}"/>
    <cellStyle name="Note 3 2 38" xfId="26753" xr:uid="{00000000-0005-0000-0000-0000C5860000}"/>
    <cellStyle name="Note 3 2 39" xfId="26754" xr:uid="{00000000-0005-0000-0000-0000C6860000}"/>
    <cellStyle name="Note 3 2 4" xfId="4873" xr:uid="{00000000-0005-0000-0000-0000C7860000}"/>
    <cellStyle name="Note 3 2 4 2" xfId="4874" xr:uid="{00000000-0005-0000-0000-0000C8860000}"/>
    <cellStyle name="Note 3 2 4 2 2" xfId="26755" xr:uid="{00000000-0005-0000-0000-0000C9860000}"/>
    <cellStyle name="Note 3 2 4 2 2 2" xfId="44719" xr:uid="{00000000-0005-0000-0000-0000CA860000}"/>
    <cellStyle name="Note 3 2 4 2 2 3" xfId="44720" xr:uid="{00000000-0005-0000-0000-0000CB860000}"/>
    <cellStyle name="Note 3 2 4 2 2 4" xfId="44721" xr:uid="{00000000-0005-0000-0000-0000CC860000}"/>
    <cellStyle name="Note 3 2 4 2 2 5" xfId="44722" xr:uid="{00000000-0005-0000-0000-0000CD860000}"/>
    <cellStyle name="Note 3 2 4 2 3" xfId="26756" xr:uid="{00000000-0005-0000-0000-0000CE860000}"/>
    <cellStyle name="Note 3 2 4 2 4" xfId="44723" xr:uid="{00000000-0005-0000-0000-0000CF860000}"/>
    <cellStyle name="Note 3 2 4 2 5" xfId="44724" xr:uid="{00000000-0005-0000-0000-0000D0860000}"/>
    <cellStyle name="Note 3 2 4 2 6" xfId="44725" xr:uid="{00000000-0005-0000-0000-0000D1860000}"/>
    <cellStyle name="Note 3 2 4 3" xfId="26757" xr:uid="{00000000-0005-0000-0000-0000D2860000}"/>
    <cellStyle name="Note 3 2 4 3 2" xfId="26758" xr:uid="{00000000-0005-0000-0000-0000D3860000}"/>
    <cellStyle name="Note 3 2 4 3 3" xfId="26759" xr:uid="{00000000-0005-0000-0000-0000D4860000}"/>
    <cellStyle name="Note 3 2 4 3 4" xfId="44726" xr:uid="{00000000-0005-0000-0000-0000D5860000}"/>
    <cellStyle name="Note 3 2 4 3 5" xfId="44727" xr:uid="{00000000-0005-0000-0000-0000D6860000}"/>
    <cellStyle name="Note 3 2 4 4" xfId="26760" xr:uid="{00000000-0005-0000-0000-0000D7860000}"/>
    <cellStyle name="Note 3 2 4 4 2" xfId="26761" xr:uid="{00000000-0005-0000-0000-0000D8860000}"/>
    <cellStyle name="Note 3 2 4 5" xfId="26762" xr:uid="{00000000-0005-0000-0000-0000D9860000}"/>
    <cellStyle name="Note 3 2 4 6" xfId="26763" xr:uid="{00000000-0005-0000-0000-0000DA860000}"/>
    <cellStyle name="Note 3 2 4 7" xfId="44728" xr:uid="{00000000-0005-0000-0000-0000DB860000}"/>
    <cellStyle name="Note 3 2 40" xfId="26764" xr:uid="{00000000-0005-0000-0000-0000DC860000}"/>
    <cellStyle name="Note 3 2 5" xfId="4875" xr:uid="{00000000-0005-0000-0000-0000DD860000}"/>
    <cellStyle name="Note 3 2 5 2" xfId="26765" xr:uid="{00000000-0005-0000-0000-0000DE860000}"/>
    <cellStyle name="Note 3 2 5 2 2" xfId="26766" xr:uid="{00000000-0005-0000-0000-0000DF860000}"/>
    <cellStyle name="Note 3 2 5 2 3" xfId="26767" xr:uid="{00000000-0005-0000-0000-0000E0860000}"/>
    <cellStyle name="Note 3 2 5 2 4" xfId="26768" xr:uid="{00000000-0005-0000-0000-0000E1860000}"/>
    <cellStyle name="Note 3 2 5 2 5" xfId="44729" xr:uid="{00000000-0005-0000-0000-0000E2860000}"/>
    <cellStyle name="Note 3 2 5 3" xfId="26769" xr:uid="{00000000-0005-0000-0000-0000E3860000}"/>
    <cellStyle name="Note 3 2 5 3 2" xfId="26770" xr:uid="{00000000-0005-0000-0000-0000E4860000}"/>
    <cellStyle name="Note 3 2 5 3 3" xfId="26771" xr:uid="{00000000-0005-0000-0000-0000E5860000}"/>
    <cellStyle name="Note 3 2 5 3 4" xfId="26772" xr:uid="{00000000-0005-0000-0000-0000E6860000}"/>
    <cellStyle name="Note 3 2 5 4" xfId="26773" xr:uid="{00000000-0005-0000-0000-0000E7860000}"/>
    <cellStyle name="Note 3 2 5 4 2" xfId="26774" xr:uid="{00000000-0005-0000-0000-0000E8860000}"/>
    <cellStyle name="Note 3 2 5 4 3" xfId="26775" xr:uid="{00000000-0005-0000-0000-0000E9860000}"/>
    <cellStyle name="Note 3 2 5 4 4" xfId="26776" xr:uid="{00000000-0005-0000-0000-0000EA860000}"/>
    <cellStyle name="Note 3 2 5 5" xfId="26777" xr:uid="{00000000-0005-0000-0000-0000EB860000}"/>
    <cellStyle name="Note 3 2 5 6" xfId="26778" xr:uid="{00000000-0005-0000-0000-0000EC860000}"/>
    <cellStyle name="Note 3 2 5 7" xfId="26779" xr:uid="{00000000-0005-0000-0000-0000ED860000}"/>
    <cellStyle name="Note 3 2 6" xfId="26780" xr:uid="{00000000-0005-0000-0000-0000EE860000}"/>
    <cellStyle name="Note 3 2 6 2" xfId="26781" xr:uid="{00000000-0005-0000-0000-0000EF860000}"/>
    <cellStyle name="Note 3 2 6 2 2" xfId="26782" xr:uid="{00000000-0005-0000-0000-0000F0860000}"/>
    <cellStyle name="Note 3 2 6 2 3" xfId="26783" xr:uid="{00000000-0005-0000-0000-0000F1860000}"/>
    <cellStyle name="Note 3 2 6 2 4" xfId="26784" xr:uid="{00000000-0005-0000-0000-0000F2860000}"/>
    <cellStyle name="Note 3 2 6 3" xfId="26785" xr:uid="{00000000-0005-0000-0000-0000F3860000}"/>
    <cellStyle name="Note 3 2 6 3 2" xfId="26786" xr:uid="{00000000-0005-0000-0000-0000F4860000}"/>
    <cellStyle name="Note 3 2 6 3 3" xfId="26787" xr:uid="{00000000-0005-0000-0000-0000F5860000}"/>
    <cellStyle name="Note 3 2 6 3 4" xfId="26788" xr:uid="{00000000-0005-0000-0000-0000F6860000}"/>
    <cellStyle name="Note 3 2 6 4" xfId="26789" xr:uid="{00000000-0005-0000-0000-0000F7860000}"/>
    <cellStyle name="Note 3 2 6 4 2" xfId="26790" xr:uid="{00000000-0005-0000-0000-0000F8860000}"/>
    <cellStyle name="Note 3 2 6 4 3" xfId="26791" xr:uid="{00000000-0005-0000-0000-0000F9860000}"/>
    <cellStyle name="Note 3 2 6 4 4" xfId="26792" xr:uid="{00000000-0005-0000-0000-0000FA860000}"/>
    <cellStyle name="Note 3 2 6 5" xfId="26793" xr:uid="{00000000-0005-0000-0000-0000FB860000}"/>
    <cellStyle name="Note 3 2 6 6" xfId="26794" xr:uid="{00000000-0005-0000-0000-0000FC860000}"/>
    <cellStyle name="Note 3 2 6 7" xfId="26795" xr:uid="{00000000-0005-0000-0000-0000FD860000}"/>
    <cellStyle name="Note 3 2 7" xfId="26796" xr:uid="{00000000-0005-0000-0000-0000FE860000}"/>
    <cellStyle name="Note 3 2 7 2" xfId="26797" xr:uid="{00000000-0005-0000-0000-0000FF860000}"/>
    <cellStyle name="Note 3 2 7 2 2" xfId="26798" xr:uid="{00000000-0005-0000-0000-000000870000}"/>
    <cellStyle name="Note 3 2 7 2 3" xfId="26799" xr:uid="{00000000-0005-0000-0000-000001870000}"/>
    <cellStyle name="Note 3 2 7 2 4" xfId="26800" xr:uid="{00000000-0005-0000-0000-000002870000}"/>
    <cellStyle name="Note 3 2 7 3" xfId="26801" xr:uid="{00000000-0005-0000-0000-000003870000}"/>
    <cellStyle name="Note 3 2 7 3 2" xfId="26802" xr:uid="{00000000-0005-0000-0000-000004870000}"/>
    <cellStyle name="Note 3 2 7 3 3" xfId="26803" xr:uid="{00000000-0005-0000-0000-000005870000}"/>
    <cellStyle name="Note 3 2 7 3 4" xfId="26804" xr:uid="{00000000-0005-0000-0000-000006870000}"/>
    <cellStyle name="Note 3 2 7 4" xfId="26805" xr:uid="{00000000-0005-0000-0000-000007870000}"/>
    <cellStyle name="Note 3 2 7 4 2" xfId="26806" xr:uid="{00000000-0005-0000-0000-000008870000}"/>
    <cellStyle name="Note 3 2 7 4 3" xfId="26807" xr:uid="{00000000-0005-0000-0000-000009870000}"/>
    <cellStyle name="Note 3 2 7 4 4" xfId="26808" xr:uid="{00000000-0005-0000-0000-00000A870000}"/>
    <cellStyle name="Note 3 2 7 5" xfId="26809" xr:uid="{00000000-0005-0000-0000-00000B870000}"/>
    <cellStyle name="Note 3 2 7 6" xfId="26810" xr:uid="{00000000-0005-0000-0000-00000C870000}"/>
    <cellStyle name="Note 3 2 7 7" xfId="26811" xr:uid="{00000000-0005-0000-0000-00000D870000}"/>
    <cellStyle name="Note 3 2 8" xfId="26812" xr:uid="{00000000-0005-0000-0000-00000E870000}"/>
    <cellStyle name="Note 3 2 8 2" xfId="26813" xr:uid="{00000000-0005-0000-0000-00000F870000}"/>
    <cellStyle name="Note 3 2 8 2 2" xfId="26814" xr:uid="{00000000-0005-0000-0000-000010870000}"/>
    <cellStyle name="Note 3 2 8 2 3" xfId="26815" xr:uid="{00000000-0005-0000-0000-000011870000}"/>
    <cellStyle name="Note 3 2 8 2 4" xfId="26816" xr:uid="{00000000-0005-0000-0000-000012870000}"/>
    <cellStyle name="Note 3 2 8 3" xfId="26817" xr:uid="{00000000-0005-0000-0000-000013870000}"/>
    <cellStyle name="Note 3 2 8 3 2" xfId="26818" xr:uid="{00000000-0005-0000-0000-000014870000}"/>
    <cellStyle name="Note 3 2 8 3 3" xfId="26819" xr:uid="{00000000-0005-0000-0000-000015870000}"/>
    <cellStyle name="Note 3 2 8 3 4" xfId="26820" xr:uid="{00000000-0005-0000-0000-000016870000}"/>
    <cellStyle name="Note 3 2 8 4" xfId="26821" xr:uid="{00000000-0005-0000-0000-000017870000}"/>
    <cellStyle name="Note 3 2 8 4 2" xfId="26822" xr:uid="{00000000-0005-0000-0000-000018870000}"/>
    <cellStyle name="Note 3 2 8 4 3" xfId="26823" xr:uid="{00000000-0005-0000-0000-000019870000}"/>
    <cellStyle name="Note 3 2 8 4 4" xfId="26824" xr:uid="{00000000-0005-0000-0000-00001A870000}"/>
    <cellStyle name="Note 3 2 8 5" xfId="26825" xr:uid="{00000000-0005-0000-0000-00001B870000}"/>
    <cellStyle name="Note 3 2 8 6" xfId="26826" xr:uid="{00000000-0005-0000-0000-00001C870000}"/>
    <cellStyle name="Note 3 2 8 7" xfId="26827" xr:uid="{00000000-0005-0000-0000-00001D870000}"/>
    <cellStyle name="Note 3 2 9" xfId="26828" xr:uid="{00000000-0005-0000-0000-00001E870000}"/>
    <cellStyle name="Note 3 2 9 2" xfId="26829" xr:uid="{00000000-0005-0000-0000-00001F870000}"/>
    <cellStyle name="Note 3 2 9 2 2" xfId="26830" xr:uid="{00000000-0005-0000-0000-000020870000}"/>
    <cellStyle name="Note 3 2 9 2 3" xfId="26831" xr:uid="{00000000-0005-0000-0000-000021870000}"/>
    <cellStyle name="Note 3 2 9 2 4" xfId="26832" xr:uid="{00000000-0005-0000-0000-000022870000}"/>
    <cellStyle name="Note 3 2 9 3" xfId="26833" xr:uid="{00000000-0005-0000-0000-000023870000}"/>
    <cellStyle name="Note 3 2 9 3 2" xfId="26834" xr:uid="{00000000-0005-0000-0000-000024870000}"/>
    <cellStyle name="Note 3 2 9 3 3" xfId="26835" xr:uid="{00000000-0005-0000-0000-000025870000}"/>
    <cellStyle name="Note 3 2 9 3 4" xfId="26836" xr:uid="{00000000-0005-0000-0000-000026870000}"/>
    <cellStyle name="Note 3 2 9 4" xfId="26837" xr:uid="{00000000-0005-0000-0000-000027870000}"/>
    <cellStyle name="Note 3 2 9 4 2" xfId="26838" xr:uid="{00000000-0005-0000-0000-000028870000}"/>
    <cellStyle name="Note 3 2 9 4 3" xfId="26839" xr:uid="{00000000-0005-0000-0000-000029870000}"/>
    <cellStyle name="Note 3 2 9 4 4" xfId="26840" xr:uid="{00000000-0005-0000-0000-00002A870000}"/>
    <cellStyle name="Note 3 2 9 5" xfId="26841" xr:uid="{00000000-0005-0000-0000-00002B870000}"/>
    <cellStyle name="Note 3 2 9 6" xfId="26842" xr:uid="{00000000-0005-0000-0000-00002C870000}"/>
    <cellStyle name="Note 3 2 9 7" xfId="26843" xr:uid="{00000000-0005-0000-0000-00002D870000}"/>
    <cellStyle name="Note 3 20" xfId="26844" xr:uid="{00000000-0005-0000-0000-00002E870000}"/>
    <cellStyle name="Note 3 20 2" xfId="26845" xr:uid="{00000000-0005-0000-0000-00002F870000}"/>
    <cellStyle name="Note 3 20 2 2" xfId="26846" xr:uid="{00000000-0005-0000-0000-000030870000}"/>
    <cellStyle name="Note 3 20 2 3" xfId="26847" xr:uid="{00000000-0005-0000-0000-000031870000}"/>
    <cellStyle name="Note 3 20 2 4" xfId="26848" xr:uid="{00000000-0005-0000-0000-000032870000}"/>
    <cellStyle name="Note 3 20 3" xfId="26849" xr:uid="{00000000-0005-0000-0000-000033870000}"/>
    <cellStyle name="Note 3 20 3 2" xfId="26850" xr:uid="{00000000-0005-0000-0000-000034870000}"/>
    <cellStyle name="Note 3 20 3 3" xfId="26851" xr:uid="{00000000-0005-0000-0000-000035870000}"/>
    <cellStyle name="Note 3 20 3 4" xfId="26852" xr:uid="{00000000-0005-0000-0000-000036870000}"/>
    <cellStyle name="Note 3 20 4" xfId="26853" xr:uid="{00000000-0005-0000-0000-000037870000}"/>
    <cellStyle name="Note 3 20 4 2" xfId="26854" xr:uid="{00000000-0005-0000-0000-000038870000}"/>
    <cellStyle name="Note 3 20 4 3" xfId="26855" xr:uid="{00000000-0005-0000-0000-000039870000}"/>
    <cellStyle name="Note 3 20 4 4" xfId="26856" xr:uid="{00000000-0005-0000-0000-00003A870000}"/>
    <cellStyle name="Note 3 20 5" xfId="26857" xr:uid="{00000000-0005-0000-0000-00003B870000}"/>
    <cellStyle name="Note 3 20 6" xfId="26858" xr:uid="{00000000-0005-0000-0000-00003C870000}"/>
    <cellStyle name="Note 3 20 7" xfId="26859" xr:uid="{00000000-0005-0000-0000-00003D870000}"/>
    <cellStyle name="Note 3 21" xfId="26860" xr:uid="{00000000-0005-0000-0000-00003E870000}"/>
    <cellStyle name="Note 3 21 2" xfId="26861" xr:uid="{00000000-0005-0000-0000-00003F870000}"/>
    <cellStyle name="Note 3 21 2 2" xfId="26862" xr:uid="{00000000-0005-0000-0000-000040870000}"/>
    <cellStyle name="Note 3 21 2 3" xfId="26863" xr:uid="{00000000-0005-0000-0000-000041870000}"/>
    <cellStyle name="Note 3 21 2 4" xfId="26864" xr:uid="{00000000-0005-0000-0000-000042870000}"/>
    <cellStyle name="Note 3 21 3" xfId="26865" xr:uid="{00000000-0005-0000-0000-000043870000}"/>
    <cellStyle name="Note 3 21 3 2" xfId="26866" xr:uid="{00000000-0005-0000-0000-000044870000}"/>
    <cellStyle name="Note 3 21 3 3" xfId="26867" xr:uid="{00000000-0005-0000-0000-000045870000}"/>
    <cellStyle name="Note 3 21 3 4" xfId="26868" xr:uid="{00000000-0005-0000-0000-000046870000}"/>
    <cellStyle name="Note 3 21 4" xfId="26869" xr:uid="{00000000-0005-0000-0000-000047870000}"/>
    <cellStyle name="Note 3 21 4 2" xfId="26870" xr:uid="{00000000-0005-0000-0000-000048870000}"/>
    <cellStyle name="Note 3 21 4 3" xfId="26871" xr:uid="{00000000-0005-0000-0000-000049870000}"/>
    <cellStyle name="Note 3 21 4 4" xfId="26872" xr:uid="{00000000-0005-0000-0000-00004A870000}"/>
    <cellStyle name="Note 3 21 5" xfId="26873" xr:uid="{00000000-0005-0000-0000-00004B870000}"/>
    <cellStyle name="Note 3 21 6" xfId="26874" xr:uid="{00000000-0005-0000-0000-00004C870000}"/>
    <cellStyle name="Note 3 21 7" xfId="26875" xr:uid="{00000000-0005-0000-0000-00004D870000}"/>
    <cellStyle name="Note 3 22" xfId="26876" xr:uid="{00000000-0005-0000-0000-00004E870000}"/>
    <cellStyle name="Note 3 22 2" xfId="26877" xr:uid="{00000000-0005-0000-0000-00004F870000}"/>
    <cellStyle name="Note 3 22 2 2" xfId="26878" xr:uid="{00000000-0005-0000-0000-000050870000}"/>
    <cellStyle name="Note 3 22 2 3" xfId="26879" xr:uid="{00000000-0005-0000-0000-000051870000}"/>
    <cellStyle name="Note 3 22 2 4" xfId="26880" xr:uid="{00000000-0005-0000-0000-000052870000}"/>
    <cellStyle name="Note 3 22 3" xfId="26881" xr:uid="{00000000-0005-0000-0000-000053870000}"/>
    <cellStyle name="Note 3 22 3 2" xfId="26882" xr:uid="{00000000-0005-0000-0000-000054870000}"/>
    <cellStyle name="Note 3 22 3 3" xfId="26883" xr:uid="{00000000-0005-0000-0000-000055870000}"/>
    <cellStyle name="Note 3 22 3 4" xfId="26884" xr:uid="{00000000-0005-0000-0000-000056870000}"/>
    <cellStyle name="Note 3 22 4" xfId="26885" xr:uid="{00000000-0005-0000-0000-000057870000}"/>
    <cellStyle name="Note 3 22 4 2" xfId="26886" xr:uid="{00000000-0005-0000-0000-000058870000}"/>
    <cellStyle name="Note 3 22 4 3" xfId="26887" xr:uid="{00000000-0005-0000-0000-000059870000}"/>
    <cellStyle name="Note 3 22 4 4" xfId="26888" xr:uid="{00000000-0005-0000-0000-00005A870000}"/>
    <cellStyle name="Note 3 22 5" xfId="26889" xr:uid="{00000000-0005-0000-0000-00005B870000}"/>
    <cellStyle name="Note 3 22 6" xfId="26890" xr:uid="{00000000-0005-0000-0000-00005C870000}"/>
    <cellStyle name="Note 3 22 7" xfId="26891" xr:uid="{00000000-0005-0000-0000-00005D870000}"/>
    <cellStyle name="Note 3 23" xfId="26892" xr:uid="{00000000-0005-0000-0000-00005E870000}"/>
    <cellStyle name="Note 3 23 2" xfId="26893" xr:uid="{00000000-0005-0000-0000-00005F870000}"/>
    <cellStyle name="Note 3 23 2 2" xfId="26894" xr:uid="{00000000-0005-0000-0000-000060870000}"/>
    <cellStyle name="Note 3 23 2 3" xfId="26895" xr:uid="{00000000-0005-0000-0000-000061870000}"/>
    <cellStyle name="Note 3 23 2 4" xfId="26896" xr:uid="{00000000-0005-0000-0000-000062870000}"/>
    <cellStyle name="Note 3 23 3" xfId="26897" xr:uid="{00000000-0005-0000-0000-000063870000}"/>
    <cellStyle name="Note 3 23 3 2" xfId="26898" xr:uid="{00000000-0005-0000-0000-000064870000}"/>
    <cellStyle name="Note 3 23 3 3" xfId="26899" xr:uid="{00000000-0005-0000-0000-000065870000}"/>
    <cellStyle name="Note 3 23 3 4" xfId="26900" xr:uid="{00000000-0005-0000-0000-000066870000}"/>
    <cellStyle name="Note 3 23 4" xfId="26901" xr:uid="{00000000-0005-0000-0000-000067870000}"/>
    <cellStyle name="Note 3 23 4 2" xfId="26902" xr:uid="{00000000-0005-0000-0000-000068870000}"/>
    <cellStyle name="Note 3 23 4 3" xfId="26903" xr:uid="{00000000-0005-0000-0000-000069870000}"/>
    <cellStyle name="Note 3 23 4 4" xfId="26904" xr:uid="{00000000-0005-0000-0000-00006A870000}"/>
    <cellStyle name="Note 3 23 5" xfId="26905" xr:uid="{00000000-0005-0000-0000-00006B870000}"/>
    <cellStyle name="Note 3 23 6" xfId="26906" xr:uid="{00000000-0005-0000-0000-00006C870000}"/>
    <cellStyle name="Note 3 23 7" xfId="26907" xr:uid="{00000000-0005-0000-0000-00006D870000}"/>
    <cellStyle name="Note 3 24" xfId="26908" xr:uid="{00000000-0005-0000-0000-00006E870000}"/>
    <cellStyle name="Note 3 24 2" xfId="26909" xr:uid="{00000000-0005-0000-0000-00006F870000}"/>
    <cellStyle name="Note 3 24 2 2" xfId="26910" xr:uid="{00000000-0005-0000-0000-000070870000}"/>
    <cellStyle name="Note 3 24 2 3" xfId="26911" xr:uid="{00000000-0005-0000-0000-000071870000}"/>
    <cellStyle name="Note 3 24 2 4" xfId="26912" xr:uid="{00000000-0005-0000-0000-000072870000}"/>
    <cellStyle name="Note 3 24 3" xfId="26913" xr:uid="{00000000-0005-0000-0000-000073870000}"/>
    <cellStyle name="Note 3 24 3 2" xfId="26914" xr:uid="{00000000-0005-0000-0000-000074870000}"/>
    <cellStyle name="Note 3 24 3 3" xfId="26915" xr:uid="{00000000-0005-0000-0000-000075870000}"/>
    <cellStyle name="Note 3 24 3 4" xfId="26916" xr:uid="{00000000-0005-0000-0000-000076870000}"/>
    <cellStyle name="Note 3 24 4" xfId="26917" xr:uid="{00000000-0005-0000-0000-000077870000}"/>
    <cellStyle name="Note 3 24 4 2" xfId="26918" xr:uid="{00000000-0005-0000-0000-000078870000}"/>
    <cellStyle name="Note 3 24 4 3" xfId="26919" xr:uid="{00000000-0005-0000-0000-000079870000}"/>
    <cellStyle name="Note 3 24 4 4" xfId="26920" xr:uid="{00000000-0005-0000-0000-00007A870000}"/>
    <cellStyle name="Note 3 24 5" xfId="26921" xr:uid="{00000000-0005-0000-0000-00007B870000}"/>
    <cellStyle name="Note 3 24 6" xfId="26922" xr:uid="{00000000-0005-0000-0000-00007C870000}"/>
    <cellStyle name="Note 3 24 7" xfId="26923" xr:uid="{00000000-0005-0000-0000-00007D870000}"/>
    <cellStyle name="Note 3 25" xfId="26924" xr:uid="{00000000-0005-0000-0000-00007E870000}"/>
    <cellStyle name="Note 3 25 2" xfId="26925" xr:uid="{00000000-0005-0000-0000-00007F870000}"/>
    <cellStyle name="Note 3 25 2 2" xfId="26926" xr:uid="{00000000-0005-0000-0000-000080870000}"/>
    <cellStyle name="Note 3 25 2 3" xfId="26927" xr:uid="{00000000-0005-0000-0000-000081870000}"/>
    <cellStyle name="Note 3 25 2 4" xfId="26928" xr:uid="{00000000-0005-0000-0000-000082870000}"/>
    <cellStyle name="Note 3 25 3" xfId="26929" xr:uid="{00000000-0005-0000-0000-000083870000}"/>
    <cellStyle name="Note 3 25 3 2" xfId="26930" xr:uid="{00000000-0005-0000-0000-000084870000}"/>
    <cellStyle name="Note 3 25 3 3" xfId="26931" xr:uid="{00000000-0005-0000-0000-000085870000}"/>
    <cellStyle name="Note 3 25 3 4" xfId="26932" xr:uid="{00000000-0005-0000-0000-000086870000}"/>
    <cellStyle name="Note 3 25 4" xfId="26933" xr:uid="{00000000-0005-0000-0000-000087870000}"/>
    <cellStyle name="Note 3 25 4 2" xfId="26934" xr:uid="{00000000-0005-0000-0000-000088870000}"/>
    <cellStyle name="Note 3 25 4 3" xfId="26935" xr:uid="{00000000-0005-0000-0000-000089870000}"/>
    <cellStyle name="Note 3 25 4 4" xfId="26936" xr:uid="{00000000-0005-0000-0000-00008A870000}"/>
    <cellStyle name="Note 3 25 5" xfId="26937" xr:uid="{00000000-0005-0000-0000-00008B870000}"/>
    <cellStyle name="Note 3 25 6" xfId="26938" xr:uid="{00000000-0005-0000-0000-00008C870000}"/>
    <cellStyle name="Note 3 25 7" xfId="26939" xr:uid="{00000000-0005-0000-0000-00008D870000}"/>
    <cellStyle name="Note 3 26" xfId="26940" xr:uid="{00000000-0005-0000-0000-00008E870000}"/>
    <cellStyle name="Note 3 26 2" xfId="26941" xr:uid="{00000000-0005-0000-0000-00008F870000}"/>
    <cellStyle name="Note 3 26 2 2" xfId="26942" xr:uid="{00000000-0005-0000-0000-000090870000}"/>
    <cellStyle name="Note 3 26 2 3" xfId="26943" xr:uid="{00000000-0005-0000-0000-000091870000}"/>
    <cellStyle name="Note 3 26 2 4" xfId="26944" xr:uid="{00000000-0005-0000-0000-000092870000}"/>
    <cellStyle name="Note 3 26 3" xfId="26945" xr:uid="{00000000-0005-0000-0000-000093870000}"/>
    <cellStyle name="Note 3 26 3 2" xfId="26946" xr:uid="{00000000-0005-0000-0000-000094870000}"/>
    <cellStyle name="Note 3 26 3 3" xfId="26947" xr:uid="{00000000-0005-0000-0000-000095870000}"/>
    <cellStyle name="Note 3 26 3 4" xfId="26948" xr:uid="{00000000-0005-0000-0000-000096870000}"/>
    <cellStyle name="Note 3 26 4" xfId="26949" xr:uid="{00000000-0005-0000-0000-000097870000}"/>
    <cellStyle name="Note 3 26 4 2" xfId="26950" xr:uid="{00000000-0005-0000-0000-000098870000}"/>
    <cellStyle name="Note 3 26 4 3" xfId="26951" xr:uid="{00000000-0005-0000-0000-000099870000}"/>
    <cellStyle name="Note 3 26 4 4" xfId="26952" xr:uid="{00000000-0005-0000-0000-00009A870000}"/>
    <cellStyle name="Note 3 26 5" xfId="26953" xr:uid="{00000000-0005-0000-0000-00009B870000}"/>
    <cellStyle name="Note 3 26 6" xfId="26954" xr:uid="{00000000-0005-0000-0000-00009C870000}"/>
    <cellStyle name="Note 3 26 7" xfId="26955" xr:uid="{00000000-0005-0000-0000-00009D870000}"/>
    <cellStyle name="Note 3 27" xfId="26956" xr:uid="{00000000-0005-0000-0000-00009E870000}"/>
    <cellStyle name="Note 3 27 2" xfId="26957" xr:uid="{00000000-0005-0000-0000-00009F870000}"/>
    <cellStyle name="Note 3 27 2 2" xfId="26958" xr:uid="{00000000-0005-0000-0000-0000A0870000}"/>
    <cellStyle name="Note 3 27 2 3" xfId="26959" xr:uid="{00000000-0005-0000-0000-0000A1870000}"/>
    <cellStyle name="Note 3 27 2 4" xfId="26960" xr:uid="{00000000-0005-0000-0000-0000A2870000}"/>
    <cellStyle name="Note 3 27 3" xfId="26961" xr:uid="{00000000-0005-0000-0000-0000A3870000}"/>
    <cellStyle name="Note 3 27 3 2" xfId="26962" xr:uid="{00000000-0005-0000-0000-0000A4870000}"/>
    <cellStyle name="Note 3 27 3 3" xfId="26963" xr:uid="{00000000-0005-0000-0000-0000A5870000}"/>
    <cellStyle name="Note 3 27 3 4" xfId="26964" xr:uid="{00000000-0005-0000-0000-0000A6870000}"/>
    <cellStyle name="Note 3 27 4" xfId="26965" xr:uid="{00000000-0005-0000-0000-0000A7870000}"/>
    <cellStyle name="Note 3 27 4 2" xfId="26966" xr:uid="{00000000-0005-0000-0000-0000A8870000}"/>
    <cellStyle name="Note 3 27 4 3" xfId="26967" xr:uid="{00000000-0005-0000-0000-0000A9870000}"/>
    <cellStyle name="Note 3 27 4 4" xfId="26968" xr:uid="{00000000-0005-0000-0000-0000AA870000}"/>
    <cellStyle name="Note 3 27 5" xfId="26969" xr:uid="{00000000-0005-0000-0000-0000AB870000}"/>
    <cellStyle name="Note 3 27 6" xfId="26970" xr:uid="{00000000-0005-0000-0000-0000AC870000}"/>
    <cellStyle name="Note 3 27 7" xfId="26971" xr:uid="{00000000-0005-0000-0000-0000AD870000}"/>
    <cellStyle name="Note 3 28" xfId="26972" xr:uid="{00000000-0005-0000-0000-0000AE870000}"/>
    <cellStyle name="Note 3 28 2" xfId="26973" xr:uid="{00000000-0005-0000-0000-0000AF870000}"/>
    <cellStyle name="Note 3 28 2 2" xfId="26974" xr:uid="{00000000-0005-0000-0000-0000B0870000}"/>
    <cellStyle name="Note 3 28 2 3" xfId="26975" xr:uid="{00000000-0005-0000-0000-0000B1870000}"/>
    <cellStyle name="Note 3 28 2 4" xfId="26976" xr:uid="{00000000-0005-0000-0000-0000B2870000}"/>
    <cellStyle name="Note 3 28 3" xfId="26977" xr:uid="{00000000-0005-0000-0000-0000B3870000}"/>
    <cellStyle name="Note 3 28 3 2" xfId="26978" xr:uid="{00000000-0005-0000-0000-0000B4870000}"/>
    <cellStyle name="Note 3 28 3 3" xfId="26979" xr:uid="{00000000-0005-0000-0000-0000B5870000}"/>
    <cellStyle name="Note 3 28 3 4" xfId="26980" xr:uid="{00000000-0005-0000-0000-0000B6870000}"/>
    <cellStyle name="Note 3 28 4" xfId="26981" xr:uid="{00000000-0005-0000-0000-0000B7870000}"/>
    <cellStyle name="Note 3 28 4 2" xfId="26982" xr:uid="{00000000-0005-0000-0000-0000B8870000}"/>
    <cellStyle name="Note 3 28 4 3" xfId="26983" xr:uid="{00000000-0005-0000-0000-0000B9870000}"/>
    <cellStyle name="Note 3 28 4 4" xfId="26984" xr:uid="{00000000-0005-0000-0000-0000BA870000}"/>
    <cellStyle name="Note 3 28 5" xfId="26985" xr:uid="{00000000-0005-0000-0000-0000BB870000}"/>
    <cellStyle name="Note 3 28 6" xfId="26986" xr:uid="{00000000-0005-0000-0000-0000BC870000}"/>
    <cellStyle name="Note 3 28 7" xfId="26987" xr:uid="{00000000-0005-0000-0000-0000BD870000}"/>
    <cellStyle name="Note 3 29" xfId="26988" xr:uid="{00000000-0005-0000-0000-0000BE870000}"/>
    <cellStyle name="Note 3 29 2" xfId="26989" xr:uid="{00000000-0005-0000-0000-0000BF870000}"/>
    <cellStyle name="Note 3 29 2 2" xfId="26990" xr:uid="{00000000-0005-0000-0000-0000C0870000}"/>
    <cellStyle name="Note 3 29 2 3" xfId="26991" xr:uid="{00000000-0005-0000-0000-0000C1870000}"/>
    <cellStyle name="Note 3 29 2 4" xfId="26992" xr:uid="{00000000-0005-0000-0000-0000C2870000}"/>
    <cellStyle name="Note 3 29 3" xfId="26993" xr:uid="{00000000-0005-0000-0000-0000C3870000}"/>
    <cellStyle name="Note 3 29 3 2" xfId="26994" xr:uid="{00000000-0005-0000-0000-0000C4870000}"/>
    <cellStyle name="Note 3 29 3 3" xfId="26995" xr:uid="{00000000-0005-0000-0000-0000C5870000}"/>
    <cellStyle name="Note 3 29 3 4" xfId="26996" xr:uid="{00000000-0005-0000-0000-0000C6870000}"/>
    <cellStyle name="Note 3 29 4" xfId="26997" xr:uid="{00000000-0005-0000-0000-0000C7870000}"/>
    <cellStyle name="Note 3 29 4 2" xfId="26998" xr:uid="{00000000-0005-0000-0000-0000C8870000}"/>
    <cellStyle name="Note 3 29 4 3" xfId="26999" xr:uid="{00000000-0005-0000-0000-0000C9870000}"/>
    <cellStyle name="Note 3 29 4 4" xfId="27000" xr:uid="{00000000-0005-0000-0000-0000CA870000}"/>
    <cellStyle name="Note 3 29 5" xfId="27001" xr:uid="{00000000-0005-0000-0000-0000CB870000}"/>
    <cellStyle name="Note 3 29 6" xfId="27002" xr:uid="{00000000-0005-0000-0000-0000CC870000}"/>
    <cellStyle name="Note 3 29 7" xfId="27003" xr:uid="{00000000-0005-0000-0000-0000CD870000}"/>
    <cellStyle name="Note 3 3" xfId="4876" xr:uid="{00000000-0005-0000-0000-0000CE870000}"/>
    <cellStyle name="Note 3 3 2" xfId="4877" xr:uid="{00000000-0005-0000-0000-0000CF870000}"/>
    <cellStyle name="Note 3 3 2 2" xfId="4878" xr:uid="{00000000-0005-0000-0000-0000D0870000}"/>
    <cellStyle name="Note 3 3 2 2 2" xfId="27004" xr:uid="{00000000-0005-0000-0000-0000D1870000}"/>
    <cellStyle name="Note 3 3 2 2 2 2" xfId="27005" xr:uid="{00000000-0005-0000-0000-0000D2870000}"/>
    <cellStyle name="Note 3 3 2 2 2 3" xfId="27006" xr:uid="{00000000-0005-0000-0000-0000D3870000}"/>
    <cellStyle name="Note 3 3 2 2 3" xfId="27007" xr:uid="{00000000-0005-0000-0000-0000D4870000}"/>
    <cellStyle name="Note 3 3 2 2 3 2" xfId="27008" xr:uid="{00000000-0005-0000-0000-0000D5870000}"/>
    <cellStyle name="Note 3 3 2 2 3 3" xfId="27009" xr:uid="{00000000-0005-0000-0000-0000D6870000}"/>
    <cellStyle name="Note 3 3 2 2 4" xfId="27010" xr:uid="{00000000-0005-0000-0000-0000D7870000}"/>
    <cellStyle name="Note 3 3 2 2 4 2" xfId="27011" xr:uid="{00000000-0005-0000-0000-0000D8870000}"/>
    <cellStyle name="Note 3 3 2 2 5" xfId="27012" xr:uid="{00000000-0005-0000-0000-0000D9870000}"/>
    <cellStyle name="Note 3 3 2 2 6" xfId="27013" xr:uid="{00000000-0005-0000-0000-0000DA870000}"/>
    <cellStyle name="Note 3 3 2 3" xfId="27014" xr:uid="{00000000-0005-0000-0000-0000DB870000}"/>
    <cellStyle name="Note 3 3 2 3 2" xfId="27015" xr:uid="{00000000-0005-0000-0000-0000DC870000}"/>
    <cellStyle name="Note 3 3 2 3 3" xfId="27016" xr:uid="{00000000-0005-0000-0000-0000DD870000}"/>
    <cellStyle name="Note 3 3 2 4" xfId="27017" xr:uid="{00000000-0005-0000-0000-0000DE870000}"/>
    <cellStyle name="Note 3 3 2 4 2" xfId="27018" xr:uid="{00000000-0005-0000-0000-0000DF870000}"/>
    <cellStyle name="Note 3 3 2 4 3" xfId="27019" xr:uid="{00000000-0005-0000-0000-0000E0870000}"/>
    <cellStyle name="Note 3 3 2 5" xfId="27020" xr:uid="{00000000-0005-0000-0000-0000E1870000}"/>
    <cellStyle name="Note 3 3 2 6" xfId="27021" xr:uid="{00000000-0005-0000-0000-0000E2870000}"/>
    <cellStyle name="Note 3 3 3" xfId="4879" xr:uid="{00000000-0005-0000-0000-0000E3870000}"/>
    <cellStyle name="Note 3 3 3 2" xfId="27022" xr:uid="{00000000-0005-0000-0000-0000E4870000}"/>
    <cellStyle name="Note 3 3 3 2 2" xfId="27023" xr:uid="{00000000-0005-0000-0000-0000E5870000}"/>
    <cellStyle name="Note 3 3 3 2 2 2" xfId="44730" xr:uid="{00000000-0005-0000-0000-0000E6870000}"/>
    <cellStyle name="Note 3 3 3 2 2 2 2" xfId="44731" xr:uid="{00000000-0005-0000-0000-0000E7870000}"/>
    <cellStyle name="Note 3 3 3 2 2 2 3" xfId="44732" xr:uid="{00000000-0005-0000-0000-0000E8870000}"/>
    <cellStyle name="Note 3 3 3 2 2 2 4" xfId="44733" xr:uid="{00000000-0005-0000-0000-0000E9870000}"/>
    <cellStyle name="Note 3 3 3 2 2 2 5" xfId="44734" xr:uid="{00000000-0005-0000-0000-0000EA870000}"/>
    <cellStyle name="Note 3 3 3 2 2 3" xfId="44735" xr:uid="{00000000-0005-0000-0000-0000EB870000}"/>
    <cellStyle name="Note 3 3 3 2 2 4" xfId="44736" xr:uid="{00000000-0005-0000-0000-0000EC870000}"/>
    <cellStyle name="Note 3 3 3 2 2 5" xfId="44737" xr:uid="{00000000-0005-0000-0000-0000ED870000}"/>
    <cellStyle name="Note 3 3 3 2 2 6" xfId="44738" xr:uid="{00000000-0005-0000-0000-0000EE870000}"/>
    <cellStyle name="Note 3 3 3 2 3" xfId="27024" xr:uid="{00000000-0005-0000-0000-0000EF870000}"/>
    <cellStyle name="Note 3 3 3 2 3 2" xfId="44739" xr:uid="{00000000-0005-0000-0000-0000F0870000}"/>
    <cellStyle name="Note 3 3 3 2 3 3" xfId="44740" xr:uid="{00000000-0005-0000-0000-0000F1870000}"/>
    <cellStyle name="Note 3 3 3 2 3 4" xfId="44741" xr:uid="{00000000-0005-0000-0000-0000F2870000}"/>
    <cellStyle name="Note 3 3 3 2 3 5" xfId="44742" xr:uid="{00000000-0005-0000-0000-0000F3870000}"/>
    <cellStyle name="Note 3 3 3 2 4" xfId="44743" xr:uid="{00000000-0005-0000-0000-0000F4870000}"/>
    <cellStyle name="Note 3 3 3 2 5" xfId="44744" xr:uid="{00000000-0005-0000-0000-0000F5870000}"/>
    <cellStyle name="Note 3 3 3 2 6" xfId="44745" xr:uid="{00000000-0005-0000-0000-0000F6870000}"/>
    <cellStyle name="Note 3 3 3 2 7" xfId="44746" xr:uid="{00000000-0005-0000-0000-0000F7870000}"/>
    <cellStyle name="Note 3 3 3 3" xfId="27025" xr:uid="{00000000-0005-0000-0000-0000F8870000}"/>
    <cellStyle name="Note 3 3 3 3 2" xfId="27026" xr:uid="{00000000-0005-0000-0000-0000F9870000}"/>
    <cellStyle name="Note 3 3 3 3 3" xfId="27027" xr:uid="{00000000-0005-0000-0000-0000FA870000}"/>
    <cellStyle name="Note 3 3 3 4" xfId="27028" xr:uid="{00000000-0005-0000-0000-0000FB870000}"/>
    <cellStyle name="Note 3 3 3 4 2" xfId="27029" xr:uid="{00000000-0005-0000-0000-0000FC870000}"/>
    <cellStyle name="Note 3 3 3 4 2 2" xfId="44747" xr:uid="{00000000-0005-0000-0000-0000FD870000}"/>
    <cellStyle name="Note 3 3 3 4 2 2 2" xfId="44748" xr:uid="{00000000-0005-0000-0000-0000FE870000}"/>
    <cellStyle name="Note 3 3 3 4 2 2 3" xfId="44749" xr:uid="{00000000-0005-0000-0000-0000FF870000}"/>
    <cellStyle name="Note 3 3 3 4 2 2 4" xfId="44750" xr:uid="{00000000-0005-0000-0000-000000880000}"/>
    <cellStyle name="Note 3 3 3 4 2 2 5" xfId="44751" xr:uid="{00000000-0005-0000-0000-000001880000}"/>
    <cellStyle name="Note 3 3 3 4 2 3" xfId="44752" xr:uid="{00000000-0005-0000-0000-000002880000}"/>
    <cellStyle name="Note 3 3 3 4 2 4" xfId="44753" xr:uid="{00000000-0005-0000-0000-000003880000}"/>
    <cellStyle name="Note 3 3 3 4 2 5" xfId="44754" xr:uid="{00000000-0005-0000-0000-000004880000}"/>
    <cellStyle name="Note 3 3 3 4 2 6" xfId="44755" xr:uid="{00000000-0005-0000-0000-000005880000}"/>
    <cellStyle name="Note 3 3 3 4 3" xfId="44756" xr:uid="{00000000-0005-0000-0000-000006880000}"/>
    <cellStyle name="Note 3 3 3 4 3 2" xfId="44757" xr:uid="{00000000-0005-0000-0000-000007880000}"/>
    <cellStyle name="Note 3 3 3 4 3 3" xfId="44758" xr:uid="{00000000-0005-0000-0000-000008880000}"/>
    <cellStyle name="Note 3 3 3 4 3 4" xfId="44759" xr:uid="{00000000-0005-0000-0000-000009880000}"/>
    <cellStyle name="Note 3 3 3 4 3 5" xfId="44760" xr:uid="{00000000-0005-0000-0000-00000A880000}"/>
    <cellStyle name="Note 3 3 3 4 4" xfId="44761" xr:uid="{00000000-0005-0000-0000-00000B880000}"/>
    <cellStyle name="Note 3 3 3 4 5" xfId="44762" xr:uid="{00000000-0005-0000-0000-00000C880000}"/>
    <cellStyle name="Note 3 3 3 4 6" xfId="44763" xr:uid="{00000000-0005-0000-0000-00000D880000}"/>
    <cellStyle name="Note 3 3 3 4 7" xfId="44764" xr:uid="{00000000-0005-0000-0000-00000E880000}"/>
    <cellStyle name="Note 3 3 3 5" xfId="27030" xr:uid="{00000000-0005-0000-0000-00000F880000}"/>
    <cellStyle name="Note 3 3 3 6" xfId="27031" xr:uid="{00000000-0005-0000-0000-000010880000}"/>
    <cellStyle name="Note 3 3 4" xfId="27032" xr:uid="{00000000-0005-0000-0000-000011880000}"/>
    <cellStyle name="Note 3 3 4 2" xfId="27033" xr:uid="{00000000-0005-0000-0000-000012880000}"/>
    <cellStyle name="Note 3 3 4 3" xfId="27034" xr:uid="{00000000-0005-0000-0000-000013880000}"/>
    <cellStyle name="Note 3 3 5" xfId="27035" xr:uid="{00000000-0005-0000-0000-000014880000}"/>
    <cellStyle name="Note 3 3 5 2" xfId="27036" xr:uid="{00000000-0005-0000-0000-000015880000}"/>
    <cellStyle name="Note 3 3 5 2 2" xfId="44765" xr:uid="{00000000-0005-0000-0000-000016880000}"/>
    <cellStyle name="Note 3 3 5 2 2 2" xfId="44766" xr:uid="{00000000-0005-0000-0000-000017880000}"/>
    <cellStyle name="Note 3 3 5 2 2 3" xfId="44767" xr:uid="{00000000-0005-0000-0000-000018880000}"/>
    <cellStyle name="Note 3 3 5 2 2 4" xfId="44768" xr:uid="{00000000-0005-0000-0000-000019880000}"/>
    <cellStyle name="Note 3 3 5 2 2 5" xfId="44769" xr:uid="{00000000-0005-0000-0000-00001A880000}"/>
    <cellStyle name="Note 3 3 5 2 3" xfId="44770" xr:uid="{00000000-0005-0000-0000-00001B880000}"/>
    <cellStyle name="Note 3 3 5 2 4" xfId="44771" xr:uid="{00000000-0005-0000-0000-00001C880000}"/>
    <cellStyle name="Note 3 3 5 2 5" xfId="44772" xr:uid="{00000000-0005-0000-0000-00001D880000}"/>
    <cellStyle name="Note 3 3 5 2 6" xfId="44773" xr:uid="{00000000-0005-0000-0000-00001E880000}"/>
    <cellStyle name="Note 3 3 5 3" xfId="27037" xr:uid="{00000000-0005-0000-0000-00001F880000}"/>
    <cellStyle name="Note 3 3 5 3 2" xfId="44774" xr:uid="{00000000-0005-0000-0000-000020880000}"/>
    <cellStyle name="Note 3 3 5 3 3" xfId="44775" xr:uid="{00000000-0005-0000-0000-000021880000}"/>
    <cellStyle name="Note 3 3 5 3 4" xfId="44776" xr:uid="{00000000-0005-0000-0000-000022880000}"/>
    <cellStyle name="Note 3 3 5 3 5" xfId="44777" xr:uid="{00000000-0005-0000-0000-000023880000}"/>
    <cellStyle name="Note 3 3 5 4" xfId="44778" xr:uid="{00000000-0005-0000-0000-000024880000}"/>
    <cellStyle name="Note 3 3 5 5" xfId="44779" xr:uid="{00000000-0005-0000-0000-000025880000}"/>
    <cellStyle name="Note 3 3 5 6" xfId="44780" xr:uid="{00000000-0005-0000-0000-000026880000}"/>
    <cellStyle name="Note 3 3 5 7" xfId="44781" xr:uid="{00000000-0005-0000-0000-000027880000}"/>
    <cellStyle name="Note 3 3 6" xfId="27038" xr:uid="{00000000-0005-0000-0000-000028880000}"/>
    <cellStyle name="Note 3 3 6 2" xfId="44782" xr:uid="{00000000-0005-0000-0000-000029880000}"/>
    <cellStyle name="Note 3 3 6 2 2" xfId="44783" xr:uid="{00000000-0005-0000-0000-00002A880000}"/>
    <cellStyle name="Note 3 3 6 2 2 2" xfId="44784" xr:uid="{00000000-0005-0000-0000-00002B880000}"/>
    <cellStyle name="Note 3 3 6 2 2 3" xfId="44785" xr:uid="{00000000-0005-0000-0000-00002C880000}"/>
    <cellStyle name="Note 3 3 6 2 2 4" xfId="44786" xr:uid="{00000000-0005-0000-0000-00002D880000}"/>
    <cellStyle name="Note 3 3 6 2 2 5" xfId="44787" xr:uid="{00000000-0005-0000-0000-00002E880000}"/>
    <cellStyle name="Note 3 3 6 2 3" xfId="44788" xr:uid="{00000000-0005-0000-0000-00002F880000}"/>
    <cellStyle name="Note 3 3 6 2 4" xfId="44789" xr:uid="{00000000-0005-0000-0000-000030880000}"/>
    <cellStyle name="Note 3 3 6 2 5" xfId="44790" xr:uid="{00000000-0005-0000-0000-000031880000}"/>
    <cellStyle name="Note 3 3 6 2 6" xfId="44791" xr:uid="{00000000-0005-0000-0000-000032880000}"/>
    <cellStyle name="Note 3 3 6 3" xfId="44792" xr:uid="{00000000-0005-0000-0000-000033880000}"/>
    <cellStyle name="Note 3 3 6 3 2" xfId="44793" xr:uid="{00000000-0005-0000-0000-000034880000}"/>
    <cellStyle name="Note 3 3 6 3 3" xfId="44794" xr:uid="{00000000-0005-0000-0000-000035880000}"/>
    <cellStyle name="Note 3 3 6 3 4" xfId="44795" xr:uid="{00000000-0005-0000-0000-000036880000}"/>
    <cellStyle name="Note 3 3 6 3 5" xfId="44796" xr:uid="{00000000-0005-0000-0000-000037880000}"/>
    <cellStyle name="Note 3 3 6 4" xfId="44797" xr:uid="{00000000-0005-0000-0000-000038880000}"/>
    <cellStyle name="Note 3 3 6 5" xfId="44798" xr:uid="{00000000-0005-0000-0000-000039880000}"/>
    <cellStyle name="Note 3 3 6 6" xfId="44799" xr:uid="{00000000-0005-0000-0000-00003A880000}"/>
    <cellStyle name="Note 3 3 6 7" xfId="44800" xr:uid="{00000000-0005-0000-0000-00003B880000}"/>
    <cellStyle name="Note 3 3 7" xfId="27039" xr:uid="{00000000-0005-0000-0000-00003C880000}"/>
    <cellStyle name="Note 3 30" xfId="27040" xr:uid="{00000000-0005-0000-0000-00003D880000}"/>
    <cellStyle name="Note 3 30 2" xfId="27041" xr:uid="{00000000-0005-0000-0000-00003E880000}"/>
    <cellStyle name="Note 3 30 2 2" xfId="27042" xr:uid="{00000000-0005-0000-0000-00003F880000}"/>
    <cellStyle name="Note 3 30 2 3" xfId="27043" xr:uid="{00000000-0005-0000-0000-000040880000}"/>
    <cellStyle name="Note 3 30 2 4" xfId="27044" xr:uid="{00000000-0005-0000-0000-000041880000}"/>
    <cellStyle name="Note 3 30 3" xfId="27045" xr:uid="{00000000-0005-0000-0000-000042880000}"/>
    <cellStyle name="Note 3 30 3 2" xfId="27046" xr:uid="{00000000-0005-0000-0000-000043880000}"/>
    <cellStyle name="Note 3 30 3 3" xfId="27047" xr:uid="{00000000-0005-0000-0000-000044880000}"/>
    <cellStyle name="Note 3 30 3 4" xfId="27048" xr:uid="{00000000-0005-0000-0000-000045880000}"/>
    <cellStyle name="Note 3 30 4" xfId="27049" xr:uid="{00000000-0005-0000-0000-000046880000}"/>
    <cellStyle name="Note 3 30 4 2" xfId="27050" xr:uid="{00000000-0005-0000-0000-000047880000}"/>
    <cellStyle name="Note 3 30 4 3" xfId="27051" xr:uid="{00000000-0005-0000-0000-000048880000}"/>
    <cellStyle name="Note 3 30 4 4" xfId="27052" xr:uid="{00000000-0005-0000-0000-000049880000}"/>
    <cellStyle name="Note 3 30 5" xfId="27053" xr:uid="{00000000-0005-0000-0000-00004A880000}"/>
    <cellStyle name="Note 3 30 6" xfId="27054" xr:uid="{00000000-0005-0000-0000-00004B880000}"/>
    <cellStyle name="Note 3 30 7" xfId="27055" xr:uid="{00000000-0005-0000-0000-00004C880000}"/>
    <cellStyle name="Note 3 31" xfId="27056" xr:uid="{00000000-0005-0000-0000-00004D880000}"/>
    <cellStyle name="Note 3 31 2" xfId="27057" xr:uid="{00000000-0005-0000-0000-00004E880000}"/>
    <cellStyle name="Note 3 31 2 2" xfId="27058" xr:uid="{00000000-0005-0000-0000-00004F880000}"/>
    <cellStyle name="Note 3 31 2 3" xfId="27059" xr:uid="{00000000-0005-0000-0000-000050880000}"/>
    <cellStyle name="Note 3 31 2 4" xfId="27060" xr:uid="{00000000-0005-0000-0000-000051880000}"/>
    <cellStyle name="Note 3 31 3" xfId="27061" xr:uid="{00000000-0005-0000-0000-000052880000}"/>
    <cellStyle name="Note 3 31 3 2" xfId="27062" xr:uid="{00000000-0005-0000-0000-000053880000}"/>
    <cellStyle name="Note 3 31 3 3" xfId="27063" xr:uid="{00000000-0005-0000-0000-000054880000}"/>
    <cellStyle name="Note 3 31 3 4" xfId="27064" xr:uid="{00000000-0005-0000-0000-000055880000}"/>
    <cellStyle name="Note 3 31 4" xfId="27065" xr:uid="{00000000-0005-0000-0000-000056880000}"/>
    <cellStyle name="Note 3 31 4 2" xfId="27066" xr:uid="{00000000-0005-0000-0000-000057880000}"/>
    <cellStyle name="Note 3 31 4 3" xfId="27067" xr:uid="{00000000-0005-0000-0000-000058880000}"/>
    <cellStyle name="Note 3 31 4 4" xfId="27068" xr:uid="{00000000-0005-0000-0000-000059880000}"/>
    <cellStyle name="Note 3 31 5" xfId="27069" xr:uid="{00000000-0005-0000-0000-00005A880000}"/>
    <cellStyle name="Note 3 31 6" xfId="27070" xr:uid="{00000000-0005-0000-0000-00005B880000}"/>
    <cellStyle name="Note 3 31 7" xfId="27071" xr:uid="{00000000-0005-0000-0000-00005C880000}"/>
    <cellStyle name="Note 3 32" xfId="27072" xr:uid="{00000000-0005-0000-0000-00005D880000}"/>
    <cellStyle name="Note 3 32 2" xfId="27073" xr:uid="{00000000-0005-0000-0000-00005E880000}"/>
    <cellStyle name="Note 3 32 2 2" xfId="27074" xr:uid="{00000000-0005-0000-0000-00005F880000}"/>
    <cellStyle name="Note 3 32 2 3" xfId="27075" xr:uid="{00000000-0005-0000-0000-000060880000}"/>
    <cellStyle name="Note 3 32 2 4" xfId="27076" xr:uid="{00000000-0005-0000-0000-000061880000}"/>
    <cellStyle name="Note 3 32 3" xfId="27077" xr:uid="{00000000-0005-0000-0000-000062880000}"/>
    <cellStyle name="Note 3 32 3 2" xfId="27078" xr:uid="{00000000-0005-0000-0000-000063880000}"/>
    <cellStyle name="Note 3 32 3 3" xfId="27079" xr:uid="{00000000-0005-0000-0000-000064880000}"/>
    <cellStyle name="Note 3 32 3 4" xfId="27080" xr:uid="{00000000-0005-0000-0000-000065880000}"/>
    <cellStyle name="Note 3 32 4" xfId="27081" xr:uid="{00000000-0005-0000-0000-000066880000}"/>
    <cellStyle name="Note 3 32 4 2" xfId="27082" xr:uid="{00000000-0005-0000-0000-000067880000}"/>
    <cellStyle name="Note 3 32 4 3" xfId="27083" xr:uid="{00000000-0005-0000-0000-000068880000}"/>
    <cellStyle name="Note 3 32 4 4" xfId="27084" xr:uid="{00000000-0005-0000-0000-000069880000}"/>
    <cellStyle name="Note 3 32 5" xfId="27085" xr:uid="{00000000-0005-0000-0000-00006A880000}"/>
    <cellStyle name="Note 3 32 6" xfId="27086" xr:uid="{00000000-0005-0000-0000-00006B880000}"/>
    <cellStyle name="Note 3 32 7" xfId="27087" xr:uid="{00000000-0005-0000-0000-00006C880000}"/>
    <cellStyle name="Note 3 33" xfId="27088" xr:uid="{00000000-0005-0000-0000-00006D880000}"/>
    <cellStyle name="Note 3 33 2" xfId="27089" xr:uid="{00000000-0005-0000-0000-00006E880000}"/>
    <cellStyle name="Note 3 33 2 2" xfId="27090" xr:uid="{00000000-0005-0000-0000-00006F880000}"/>
    <cellStyle name="Note 3 33 2 3" xfId="27091" xr:uid="{00000000-0005-0000-0000-000070880000}"/>
    <cellStyle name="Note 3 33 2 4" xfId="27092" xr:uid="{00000000-0005-0000-0000-000071880000}"/>
    <cellStyle name="Note 3 33 3" xfId="27093" xr:uid="{00000000-0005-0000-0000-000072880000}"/>
    <cellStyle name="Note 3 33 3 2" xfId="27094" xr:uid="{00000000-0005-0000-0000-000073880000}"/>
    <cellStyle name="Note 3 33 3 3" xfId="27095" xr:uid="{00000000-0005-0000-0000-000074880000}"/>
    <cellStyle name="Note 3 33 3 4" xfId="27096" xr:uid="{00000000-0005-0000-0000-000075880000}"/>
    <cellStyle name="Note 3 33 4" xfId="27097" xr:uid="{00000000-0005-0000-0000-000076880000}"/>
    <cellStyle name="Note 3 33 4 2" xfId="27098" xr:uid="{00000000-0005-0000-0000-000077880000}"/>
    <cellStyle name="Note 3 33 4 3" xfId="27099" xr:uid="{00000000-0005-0000-0000-000078880000}"/>
    <cellStyle name="Note 3 33 4 4" xfId="27100" xr:uid="{00000000-0005-0000-0000-000079880000}"/>
    <cellStyle name="Note 3 33 5" xfId="27101" xr:uid="{00000000-0005-0000-0000-00007A880000}"/>
    <cellStyle name="Note 3 33 6" xfId="27102" xr:uid="{00000000-0005-0000-0000-00007B880000}"/>
    <cellStyle name="Note 3 33 7" xfId="27103" xr:uid="{00000000-0005-0000-0000-00007C880000}"/>
    <cellStyle name="Note 3 34" xfId="27104" xr:uid="{00000000-0005-0000-0000-00007D880000}"/>
    <cellStyle name="Note 3 34 2" xfId="27105" xr:uid="{00000000-0005-0000-0000-00007E880000}"/>
    <cellStyle name="Note 3 34 2 2" xfId="27106" xr:uid="{00000000-0005-0000-0000-00007F880000}"/>
    <cellStyle name="Note 3 34 2 3" xfId="27107" xr:uid="{00000000-0005-0000-0000-000080880000}"/>
    <cellStyle name="Note 3 34 2 4" xfId="27108" xr:uid="{00000000-0005-0000-0000-000081880000}"/>
    <cellStyle name="Note 3 34 3" xfId="27109" xr:uid="{00000000-0005-0000-0000-000082880000}"/>
    <cellStyle name="Note 3 34 3 2" xfId="27110" xr:uid="{00000000-0005-0000-0000-000083880000}"/>
    <cellStyle name="Note 3 34 3 3" xfId="27111" xr:uid="{00000000-0005-0000-0000-000084880000}"/>
    <cellStyle name="Note 3 34 3 4" xfId="27112" xr:uid="{00000000-0005-0000-0000-000085880000}"/>
    <cellStyle name="Note 3 34 4" xfId="27113" xr:uid="{00000000-0005-0000-0000-000086880000}"/>
    <cellStyle name="Note 3 34 4 2" xfId="27114" xr:uid="{00000000-0005-0000-0000-000087880000}"/>
    <cellStyle name="Note 3 34 4 3" xfId="27115" xr:uid="{00000000-0005-0000-0000-000088880000}"/>
    <cellStyle name="Note 3 34 4 4" xfId="27116" xr:uid="{00000000-0005-0000-0000-000089880000}"/>
    <cellStyle name="Note 3 34 5" xfId="27117" xr:uid="{00000000-0005-0000-0000-00008A880000}"/>
    <cellStyle name="Note 3 34 6" xfId="27118" xr:uid="{00000000-0005-0000-0000-00008B880000}"/>
    <cellStyle name="Note 3 34 7" xfId="27119" xr:uid="{00000000-0005-0000-0000-00008C880000}"/>
    <cellStyle name="Note 3 35" xfId="27120" xr:uid="{00000000-0005-0000-0000-00008D880000}"/>
    <cellStyle name="Note 3 35 2" xfId="27121" xr:uid="{00000000-0005-0000-0000-00008E880000}"/>
    <cellStyle name="Note 3 35 2 2" xfId="27122" xr:uid="{00000000-0005-0000-0000-00008F880000}"/>
    <cellStyle name="Note 3 35 2 3" xfId="27123" xr:uid="{00000000-0005-0000-0000-000090880000}"/>
    <cellStyle name="Note 3 35 2 4" xfId="27124" xr:uid="{00000000-0005-0000-0000-000091880000}"/>
    <cellStyle name="Note 3 35 3" xfId="27125" xr:uid="{00000000-0005-0000-0000-000092880000}"/>
    <cellStyle name="Note 3 35 3 2" xfId="27126" xr:uid="{00000000-0005-0000-0000-000093880000}"/>
    <cellStyle name="Note 3 35 3 3" xfId="27127" xr:uid="{00000000-0005-0000-0000-000094880000}"/>
    <cellStyle name="Note 3 35 3 4" xfId="27128" xr:uid="{00000000-0005-0000-0000-000095880000}"/>
    <cellStyle name="Note 3 35 4" xfId="27129" xr:uid="{00000000-0005-0000-0000-000096880000}"/>
    <cellStyle name="Note 3 35 4 2" xfId="27130" xr:uid="{00000000-0005-0000-0000-000097880000}"/>
    <cellStyle name="Note 3 35 4 3" xfId="27131" xr:uid="{00000000-0005-0000-0000-000098880000}"/>
    <cellStyle name="Note 3 35 4 4" xfId="27132" xr:uid="{00000000-0005-0000-0000-000099880000}"/>
    <cellStyle name="Note 3 35 5" xfId="27133" xr:uid="{00000000-0005-0000-0000-00009A880000}"/>
    <cellStyle name="Note 3 35 6" xfId="27134" xr:uid="{00000000-0005-0000-0000-00009B880000}"/>
    <cellStyle name="Note 3 35 7" xfId="27135" xr:uid="{00000000-0005-0000-0000-00009C880000}"/>
    <cellStyle name="Note 3 36" xfId="27136" xr:uid="{00000000-0005-0000-0000-00009D880000}"/>
    <cellStyle name="Note 3 36 2" xfId="27137" xr:uid="{00000000-0005-0000-0000-00009E880000}"/>
    <cellStyle name="Note 3 36 2 2" xfId="27138" xr:uid="{00000000-0005-0000-0000-00009F880000}"/>
    <cellStyle name="Note 3 36 2 3" xfId="27139" xr:uid="{00000000-0005-0000-0000-0000A0880000}"/>
    <cellStyle name="Note 3 36 2 4" xfId="27140" xr:uid="{00000000-0005-0000-0000-0000A1880000}"/>
    <cellStyle name="Note 3 36 3" xfId="27141" xr:uid="{00000000-0005-0000-0000-0000A2880000}"/>
    <cellStyle name="Note 3 36 3 2" xfId="27142" xr:uid="{00000000-0005-0000-0000-0000A3880000}"/>
    <cellStyle name="Note 3 36 3 3" xfId="27143" xr:uid="{00000000-0005-0000-0000-0000A4880000}"/>
    <cellStyle name="Note 3 36 3 4" xfId="27144" xr:uid="{00000000-0005-0000-0000-0000A5880000}"/>
    <cellStyle name="Note 3 36 4" xfId="27145" xr:uid="{00000000-0005-0000-0000-0000A6880000}"/>
    <cellStyle name="Note 3 36 4 2" xfId="27146" xr:uid="{00000000-0005-0000-0000-0000A7880000}"/>
    <cellStyle name="Note 3 36 4 3" xfId="27147" xr:uid="{00000000-0005-0000-0000-0000A8880000}"/>
    <cellStyle name="Note 3 36 4 4" xfId="27148" xr:uid="{00000000-0005-0000-0000-0000A9880000}"/>
    <cellStyle name="Note 3 36 5" xfId="27149" xr:uid="{00000000-0005-0000-0000-0000AA880000}"/>
    <cellStyle name="Note 3 36 6" xfId="27150" xr:uid="{00000000-0005-0000-0000-0000AB880000}"/>
    <cellStyle name="Note 3 36 7" xfId="27151" xr:uid="{00000000-0005-0000-0000-0000AC880000}"/>
    <cellStyle name="Note 3 37" xfId="27152" xr:uid="{00000000-0005-0000-0000-0000AD880000}"/>
    <cellStyle name="Note 3 37 2" xfId="27153" xr:uid="{00000000-0005-0000-0000-0000AE880000}"/>
    <cellStyle name="Note 3 37 2 2" xfId="27154" xr:uid="{00000000-0005-0000-0000-0000AF880000}"/>
    <cellStyle name="Note 3 37 2 3" xfId="27155" xr:uid="{00000000-0005-0000-0000-0000B0880000}"/>
    <cellStyle name="Note 3 37 2 4" xfId="27156" xr:uid="{00000000-0005-0000-0000-0000B1880000}"/>
    <cellStyle name="Note 3 37 3" xfId="27157" xr:uid="{00000000-0005-0000-0000-0000B2880000}"/>
    <cellStyle name="Note 3 37 3 2" xfId="27158" xr:uid="{00000000-0005-0000-0000-0000B3880000}"/>
    <cellStyle name="Note 3 37 3 3" xfId="27159" xr:uid="{00000000-0005-0000-0000-0000B4880000}"/>
    <cellStyle name="Note 3 37 3 4" xfId="27160" xr:uid="{00000000-0005-0000-0000-0000B5880000}"/>
    <cellStyle name="Note 3 37 4" xfId="27161" xr:uid="{00000000-0005-0000-0000-0000B6880000}"/>
    <cellStyle name="Note 3 37 4 2" xfId="27162" xr:uid="{00000000-0005-0000-0000-0000B7880000}"/>
    <cellStyle name="Note 3 37 4 3" xfId="27163" xr:uid="{00000000-0005-0000-0000-0000B8880000}"/>
    <cellStyle name="Note 3 37 4 4" xfId="27164" xr:uid="{00000000-0005-0000-0000-0000B9880000}"/>
    <cellStyle name="Note 3 37 5" xfId="27165" xr:uid="{00000000-0005-0000-0000-0000BA880000}"/>
    <cellStyle name="Note 3 37 6" xfId="27166" xr:uid="{00000000-0005-0000-0000-0000BB880000}"/>
    <cellStyle name="Note 3 37 7" xfId="27167" xr:uid="{00000000-0005-0000-0000-0000BC880000}"/>
    <cellStyle name="Note 3 38" xfId="27168" xr:uid="{00000000-0005-0000-0000-0000BD880000}"/>
    <cellStyle name="Note 3 38 2" xfId="27169" xr:uid="{00000000-0005-0000-0000-0000BE880000}"/>
    <cellStyle name="Note 3 38 3" xfId="27170" xr:uid="{00000000-0005-0000-0000-0000BF880000}"/>
    <cellStyle name="Note 3 38 4" xfId="27171" xr:uid="{00000000-0005-0000-0000-0000C0880000}"/>
    <cellStyle name="Note 3 39" xfId="27172" xr:uid="{00000000-0005-0000-0000-0000C1880000}"/>
    <cellStyle name="Note 3 4" xfId="4880" xr:uid="{00000000-0005-0000-0000-0000C2880000}"/>
    <cellStyle name="Note 3 4 2" xfId="4881" xr:uid="{00000000-0005-0000-0000-0000C3880000}"/>
    <cellStyle name="Note 3 4 2 2" xfId="4882" xr:uid="{00000000-0005-0000-0000-0000C4880000}"/>
    <cellStyle name="Note 3 4 2 2 2" xfId="27173" xr:uid="{00000000-0005-0000-0000-0000C5880000}"/>
    <cellStyle name="Note 3 4 2 2 3" xfId="27174" xr:uid="{00000000-0005-0000-0000-0000C6880000}"/>
    <cellStyle name="Note 3 4 2 2 4" xfId="44801" xr:uid="{00000000-0005-0000-0000-0000C7880000}"/>
    <cellStyle name="Note 3 4 2 2 5" xfId="44802" xr:uid="{00000000-0005-0000-0000-0000C8880000}"/>
    <cellStyle name="Note 3 4 2 3" xfId="27175" xr:uid="{00000000-0005-0000-0000-0000C9880000}"/>
    <cellStyle name="Note 3 4 2 3 2" xfId="27176" xr:uid="{00000000-0005-0000-0000-0000CA880000}"/>
    <cellStyle name="Note 3 4 2 3 3" xfId="27177" xr:uid="{00000000-0005-0000-0000-0000CB880000}"/>
    <cellStyle name="Note 3 4 2 4" xfId="27178" xr:uid="{00000000-0005-0000-0000-0000CC880000}"/>
    <cellStyle name="Note 3 4 2 4 2" xfId="27179" xr:uid="{00000000-0005-0000-0000-0000CD880000}"/>
    <cellStyle name="Note 3 4 2 5" xfId="27180" xr:uid="{00000000-0005-0000-0000-0000CE880000}"/>
    <cellStyle name="Note 3 4 2 6" xfId="27181" xr:uid="{00000000-0005-0000-0000-0000CF880000}"/>
    <cellStyle name="Note 3 4 3" xfId="4883" xr:uid="{00000000-0005-0000-0000-0000D0880000}"/>
    <cellStyle name="Note 3 4 3 2" xfId="27182" xr:uid="{00000000-0005-0000-0000-0000D1880000}"/>
    <cellStyle name="Note 3 4 3 3" xfId="27183" xr:uid="{00000000-0005-0000-0000-0000D2880000}"/>
    <cellStyle name="Note 3 4 3 4" xfId="44803" xr:uid="{00000000-0005-0000-0000-0000D3880000}"/>
    <cellStyle name="Note 3 4 3 5" xfId="44804" xr:uid="{00000000-0005-0000-0000-0000D4880000}"/>
    <cellStyle name="Note 3 4 4" xfId="27184" xr:uid="{00000000-0005-0000-0000-0000D5880000}"/>
    <cellStyle name="Note 3 4 4 2" xfId="27185" xr:uid="{00000000-0005-0000-0000-0000D6880000}"/>
    <cellStyle name="Note 3 4 4 3" xfId="27186" xr:uid="{00000000-0005-0000-0000-0000D7880000}"/>
    <cellStyle name="Note 3 4 5" xfId="27187" xr:uid="{00000000-0005-0000-0000-0000D8880000}"/>
    <cellStyle name="Note 3 4 6" xfId="27188" xr:uid="{00000000-0005-0000-0000-0000D9880000}"/>
    <cellStyle name="Note 3 4 7" xfId="44805" xr:uid="{00000000-0005-0000-0000-0000DA880000}"/>
    <cellStyle name="Note 3 40" xfId="27189" xr:uid="{00000000-0005-0000-0000-0000DB880000}"/>
    <cellStyle name="Note 3 41" xfId="27190" xr:uid="{00000000-0005-0000-0000-0000DC880000}"/>
    <cellStyle name="Note 3 5" xfId="4884" xr:uid="{00000000-0005-0000-0000-0000DD880000}"/>
    <cellStyle name="Note 3 5 2" xfId="4885" xr:uid="{00000000-0005-0000-0000-0000DE880000}"/>
    <cellStyle name="Note 3 5 2 2" xfId="27191" xr:uid="{00000000-0005-0000-0000-0000DF880000}"/>
    <cellStyle name="Note 3 5 2 2 2" xfId="44806" xr:uid="{00000000-0005-0000-0000-0000E0880000}"/>
    <cellStyle name="Note 3 5 2 2 3" xfId="44807" xr:uid="{00000000-0005-0000-0000-0000E1880000}"/>
    <cellStyle name="Note 3 5 2 2 4" xfId="44808" xr:uid="{00000000-0005-0000-0000-0000E2880000}"/>
    <cellStyle name="Note 3 5 2 2 5" xfId="44809" xr:uid="{00000000-0005-0000-0000-0000E3880000}"/>
    <cellStyle name="Note 3 5 2 3" xfId="27192" xr:uid="{00000000-0005-0000-0000-0000E4880000}"/>
    <cellStyle name="Note 3 5 2 4" xfId="44810" xr:uid="{00000000-0005-0000-0000-0000E5880000}"/>
    <cellStyle name="Note 3 5 2 5" xfId="44811" xr:uid="{00000000-0005-0000-0000-0000E6880000}"/>
    <cellStyle name="Note 3 5 2 6" xfId="44812" xr:uid="{00000000-0005-0000-0000-0000E7880000}"/>
    <cellStyle name="Note 3 5 3" xfId="27193" xr:uid="{00000000-0005-0000-0000-0000E8880000}"/>
    <cellStyle name="Note 3 5 3 2" xfId="27194" xr:uid="{00000000-0005-0000-0000-0000E9880000}"/>
    <cellStyle name="Note 3 5 3 3" xfId="27195" xr:uid="{00000000-0005-0000-0000-0000EA880000}"/>
    <cellStyle name="Note 3 5 3 4" xfId="44813" xr:uid="{00000000-0005-0000-0000-0000EB880000}"/>
    <cellStyle name="Note 3 5 3 5" xfId="44814" xr:uid="{00000000-0005-0000-0000-0000EC880000}"/>
    <cellStyle name="Note 3 5 4" xfId="27196" xr:uid="{00000000-0005-0000-0000-0000ED880000}"/>
    <cellStyle name="Note 3 5 4 2" xfId="27197" xr:uid="{00000000-0005-0000-0000-0000EE880000}"/>
    <cellStyle name="Note 3 5 5" xfId="27198" xr:uid="{00000000-0005-0000-0000-0000EF880000}"/>
    <cellStyle name="Note 3 5 6" xfId="27199" xr:uid="{00000000-0005-0000-0000-0000F0880000}"/>
    <cellStyle name="Note 3 5 7" xfId="44815" xr:uid="{00000000-0005-0000-0000-0000F1880000}"/>
    <cellStyle name="Note 3 6" xfId="4886" xr:uid="{00000000-0005-0000-0000-0000F2880000}"/>
    <cellStyle name="Note 3 6 2" xfId="27200" xr:uid="{00000000-0005-0000-0000-0000F3880000}"/>
    <cellStyle name="Note 3 6 2 2" xfId="27201" xr:uid="{00000000-0005-0000-0000-0000F4880000}"/>
    <cellStyle name="Note 3 6 2 3" xfId="27202" xr:uid="{00000000-0005-0000-0000-0000F5880000}"/>
    <cellStyle name="Note 3 6 2 4" xfId="27203" xr:uid="{00000000-0005-0000-0000-0000F6880000}"/>
    <cellStyle name="Note 3 6 2 5" xfId="44816" xr:uid="{00000000-0005-0000-0000-0000F7880000}"/>
    <cellStyle name="Note 3 6 3" xfId="27204" xr:uid="{00000000-0005-0000-0000-0000F8880000}"/>
    <cellStyle name="Note 3 6 3 2" xfId="27205" xr:uid="{00000000-0005-0000-0000-0000F9880000}"/>
    <cellStyle name="Note 3 6 3 3" xfId="27206" xr:uid="{00000000-0005-0000-0000-0000FA880000}"/>
    <cellStyle name="Note 3 6 3 4" xfId="27207" xr:uid="{00000000-0005-0000-0000-0000FB880000}"/>
    <cellStyle name="Note 3 6 4" xfId="27208" xr:uid="{00000000-0005-0000-0000-0000FC880000}"/>
    <cellStyle name="Note 3 6 4 2" xfId="27209" xr:uid="{00000000-0005-0000-0000-0000FD880000}"/>
    <cellStyle name="Note 3 6 4 3" xfId="27210" xr:uid="{00000000-0005-0000-0000-0000FE880000}"/>
    <cellStyle name="Note 3 6 4 4" xfId="27211" xr:uid="{00000000-0005-0000-0000-0000FF880000}"/>
    <cellStyle name="Note 3 6 5" xfId="27212" xr:uid="{00000000-0005-0000-0000-000000890000}"/>
    <cellStyle name="Note 3 6 6" xfId="27213" xr:uid="{00000000-0005-0000-0000-000001890000}"/>
    <cellStyle name="Note 3 6 7" xfId="27214" xr:uid="{00000000-0005-0000-0000-000002890000}"/>
    <cellStyle name="Note 3 7" xfId="5433" xr:uid="{00000000-0005-0000-0000-000003890000}"/>
    <cellStyle name="Note 3 7 2" xfId="27215" xr:uid="{00000000-0005-0000-0000-000004890000}"/>
    <cellStyle name="Note 3 7 2 2" xfId="27216" xr:uid="{00000000-0005-0000-0000-000005890000}"/>
    <cellStyle name="Note 3 7 2 3" xfId="27217" xr:uid="{00000000-0005-0000-0000-000006890000}"/>
    <cellStyle name="Note 3 7 2 4" xfId="27218" xr:uid="{00000000-0005-0000-0000-000007890000}"/>
    <cellStyle name="Note 3 7 3" xfId="27219" xr:uid="{00000000-0005-0000-0000-000008890000}"/>
    <cellStyle name="Note 3 7 3 2" xfId="27220" xr:uid="{00000000-0005-0000-0000-000009890000}"/>
    <cellStyle name="Note 3 7 3 3" xfId="27221" xr:uid="{00000000-0005-0000-0000-00000A890000}"/>
    <cellStyle name="Note 3 7 3 4" xfId="27222" xr:uid="{00000000-0005-0000-0000-00000B890000}"/>
    <cellStyle name="Note 3 7 4" xfId="27223" xr:uid="{00000000-0005-0000-0000-00000C890000}"/>
    <cellStyle name="Note 3 7 4 2" xfId="27224" xr:uid="{00000000-0005-0000-0000-00000D890000}"/>
    <cellStyle name="Note 3 7 4 3" xfId="27225" xr:uid="{00000000-0005-0000-0000-00000E890000}"/>
    <cellStyle name="Note 3 7 4 4" xfId="27226" xr:uid="{00000000-0005-0000-0000-00000F890000}"/>
    <cellStyle name="Note 3 7 5" xfId="27227" xr:uid="{00000000-0005-0000-0000-000010890000}"/>
    <cellStyle name="Note 3 7 6" xfId="27228" xr:uid="{00000000-0005-0000-0000-000011890000}"/>
    <cellStyle name="Note 3 7 7" xfId="27229" xr:uid="{00000000-0005-0000-0000-000012890000}"/>
    <cellStyle name="Note 3 8" xfId="27230" xr:uid="{00000000-0005-0000-0000-000013890000}"/>
    <cellStyle name="Note 3 8 2" xfId="27231" xr:uid="{00000000-0005-0000-0000-000014890000}"/>
    <cellStyle name="Note 3 8 2 2" xfId="27232" xr:uid="{00000000-0005-0000-0000-000015890000}"/>
    <cellStyle name="Note 3 8 2 3" xfId="27233" xr:uid="{00000000-0005-0000-0000-000016890000}"/>
    <cellStyle name="Note 3 8 2 4" xfId="27234" xr:uid="{00000000-0005-0000-0000-000017890000}"/>
    <cellStyle name="Note 3 8 3" xfId="27235" xr:uid="{00000000-0005-0000-0000-000018890000}"/>
    <cellStyle name="Note 3 8 3 2" xfId="27236" xr:uid="{00000000-0005-0000-0000-000019890000}"/>
    <cellStyle name="Note 3 8 3 3" xfId="27237" xr:uid="{00000000-0005-0000-0000-00001A890000}"/>
    <cellStyle name="Note 3 8 3 4" xfId="27238" xr:uid="{00000000-0005-0000-0000-00001B890000}"/>
    <cellStyle name="Note 3 8 4" xfId="27239" xr:uid="{00000000-0005-0000-0000-00001C890000}"/>
    <cellStyle name="Note 3 8 4 2" xfId="27240" xr:uid="{00000000-0005-0000-0000-00001D890000}"/>
    <cellStyle name="Note 3 8 4 3" xfId="27241" xr:uid="{00000000-0005-0000-0000-00001E890000}"/>
    <cellStyle name="Note 3 8 4 4" xfId="27242" xr:uid="{00000000-0005-0000-0000-00001F890000}"/>
    <cellStyle name="Note 3 8 5" xfId="27243" xr:uid="{00000000-0005-0000-0000-000020890000}"/>
    <cellStyle name="Note 3 8 6" xfId="27244" xr:uid="{00000000-0005-0000-0000-000021890000}"/>
    <cellStyle name="Note 3 8 7" xfId="27245" xr:uid="{00000000-0005-0000-0000-000022890000}"/>
    <cellStyle name="Note 3 9" xfId="27246" xr:uid="{00000000-0005-0000-0000-000023890000}"/>
    <cellStyle name="Note 3 9 2" xfId="27247" xr:uid="{00000000-0005-0000-0000-000024890000}"/>
    <cellStyle name="Note 3 9 2 2" xfId="27248" xr:uid="{00000000-0005-0000-0000-000025890000}"/>
    <cellStyle name="Note 3 9 2 3" xfId="27249" xr:uid="{00000000-0005-0000-0000-000026890000}"/>
    <cellStyle name="Note 3 9 2 4" xfId="27250" xr:uid="{00000000-0005-0000-0000-000027890000}"/>
    <cellStyle name="Note 3 9 3" xfId="27251" xr:uid="{00000000-0005-0000-0000-000028890000}"/>
    <cellStyle name="Note 3 9 3 2" xfId="27252" xr:uid="{00000000-0005-0000-0000-000029890000}"/>
    <cellStyle name="Note 3 9 3 3" xfId="27253" xr:uid="{00000000-0005-0000-0000-00002A890000}"/>
    <cellStyle name="Note 3 9 3 4" xfId="27254" xr:uid="{00000000-0005-0000-0000-00002B890000}"/>
    <cellStyle name="Note 3 9 4" xfId="27255" xr:uid="{00000000-0005-0000-0000-00002C890000}"/>
    <cellStyle name="Note 3 9 4 2" xfId="27256" xr:uid="{00000000-0005-0000-0000-00002D890000}"/>
    <cellStyle name="Note 3 9 4 3" xfId="27257" xr:uid="{00000000-0005-0000-0000-00002E890000}"/>
    <cellStyle name="Note 3 9 4 4" xfId="27258" xr:uid="{00000000-0005-0000-0000-00002F890000}"/>
    <cellStyle name="Note 3 9 5" xfId="27259" xr:uid="{00000000-0005-0000-0000-000030890000}"/>
    <cellStyle name="Note 3 9 6" xfId="27260" xr:uid="{00000000-0005-0000-0000-000031890000}"/>
    <cellStyle name="Note 3 9 7" xfId="27261" xr:uid="{00000000-0005-0000-0000-000032890000}"/>
    <cellStyle name="Note 4" xfId="4887" xr:uid="{00000000-0005-0000-0000-000033890000}"/>
    <cellStyle name="Note 4 10" xfId="27262" xr:uid="{00000000-0005-0000-0000-000034890000}"/>
    <cellStyle name="Note 4 10 2" xfId="27263" xr:uid="{00000000-0005-0000-0000-000035890000}"/>
    <cellStyle name="Note 4 10 2 2" xfId="27264" xr:uid="{00000000-0005-0000-0000-000036890000}"/>
    <cellStyle name="Note 4 10 2 3" xfId="27265" xr:uid="{00000000-0005-0000-0000-000037890000}"/>
    <cellStyle name="Note 4 10 2 4" xfId="27266" xr:uid="{00000000-0005-0000-0000-000038890000}"/>
    <cellStyle name="Note 4 10 3" xfId="27267" xr:uid="{00000000-0005-0000-0000-000039890000}"/>
    <cellStyle name="Note 4 10 3 2" xfId="27268" xr:uid="{00000000-0005-0000-0000-00003A890000}"/>
    <cellStyle name="Note 4 10 3 3" xfId="27269" xr:uid="{00000000-0005-0000-0000-00003B890000}"/>
    <cellStyle name="Note 4 10 3 4" xfId="27270" xr:uid="{00000000-0005-0000-0000-00003C890000}"/>
    <cellStyle name="Note 4 10 4" xfId="27271" xr:uid="{00000000-0005-0000-0000-00003D890000}"/>
    <cellStyle name="Note 4 10 4 2" xfId="27272" xr:uid="{00000000-0005-0000-0000-00003E890000}"/>
    <cellStyle name="Note 4 10 4 3" xfId="27273" xr:uid="{00000000-0005-0000-0000-00003F890000}"/>
    <cellStyle name="Note 4 10 4 4" xfId="27274" xr:uid="{00000000-0005-0000-0000-000040890000}"/>
    <cellStyle name="Note 4 10 5" xfId="27275" xr:uid="{00000000-0005-0000-0000-000041890000}"/>
    <cellStyle name="Note 4 10 6" xfId="27276" xr:uid="{00000000-0005-0000-0000-000042890000}"/>
    <cellStyle name="Note 4 10 7" xfId="27277" xr:uid="{00000000-0005-0000-0000-000043890000}"/>
    <cellStyle name="Note 4 11" xfId="27278" xr:uid="{00000000-0005-0000-0000-000044890000}"/>
    <cellStyle name="Note 4 11 2" xfId="27279" xr:uid="{00000000-0005-0000-0000-000045890000}"/>
    <cellStyle name="Note 4 11 2 2" xfId="27280" xr:uid="{00000000-0005-0000-0000-000046890000}"/>
    <cellStyle name="Note 4 11 2 3" xfId="27281" xr:uid="{00000000-0005-0000-0000-000047890000}"/>
    <cellStyle name="Note 4 11 2 4" xfId="27282" xr:uid="{00000000-0005-0000-0000-000048890000}"/>
    <cellStyle name="Note 4 11 3" xfId="27283" xr:uid="{00000000-0005-0000-0000-000049890000}"/>
    <cellStyle name="Note 4 11 3 2" xfId="27284" xr:uid="{00000000-0005-0000-0000-00004A890000}"/>
    <cellStyle name="Note 4 11 3 3" xfId="27285" xr:uid="{00000000-0005-0000-0000-00004B890000}"/>
    <cellStyle name="Note 4 11 3 4" xfId="27286" xr:uid="{00000000-0005-0000-0000-00004C890000}"/>
    <cellStyle name="Note 4 11 4" xfId="27287" xr:uid="{00000000-0005-0000-0000-00004D890000}"/>
    <cellStyle name="Note 4 11 4 2" xfId="27288" xr:uid="{00000000-0005-0000-0000-00004E890000}"/>
    <cellStyle name="Note 4 11 4 3" xfId="27289" xr:uid="{00000000-0005-0000-0000-00004F890000}"/>
    <cellStyle name="Note 4 11 4 4" xfId="27290" xr:uid="{00000000-0005-0000-0000-000050890000}"/>
    <cellStyle name="Note 4 11 5" xfId="27291" xr:uid="{00000000-0005-0000-0000-000051890000}"/>
    <cellStyle name="Note 4 11 6" xfId="27292" xr:uid="{00000000-0005-0000-0000-000052890000}"/>
    <cellStyle name="Note 4 11 7" xfId="27293" xr:uid="{00000000-0005-0000-0000-000053890000}"/>
    <cellStyle name="Note 4 12" xfId="27294" xr:uid="{00000000-0005-0000-0000-000054890000}"/>
    <cellStyle name="Note 4 12 2" xfId="27295" xr:uid="{00000000-0005-0000-0000-000055890000}"/>
    <cellStyle name="Note 4 12 2 2" xfId="27296" xr:uid="{00000000-0005-0000-0000-000056890000}"/>
    <cellStyle name="Note 4 12 2 3" xfId="27297" xr:uid="{00000000-0005-0000-0000-000057890000}"/>
    <cellStyle name="Note 4 12 2 4" xfId="27298" xr:uid="{00000000-0005-0000-0000-000058890000}"/>
    <cellStyle name="Note 4 12 3" xfId="27299" xr:uid="{00000000-0005-0000-0000-000059890000}"/>
    <cellStyle name="Note 4 12 3 2" xfId="27300" xr:uid="{00000000-0005-0000-0000-00005A890000}"/>
    <cellStyle name="Note 4 12 3 3" xfId="27301" xr:uid="{00000000-0005-0000-0000-00005B890000}"/>
    <cellStyle name="Note 4 12 3 4" xfId="27302" xr:uid="{00000000-0005-0000-0000-00005C890000}"/>
    <cellStyle name="Note 4 12 4" xfId="27303" xr:uid="{00000000-0005-0000-0000-00005D890000}"/>
    <cellStyle name="Note 4 12 4 2" xfId="27304" xr:uid="{00000000-0005-0000-0000-00005E890000}"/>
    <cellStyle name="Note 4 12 4 3" xfId="27305" xr:uid="{00000000-0005-0000-0000-00005F890000}"/>
    <cellStyle name="Note 4 12 4 4" xfId="27306" xr:uid="{00000000-0005-0000-0000-000060890000}"/>
    <cellStyle name="Note 4 12 5" xfId="27307" xr:uid="{00000000-0005-0000-0000-000061890000}"/>
    <cellStyle name="Note 4 12 6" xfId="27308" xr:uid="{00000000-0005-0000-0000-000062890000}"/>
    <cellStyle name="Note 4 12 7" xfId="27309" xr:uid="{00000000-0005-0000-0000-000063890000}"/>
    <cellStyle name="Note 4 13" xfId="27310" xr:uid="{00000000-0005-0000-0000-000064890000}"/>
    <cellStyle name="Note 4 13 2" xfId="27311" xr:uid="{00000000-0005-0000-0000-000065890000}"/>
    <cellStyle name="Note 4 13 2 2" xfId="27312" xr:uid="{00000000-0005-0000-0000-000066890000}"/>
    <cellStyle name="Note 4 13 2 3" xfId="27313" xr:uid="{00000000-0005-0000-0000-000067890000}"/>
    <cellStyle name="Note 4 13 2 4" xfId="27314" xr:uid="{00000000-0005-0000-0000-000068890000}"/>
    <cellStyle name="Note 4 13 3" xfId="27315" xr:uid="{00000000-0005-0000-0000-000069890000}"/>
    <cellStyle name="Note 4 13 3 2" xfId="27316" xr:uid="{00000000-0005-0000-0000-00006A890000}"/>
    <cellStyle name="Note 4 13 3 3" xfId="27317" xr:uid="{00000000-0005-0000-0000-00006B890000}"/>
    <cellStyle name="Note 4 13 3 4" xfId="27318" xr:uid="{00000000-0005-0000-0000-00006C890000}"/>
    <cellStyle name="Note 4 13 4" xfId="27319" xr:uid="{00000000-0005-0000-0000-00006D890000}"/>
    <cellStyle name="Note 4 13 4 2" xfId="27320" xr:uid="{00000000-0005-0000-0000-00006E890000}"/>
    <cellStyle name="Note 4 13 4 3" xfId="27321" xr:uid="{00000000-0005-0000-0000-00006F890000}"/>
    <cellStyle name="Note 4 13 4 4" xfId="27322" xr:uid="{00000000-0005-0000-0000-000070890000}"/>
    <cellStyle name="Note 4 13 5" xfId="27323" xr:uid="{00000000-0005-0000-0000-000071890000}"/>
    <cellStyle name="Note 4 13 6" xfId="27324" xr:uid="{00000000-0005-0000-0000-000072890000}"/>
    <cellStyle name="Note 4 13 7" xfId="27325" xr:uid="{00000000-0005-0000-0000-000073890000}"/>
    <cellStyle name="Note 4 14" xfId="27326" xr:uid="{00000000-0005-0000-0000-000074890000}"/>
    <cellStyle name="Note 4 14 2" xfId="27327" xr:uid="{00000000-0005-0000-0000-000075890000}"/>
    <cellStyle name="Note 4 14 2 2" xfId="27328" xr:uid="{00000000-0005-0000-0000-000076890000}"/>
    <cellStyle name="Note 4 14 2 3" xfId="27329" xr:uid="{00000000-0005-0000-0000-000077890000}"/>
    <cellStyle name="Note 4 14 2 4" xfId="27330" xr:uid="{00000000-0005-0000-0000-000078890000}"/>
    <cellStyle name="Note 4 14 3" xfId="27331" xr:uid="{00000000-0005-0000-0000-000079890000}"/>
    <cellStyle name="Note 4 14 3 2" xfId="27332" xr:uid="{00000000-0005-0000-0000-00007A890000}"/>
    <cellStyle name="Note 4 14 3 3" xfId="27333" xr:uid="{00000000-0005-0000-0000-00007B890000}"/>
    <cellStyle name="Note 4 14 3 4" xfId="27334" xr:uid="{00000000-0005-0000-0000-00007C890000}"/>
    <cellStyle name="Note 4 14 4" xfId="27335" xr:uid="{00000000-0005-0000-0000-00007D890000}"/>
    <cellStyle name="Note 4 14 4 2" xfId="27336" xr:uid="{00000000-0005-0000-0000-00007E890000}"/>
    <cellStyle name="Note 4 14 4 3" xfId="27337" xr:uid="{00000000-0005-0000-0000-00007F890000}"/>
    <cellStyle name="Note 4 14 4 4" xfId="27338" xr:uid="{00000000-0005-0000-0000-000080890000}"/>
    <cellStyle name="Note 4 14 5" xfId="27339" xr:uid="{00000000-0005-0000-0000-000081890000}"/>
    <cellStyle name="Note 4 14 6" xfId="27340" xr:uid="{00000000-0005-0000-0000-000082890000}"/>
    <cellStyle name="Note 4 14 7" xfId="27341" xr:uid="{00000000-0005-0000-0000-000083890000}"/>
    <cellStyle name="Note 4 15" xfId="27342" xr:uid="{00000000-0005-0000-0000-000084890000}"/>
    <cellStyle name="Note 4 15 2" xfId="27343" xr:uid="{00000000-0005-0000-0000-000085890000}"/>
    <cellStyle name="Note 4 15 2 2" xfId="27344" xr:uid="{00000000-0005-0000-0000-000086890000}"/>
    <cellStyle name="Note 4 15 2 3" xfId="27345" xr:uid="{00000000-0005-0000-0000-000087890000}"/>
    <cellStyle name="Note 4 15 2 4" xfId="27346" xr:uid="{00000000-0005-0000-0000-000088890000}"/>
    <cellStyle name="Note 4 15 3" xfId="27347" xr:uid="{00000000-0005-0000-0000-000089890000}"/>
    <cellStyle name="Note 4 15 3 2" xfId="27348" xr:uid="{00000000-0005-0000-0000-00008A890000}"/>
    <cellStyle name="Note 4 15 3 3" xfId="27349" xr:uid="{00000000-0005-0000-0000-00008B890000}"/>
    <cellStyle name="Note 4 15 3 4" xfId="27350" xr:uid="{00000000-0005-0000-0000-00008C890000}"/>
    <cellStyle name="Note 4 15 4" xfId="27351" xr:uid="{00000000-0005-0000-0000-00008D890000}"/>
    <cellStyle name="Note 4 15 4 2" xfId="27352" xr:uid="{00000000-0005-0000-0000-00008E890000}"/>
    <cellStyle name="Note 4 15 4 3" xfId="27353" xr:uid="{00000000-0005-0000-0000-00008F890000}"/>
    <cellStyle name="Note 4 15 4 4" xfId="27354" xr:uid="{00000000-0005-0000-0000-000090890000}"/>
    <cellStyle name="Note 4 15 5" xfId="27355" xr:uid="{00000000-0005-0000-0000-000091890000}"/>
    <cellStyle name="Note 4 15 6" xfId="27356" xr:uid="{00000000-0005-0000-0000-000092890000}"/>
    <cellStyle name="Note 4 15 7" xfId="27357" xr:uid="{00000000-0005-0000-0000-000093890000}"/>
    <cellStyle name="Note 4 16" xfId="27358" xr:uid="{00000000-0005-0000-0000-000094890000}"/>
    <cellStyle name="Note 4 16 2" xfId="27359" xr:uid="{00000000-0005-0000-0000-000095890000}"/>
    <cellStyle name="Note 4 16 2 2" xfId="27360" xr:uid="{00000000-0005-0000-0000-000096890000}"/>
    <cellStyle name="Note 4 16 2 3" xfId="27361" xr:uid="{00000000-0005-0000-0000-000097890000}"/>
    <cellStyle name="Note 4 16 2 4" xfId="27362" xr:uid="{00000000-0005-0000-0000-000098890000}"/>
    <cellStyle name="Note 4 16 3" xfId="27363" xr:uid="{00000000-0005-0000-0000-000099890000}"/>
    <cellStyle name="Note 4 16 3 2" xfId="27364" xr:uid="{00000000-0005-0000-0000-00009A890000}"/>
    <cellStyle name="Note 4 16 3 3" xfId="27365" xr:uid="{00000000-0005-0000-0000-00009B890000}"/>
    <cellStyle name="Note 4 16 3 4" xfId="27366" xr:uid="{00000000-0005-0000-0000-00009C890000}"/>
    <cellStyle name="Note 4 16 4" xfId="27367" xr:uid="{00000000-0005-0000-0000-00009D890000}"/>
    <cellStyle name="Note 4 16 4 2" xfId="27368" xr:uid="{00000000-0005-0000-0000-00009E890000}"/>
    <cellStyle name="Note 4 16 4 3" xfId="27369" xr:uid="{00000000-0005-0000-0000-00009F890000}"/>
    <cellStyle name="Note 4 16 4 4" xfId="27370" xr:uid="{00000000-0005-0000-0000-0000A0890000}"/>
    <cellStyle name="Note 4 16 5" xfId="27371" xr:uid="{00000000-0005-0000-0000-0000A1890000}"/>
    <cellStyle name="Note 4 16 6" xfId="27372" xr:uid="{00000000-0005-0000-0000-0000A2890000}"/>
    <cellStyle name="Note 4 16 7" xfId="27373" xr:uid="{00000000-0005-0000-0000-0000A3890000}"/>
    <cellStyle name="Note 4 17" xfId="27374" xr:uid="{00000000-0005-0000-0000-0000A4890000}"/>
    <cellStyle name="Note 4 17 2" xfId="27375" xr:uid="{00000000-0005-0000-0000-0000A5890000}"/>
    <cellStyle name="Note 4 17 2 2" xfId="27376" xr:uid="{00000000-0005-0000-0000-0000A6890000}"/>
    <cellStyle name="Note 4 17 2 3" xfId="27377" xr:uid="{00000000-0005-0000-0000-0000A7890000}"/>
    <cellStyle name="Note 4 17 2 4" xfId="27378" xr:uid="{00000000-0005-0000-0000-0000A8890000}"/>
    <cellStyle name="Note 4 17 3" xfId="27379" xr:uid="{00000000-0005-0000-0000-0000A9890000}"/>
    <cellStyle name="Note 4 17 3 2" xfId="27380" xr:uid="{00000000-0005-0000-0000-0000AA890000}"/>
    <cellStyle name="Note 4 17 3 3" xfId="27381" xr:uid="{00000000-0005-0000-0000-0000AB890000}"/>
    <cellStyle name="Note 4 17 3 4" xfId="27382" xr:uid="{00000000-0005-0000-0000-0000AC890000}"/>
    <cellStyle name="Note 4 17 4" xfId="27383" xr:uid="{00000000-0005-0000-0000-0000AD890000}"/>
    <cellStyle name="Note 4 17 4 2" xfId="27384" xr:uid="{00000000-0005-0000-0000-0000AE890000}"/>
    <cellStyle name="Note 4 17 4 3" xfId="27385" xr:uid="{00000000-0005-0000-0000-0000AF890000}"/>
    <cellStyle name="Note 4 17 4 4" xfId="27386" xr:uid="{00000000-0005-0000-0000-0000B0890000}"/>
    <cellStyle name="Note 4 17 5" xfId="27387" xr:uid="{00000000-0005-0000-0000-0000B1890000}"/>
    <cellStyle name="Note 4 17 6" xfId="27388" xr:uid="{00000000-0005-0000-0000-0000B2890000}"/>
    <cellStyle name="Note 4 17 7" xfId="27389" xr:uid="{00000000-0005-0000-0000-0000B3890000}"/>
    <cellStyle name="Note 4 18" xfId="27390" xr:uid="{00000000-0005-0000-0000-0000B4890000}"/>
    <cellStyle name="Note 4 18 2" xfId="27391" xr:uid="{00000000-0005-0000-0000-0000B5890000}"/>
    <cellStyle name="Note 4 18 2 2" xfId="27392" xr:uid="{00000000-0005-0000-0000-0000B6890000}"/>
    <cellStyle name="Note 4 18 2 3" xfId="27393" xr:uid="{00000000-0005-0000-0000-0000B7890000}"/>
    <cellStyle name="Note 4 18 2 4" xfId="27394" xr:uid="{00000000-0005-0000-0000-0000B8890000}"/>
    <cellStyle name="Note 4 18 3" xfId="27395" xr:uid="{00000000-0005-0000-0000-0000B9890000}"/>
    <cellStyle name="Note 4 18 3 2" xfId="27396" xr:uid="{00000000-0005-0000-0000-0000BA890000}"/>
    <cellStyle name="Note 4 18 3 3" xfId="27397" xr:uid="{00000000-0005-0000-0000-0000BB890000}"/>
    <cellStyle name="Note 4 18 3 4" xfId="27398" xr:uid="{00000000-0005-0000-0000-0000BC890000}"/>
    <cellStyle name="Note 4 18 4" xfId="27399" xr:uid="{00000000-0005-0000-0000-0000BD890000}"/>
    <cellStyle name="Note 4 18 4 2" xfId="27400" xr:uid="{00000000-0005-0000-0000-0000BE890000}"/>
    <cellStyle name="Note 4 18 4 3" xfId="27401" xr:uid="{00000000-0005-0000-0000-0000BF890000}"/>
    <cellStyle name="Note 4 18 4 4" xfId="27402" xr:uid="{00000000-0005-0000-0000-0000C0890000}"/>
    <cellStyle name="Note 4 18 5" xfId="27403" xr:uid="{00000000-0005-0000-0000-0000C1890000}"/>
    <cellStyle name="Note 4 18 6" xfId="27404" xr:uid="{00000000-0005-0000-0000-0000C2890000}"/>
    <cellStyle name="Note 4 18 7" xfId="27405" xr:uid="{00000000-0005-0000-0000-0000C3890000}"/>
    <cellStyle name="Note 4 19" xfId="27406" xr:uid="{00000000-0005-0000-0000-0000C4890000}"/>
    <cellStyle name="Note 4 19 2" xfId="27407" xr:uid="{00000000-0005-0000-0000-0000C5890000}"/>
    <cellStyle name="Note 4 19 2 2" xfId="27408" xr:uid="{00000000-0005-0000-0000-0000C6890000}"/>
    <cellStyle name="Note 4 19 2 3" xfId="27409" xr:uid="{00000000-0005-0000-0000-0000C7890000}"/>
    <cellStyle name="Note 4 19 2 4" xfId="27410" xr:uid="{00000000-0005-0000-0000-0000C8890000}"/>
    <cellStyle name="Note 4 19 3" xfId="27411" xr:uid="{00000000-0005-0000-0000-0000C9890000}"/>
    <cellStyle name="Note 4 19 3 2" xfId="27412" xr:uid="{00000000-0005-0000-0000-0000CA890000}"/>
    <cellStyle name="Note 4 19 3 3" xfId="27413" xr:uid="{00000000-0005-0000-0000-0000CB890000}"/>
    <cellStyle name="Note 4 19 3 4" xfId="27414" xr:uid="{00000000-0005-0000-0000-0000CC890000}"/>
    <cellStyle name="Note 4 19 4" xfId="27415" xr:uid="{00000000-0005-0000-0000-0000CD890000}"/>
    <cellStyle name="Note 4 19 4 2" xfId="27416" xr:uid="{00000000-0005-0000-0000-0000CE890000}"/>
    <cellStyle name="Note 4 19 4 3" xfId="27417" xr:uid="{00000000-0005-0000-0000-0000CF890000}"/>
    <cellStyle name="Note 4 19 4 4" xfId="27418" xr:uid="{00000000-0005-0000-0000-0000D0890000}"/>
    <cellStyle name="Note 4 19 5" xfId="27419" xr:uid="{00000000-0005-0000-0000-0000D1890000}"/>
    <cellStyle name="Note 4 19 6" xfId="27420" xr:uid="{00000000-0005-0000-0000-0000D2890000}"/>
    <cellStyle name="Note 4 19 7" xfId="27421" xr:uid="{00000000-0005-0000-0000-0000D3890000}"/>
    <cellStyle name="Note 4 2" xfId="4888" xr:uid="{00000000-0005-0000-0000-0000D4890000}"/>
    <cellStyle name="Note 4 2 10" xfId="44817" xr:uid="{00000000-0005-0000-0000-0000D5890000}"/>
    <cellStyle name="Note 4 2 2" xfId="4889" xr:uid="{00000000-0005-0000-0000-0000D6890000}"/>
    <cellStyle name="Note 4 2 2 2" xfId="4890" xr:uid="{00000000-0005-0000-0000-0000D7890000}"/>
    <cellStyle name="Note 4 2 2 2 2" xfId="4891" xr:uid="{00000000-0005-0000-0000-0000D8890000}"/>
    <cellStyle name="Note 4 2 2 2 2 2" xfId="27422" xr:uid="{00000000-0005-0000-0000-0000D9890000}"/>
    <cellStyle name="Note 4 2 2 2 2 2 2" xfId="44818" xr:uid="{00000000-0005-0000-0000-0000DA890000}"/>
    <cellStyle name="Note 4 2 2 2 2 2 3" xfId="44819" xr:uid="{00000000-0005-0000-0000-0000DB890000}"/>
    <cellStyle name="Note 4 2 2 2 2 2 4" xfId="44820" xr:uid="{00000000-0005-0000-0000-0000DC890000}"/>
    <cellStyle name="Note 4 2 2 2 2 2 5" xfId="44821" xr:uid="{00000000-0005-0000-0000-0000DD890000}"/>
    <cellStyle name="Note 4 2 2 2 2 3" xfId="27423" xr:uid="{00000000-0005-0000-0000-0000DE890000}"/>
    <cellStyle name="Note 4 2 2 2 2 4" xfId="44822" xr:uid="{00000000-0005-0000-0000-0000DF890000}"/>
    <cellStyle name="Note 4 2 2 2 2 5" xfId="44823" xr:uid="{00000000-0005-0000-0000-0000E0890000}"/>
    <cellStyle name="Note 4 2 2 2 2 6" xfId="44824" xr:uid="{00000000-0005-0000-0000-0000E1890000}"/>
    <cellStyle name="Note 4 2 2 2 3" xfId="27424" xr:uid="{00000000-0005-0000-0000-0000E2890000}"/>
    <cellStyle name="Note 4 2 2 2 3 2" xfId="27425" xr:uid="{00000000-0005-0000-0000-0000E3890000}"/>
    <cellStyle name="Note 4 2 2 2 3 3" xfId="27426" xr:uid="{00000000-0005-0000-0000-0000E4890000}"/>
    <cellStyle name="Note 4 2 2 2 3 4" xfId="44825" xr:uid="{00000000-0005-0000-0000-0000E5890000}"/>
    <cellStyle name="Note 4 2 2 2 3 5" xfId="44826" xr:uid="{00000000-0005-0000-0000-0000E6890000}"/>
    <cellStyle name="Note 4 2 2 2 4" xfId="27427" xr:uid="{00000000-0005-0000-0000-0000E7890000}"/>
    <cellStyle name="Note 4 2 2 2 4 2" xfId="27428" xr:uid="{00000000-0005-0000-0000-0000E8890000}"/>
    <cellStyle name="Note 4 2 2 2 5" xfId="27429" xr:uid="{00000000-0005-0000-0000-0000E9890000}"/>
    <cellStyle name="Note 4 2 2 2 6" xfId="27430" xr:uid="{00000000-0005-0000-0000-0000EA890000}"/>
    <cellStyle name="Note 4 2 2 2 7" xfId="44827" xr:uid="{00000000-0005-0000-0000-0000EB890000}"/>
    <cellStyle name="Note 4 2 2 3" xfId="4892" xr:uid="{00000000-0005-0000-0000-0000EC890000}"/>
    <cellStyle name="Note 4 2 2 3 2" xfId="27431" xr:uid="{00000000-0005-0000-0000-0000ED890000}"/>
    <cellStyle name="Note 4 2 2 3 2 2" xfId="44828" xr:uid="{00000000-0005-0000-0000-0000EE890000}"/>
    <cellStyle name="Note 4 2 2 3 2 2 2" xfId="44829" xr:uid="{00000000-0005-0000-0000-0000EF890000}"/>
    <cellStyle name="Note 4 2 2 3 2 2 3" xfId="44830" xr:uid="{00000000-0005-0000-0000-0000F0890000}"/>
    <cellStyle name="Note 4 2 2 3 2 2 4" xfId="44831" xr:uid="{00000000-0005-0000-0000-0000F1890000}"/>
    <cellStyle name="Note 4 2 2 3 2 2 5" xfId="44832" xr:uid="{00000000-0005-0000-0000-0000F2890000}"/>
    <cellStyle name="Note 4 2 2 3 2 3" xfId="44833" xr:uid="{00000000-0005-0000-0000-0000F3890000}"/>
    <cellStyle name="Note 4 2 2 3 2 4" xfId="44834" xr:uid="{00000000-0005-0000-0000-0000F4890000}"/>
    <cellStyle name="Note 4 2 2 3 2 5" xfId="44835" xr:uid="{00000000-0005-0000-0000-0000F5890000}"/>
    <cellStyle name="Note 4 2 2 3 2 6" xfId="44836" xr:uid="{00000000-0005-0000-0000-0000F6890000}"/>
    <cellStyle name="Note 4 2 2 3 3" xfId="27432" xr:uid="{00000000-0005-0000-0000-0000F7890000}"/>
    <cellStyle name="Note 4 2 2 3 3 2" xfId="44837" xr:uid="{00000000-0005-0000-0000-0000F8890000}"/>
    <cellStyle name="Note 4 2 2 3 3 3" xfId="44838" xr:uid="{00000000-0005-0000-0000-0000F9890000}"/>
    <cellStyle name="Note 4 2 2 3 3 4" xfId="44839" xr:uid="{00000000-0005-0000-0000-0000FA890000}"/>
    <cellStyle name="Note 4 2 2 3 3 5" xfId="44840" xr:uid="{00000000-0005-0000-0000-0000FB890000}"/>
    <cellStyle name="Note 4 2 2 3 4" xfId="44841" xr:uid="{00000000-0005-0000-0000-0000FC890000}"/>
    <cellStyle name="Note 4 2 2 3 5" xfId="44842" xr:uid="{00000000-0005-0000-0000-0000FD890000}"/>
    <cellStyle name="Note 4 2 2 3 6" xfId="44843" xr:uid="{00000000-0005-0000-0000-0000FE890000}"/>
    <cellStyle name="Note 4 2 2 3 7" xfId="44844" xr:uid="{00000000-0005-0000-0000-0000FF890000}"/>
    <cellStyle name="Note 4 2 2 4" xfId="27433" xr:uid="{00000000-0005-0000-0000-0000008A0000}"/>
    <cellStyle name="Note 4 2 2 4 2" xfId="27434" xr:uid="{00000000-0005-0000-0000-0000018A0000}"/>
    <cellStyle name="Note 4 2 2 4 2 2" xfId="44845" xr:uid="{00000000-0005-0000-0000-0000028A0000}"/>
    <cellStyle name="Note 4 2 2 4 2 3" xfId="44846" xr:uid="{00000000-0005-0000-0000-0000038A0000}"/>
    <cellStyle name="Note 4 2 2 4 2 4" xfId="44847" xr:uid="{00000000-0005-0000-0000-0000048A0000}"/>
    <cellStyle name="Note 4 2 2 4 2 5" xfId="44848" xr:uid="{00000000-0005-0000-0000-0000058A0000}"/>
    <cellStyle name="Note 4 2 2 4 3" xfId="27435" xr:uid="{00000000-0005-0000-0000-0000068A0000}"/>
    <cellStyle name="Note 4 2 2 4 4" xfId="44849" xr:uid="{00000000-0005-0000-0000-0000078A0000}"/>
    <cellStyle name="Note 4 2 2 4 5" xfId="44850" xr:uid="{00000000-0005-0000-0000-0000088A0000}"/>
    <cellStyle name="Note 4 2 2 4 6" xfId="44851" xr:uid="{00000000-0005-0000-0000-0000098A0000}"/>
    <cellStyle name="Note 4 2 2 5" xfId="27436" xr:uid="{00000000-0005-0000-0000-00000A8A0000}"/>
    <cellStyle name="Note 4 2 2 5 2" xfId="44852" xr:uid="{00000000-0005-0000-0000-00000B8A0000}"/>
    <cellStyle name="Note 4 2 2 5 3" xfId="44853" xr:uid="{00000000-0005-0000-0000-00000C8A0000}"/>
    <cellStyle name="Note 4 2 2 5 4" xfId="44854" xr:uid="{00000000-0005-0000-0000-00000D8A0000}"/>
    <cellStyle name="Note 4 2 2 5 5" xfId="44855" xr:uid="{00000000-0005-0000-0000-00000E8A0000}"/>
    <cellStyle name="Note 4 2 2 6" xfId="27437" xr:uid="{00000000-0005-0000-0000-00000F8A0000}"/>
    <cellStyle name="Note 4 2 2 7" xfId="44856" xr:uid="{00000000-0005-0000-0000-0000108A0000}"/>
    <cellStyle name="Note 4 2 2 8" xfId="44857" xr:uid="{00000000-0005-0000-0000-0000118A0000}"/>
    <cellStyle name="Note 4 2 2 9" xfId="44858" xr:uid="{00000000-0005-0000-0000-0000128A0000}"/>
    <cellStyle name="Note 4 2 3" xfId="4893" xr:uid="{00000000-0005-0000-0000-0000138A0000}"/>
    <cellStyle name="Note 4 2 3 2" xfId="4894" xr:uid="{00000000-0005-0000-0000-0000148A0000}"/>
    <cellStyle name="Note 4 2 3 2 2" xfId="4895" xr:uid="{00000000-0005-0000-0000-0000158A0000}"/>
    <cellStyle name="Note 4 2 3 2 2 2" xfId="27438" xr:uid="{00000000-0005-0000-0000-0000168A0000}"/>
    <cellStyle name="Note 4 2 3 2 2 3" xfId="44859" xr:uid="{00000000-0005-0000-0000-0000178A0000}"/>
    <cellStyle name="Note 4 2 3 2 2 4" xfId="44860" xr:uid="{00000000-0005-0000-0000-0000188A0000}"/>
    <cellStyle name="Note 4 2 3 2 2 5" xfId="44861" xr:uid="{00000000-0005-0000-0000-0000198A0000}"/>
    <cellStyle name="Note 4 2 3 2 3" xfId="27439" xr:uid="{00000000-0005-0000-0000-00001A8A0000}"/>
    <cellStyle name="Note 4 2 3 2 4" xfId="44862" xr:uid="{00000000-0005-0000-0000-00001B8A0000}"/>
    <cellStyle name="Note 4 2 3 2 5" xfId="44863" xr:uid="{00000000-0005-0000-0000-00001C8A0000}"/>
    <cellStyle name="Note 4 2 3 2 6" xfId="44864" xr:uid="{00000000-0005-0000-0000-00001D8A0000}"/>
    <cellStyle name="Note 4 2 3 3" xfId="4896" xr:uid="{00000000-0005-0000-0000-00001E8A0000}"/>
    <cellStyle name="Note 4 2 3 3 2" xfId="27440" xr:uid="{00000000-0005-0000-0000-00001F8A0000}"/>
    <cellStyle name="Note 4 2 3 3 3" xfId="27441" xr:uid="{00000000-0005-0000-0000-0000208A0000}"/>
    <cellStyle name="Note 4 2 3 3 4" xfId="44865" xr:uid="{00000000-0005-0000-0000-0000218A0000}"/>
    <cellStyle name="Note 4 2 3 3 5" xfId="44866" xr:uid="{00000000-0005-0000-0000-0000228A0000}"/>
    <cellStyle name="Note 4 2 3 4" xfId="27442" xr:uid="{00000000-0005-0000-0000-0000238A0000}"/>
    <cellStyle name="Note 4 2 3 4 2" xfId="27443" xr:uid="{00000000-0005-0000-0000-0000248A0000}"/>
    <cellStyle name="Note 4 2 3 5" xfId="27444" xr:uid="{00000000-0005-0000-0000-0000258A0000}"/>
    <cellStyle name="Note 4 2 3 6" xfId="27445" xr:uid="{00000000-0005-0000-0000-0000268A0000}"/>
    <cellStyle name="Note 4 2 3 7" xfId="44867" xr:uid="{00000000-0005-0000-0000-0000278A0000}"/>
    <cellStyle name="Note 4 2 4" xfId="4897" xr:uid="{00000000-0005-0000-0000-0000288A0000}"/>
    <cellStyle name="Note 4 2 4 2" xfId="4898" xr:uid="{00000000-0005-0000-0000-0000298A0000}"/>
    <cellStyle name="Note 4 2 4 2 2" xfId="27446" xr:uid="{00000000-0005-0000-0000-00002A8A0000}"/>
    <cellStyle name="Note 4 2 4 2 2 2" xfId="44868" xr:uid="{00000000-0005-0000-0000-00002B8A0000}"/>
    <cellStyle name="Note 4 2 4 2 2 3" xfId="44869" xr:uid="{00000000-0005-0000-0000-00002C8A0000}"/>
    <cellStyle name="Note 4 2 4 2 2 4" xfId="44870" xr:uid="{00000000-0005-0000-0000-00002D8A0000}"/>
    <cellStyle name="Note 4 2 4 2 2 5" xfId="44871" xr:uid="{00000000-0005-0000-0000-00002E8A0000}"/>
    <cellStyle name="Note 4 2 4 2 3" xfId="44872" xr:uid="{00000000-0005-0000-0000-00002F8A0000}"/>
    <cellStyle name="Note 4 2 4 2 4" xfId="44873" xr:uid="{00000000-0005-0000-0000-0000308A0000}"/>
    <cellStyle name="Note 4 2 4 2 5" xfId="44874" xr:uid="{00000000-0005-0000-0000-0000318A0000}"/>
    <cellStyle name="Note 4 2 4 2 6" xfId="44875" xr:uid="{00000000-0005-0000-0000-0000328A0000}"/>
    <cellStyle name="Note 4 2 4 3" xfId="27447" xr:uid="{00000000-0005-0000-0000-0000338A0000}"/>
    <cellStyle name="Note 4 2 4 3 2" xfId="44876" xr:uid="{00000000-0005-0000-0000-0000348A0000}"/>
    <cellStyle name="Note 4 2 4 3 3" xfId="44877" xr:uid="{00000000-0005-0000-0000-0000358A0000}"/>
    <cellStyle name="Note 4 2 4 3 4" xfId="44878" xr:uid="{00000000-0005-0000-0000-0000368A0000}"/>
    <cellStyle name="Note 4 2 4 3 5" xfId="44879" xr:uid="{00000000-0005-0000-0000-0000378A0000}"/>
    <cellStyle name="Note 4 2 4 4" xfId="44880" xr:uid="{00000000-0005-0000-0000-0000388A0000}"/>
    <cellStyle name="Note 4 2 4 5" xfId="44881" xr:uid="{00000000-0005-0000-0000-0000398A0000}"/>
    <cellStyle name="Note 4 2 4 6" xfId="44882" xr:uid="{00000000-0005-0000-0000-00003A8A0000}"/>
    <cellStyle name="Note 4 2 4 7" xfId="44883" xr:uid="{00000000-0005-0000-0000-00003B8A0000}"/>
    <cellStyle name="Note 4 2 5" xfId="4899" xr:uid="{00000000-0005-0000-0000-00003C8A0000}"/>
    <cellStyle name="Note 4 2 5 2" xfId="27448" xr:uid="{00000000-0005-0000-0000-00003D8A0000}"/>
    <cellStyle name="Note 4 2 5 2 2" xfId="44884" xr:uid="{00000000-0005-0000-0000-00003E8A0000}"/>
    <cellStyle name="Note 4 2 5 2 3" xfId="44885" xr:uid="{00000000-0005-0000-0000-00003F8A0000}"/>
    <cellStyle name="Note 4 2 5 2 4" xfId="44886" xr:uid="{00000000-0005-0000-0000-0000408A0000}"/>
    <cellStyle name="Note 4 2 5 2 5" xfId="44887" xr:uid="{00000000-0005-0000-0000-0000418A0000}"/>
    <cellStyle name="Note 4 2 5 3" xfId="27449" xr:uid="{00000000-0005-0000-0000-0000428A0000}"/>
    <cellStyle name="Note 4 2 5 4" xfId="44888" xr:uid="{00000000-0005-0000-0000-0000438A0000}"/>
    <cellStyle name="Note 4 2 5 5" xfId="44889" xr:uid="{00000000-0005-0000-0000-0000448A0000}"/>
    <cellStyle name="Note 4 2 5 6" xfId="44890" xr:uid="{00000000-0005-0000-0000-0000458A0000}"/>
    <cellStyle name="Note 4 2 6" xfId="27450" xr:uid="{00000000-0005-0000-0000-0000468A0000}"/>
    <cellStyle name="Note 4 2 6 2" xfId="44891" xr:uid="{00000000-0005-0000-0000-0000478A0000}"/>
    <cellStyle name="Note 4 2 6 3" xfId="44892" xr:uid="{00000000-0005-0000-0000-0000488A0000}"/>
    <cellStyle name="Note 4 2 6 4" xfId="44893" xr:uid="{00000000-0005-0000-0000-0000498A0000}"/>
    <cellStyle name="Note 4 2 6 5" xfId="44894" xr:uid="{00000000-0005-0000-0000-00004A8A0000}"/>
    <cellStyle name="Note 4 2 7" xfId="27451" xr:uid="{00000000-0005-0000-0000-00004B8A0000}"/>
    <cellStyle name="Note 4 2 8" xfId="44895" xr:uid="{00000000-0005-0000-0000-00004C8A0000}"/>
    <cellStyle name="Note 4 2 9" xfId="44896" xr:uid="{00000000-0005-0000-0000-00004D8A0000}"/>
    <cellStyle name="Note 4 20" xfId="27452" xr:uid="{00000000-0005-0000-0000-00004E8A0000}"/>
    <cellStyle name="Note 4 20 2" xfId="27453" xr:uid="{00000000-0005-0000-0000-00004F8A0000}"/>
    <cellStyle name="Note 4 20 2 2" xfId="27454" xr:uid="{00000000-0005-0000-0000-0000508A0000}"/>
    <cellStyle name="Note 4 20 2 3" xfId="27455" xr:uid="{00000000-0005-0000-0000-0000518A0000}"/>
    <cellStyle name="Note 4 20 2 4" xfId="27456" xr:uid="{00000000-0005-0000-0000-0000528A0000}"/>
    <cellStyle name="Note 4 20 3" xfId="27457" xr:uid="{00000000-0005-0000-0000-0000538A0000}"/>
    <cellStyle name="Note 4 20 3 2" xfId="27458" xr:uid="{00000000-0005-0000-0000-0000548A0000}"/>
    <cellStyle name="Note 4 20 3 3" xfId="27459" xr:uid="{00000000-0005-0000-0000-0000558A0000}"/>
    <cellStyle name="Note 4 20 3 4" xfId="27460" xr:uid="{00000000-0005-0000-0000-0000568A0000}"/>
    <cellStyle name="Note 4 20 4" xfId="27461" xr:uid="{00000000-0005-0000-0000-0000578A0000}"/>
    <cellStyle name="Note 4 20 4 2" xfId="27462" xr:uid="{00000000-0005-0000-0000-0000588A0000}"/>
    <cellStyle name="Note 4 20 4 3" xfId="27463" xr:uid="{00000000-0005-0000-0000-0000598A0000}"/>
    <cellStyle name="Note 4 20 4 4" xfId="27464" xr:uid="{00000000-0005-0000-0000-00005A8A0000}"/>
    <cellStyle name="Note 4 20 5" xfId="27465" xr:uid="{00000000-0005-0000-0000-00005B8A0000}"/>
    <cellStyle name="Note 4 20 6" xfId="27466" xr:uid="{00000000-0005-0000-0000-00005C8A0000}"/>
    <cellStyle name="Note 4 20 7" xfId="27467" xr:uid="{00000000-0005-0000-0000-00005D8A0000}"/>
    <cellStyle name="Note 4 21" xfId="27468" xr:uid="{00000000-0005-0000-0000-00005E8A0000}"/>
    <cellStyle name="Note 4 21 2" xfId="27469" xr:uid="{00000000-0005-0000-0000-00005F8A0000}"/>
    <cellStyle name="Note 4 21 2 2" xfId="27470" xr:uid="{00000000-0005-0000-0000-0000608A0000}"/>
    <cellStyle name="Note 4 21 2 3" xfId="27471" xr:uid="{00000000-0005-0000-0000-0000618A0000}"/>
    <cellStyle name="Note 4 21 2 4" xfId="27472" xr:uid="{00000000-0005-0000-0000-0000628A0000}"/>
    <cellStyle name="Note 4 21 3" xfId="27473" xr:uid="{00000000-0005-0000-0000-0000638A0000}"/>
    <cellStyle name="Note 4 21 3 2" xfId="27474" xr:uid="{00000000-0005-0000-0000-0000648A0000}"/>
    <cellStyle name="Note 4 21 3 3" xfId="27475" xr:uid="{00000000-0005-0000-0000-0000658A0000}"/>
    <cellStyle name="Note 4 21 3 4" xfId="27476" xr:uid="{00000000-0005-0000-0000-0000668A0000}"/>
    <cellStyle name="Note 4 21 4" xfId="27477" xr:uid="{00000000-0005-0000-0000-0000678A0000}"/>
    <cellStyle name="Note 4 21 4 2" xfId="27478" xr:uid="{00000000-0005-0000-0000-0000688A0000}"/>
    <cellStyle name="Note 4 21 4 3" xfId="27479" xr:uid="{00000000-0005-0000-0000-0000698A0000}"/>
    <cellStyle name="Note 4 21 4 4" xfId="27480" xr:uid="{00000000-0005-0000-0000-00006A8A0000}"/>
    <cellStyle name="Note 4 21 5" xfId="27481" xr:uid="{00000000-0005-0000-0000-00006B8A0000}"/>
    <cellStyle name="Note 4 21 6" xfId="27482" xr:uid="{00000000-0005-0000-0000-00006C8A0000}"/>
    <cellStyle name="Note 4 21 7" xfId="27483" xr:uid="{00000000-0005-0000-0000-00006D8A0000}"/>
    <cellStyle name="Note 4 22" xfId="27484" xr:uid="{00000000-0005-0000-0000-00006E8A0000}"/>
    <cellStyle name="Note 4 22 2" xfId="27485" xr:uid="{00000000-0005-0000-0000-00006F8A0000}"/>
    <cellStyle name="Note 4 22 2 2" xfId="27486" xr:uid="{00000000-0005-0000-0000-0000708A0000}"/>
    <cellStyle name="Note 4 22 2 3" xfId="27487" xr:uid="{00000000-0005-0000-0000-0000718A0000}"/>
    <cellStyle name="Note 4 22 2 4" xfId="27488" xr:uid="{00000000-0005-0000-0000-0000728A0000}"/>
    <cellStyle name="Note 4 22 3" xfId="27489" xr:uid="{00000000-0005-0000-0000-0000738A0000}"/>
    <cellStyle name="Note 4 22 3 2" xfId="27490" xr:uid="{00000000-0005-0000-0000-0000748A0000}"/>
    <cellStyle name="Note 4 22 3 3" xfId="27491" xr:uid="{00000000-0005-0000-0000-0000758A0000}"/>
    <cellStyle name="Note 4 22 3 4" xfId="27492" xr:uid="{00000000-0005-0000-0000-0000768A0000}"/>
    <cellStyle name="Note 4 22 4" xfId="27493" xr:uid="{00000000-0005-0000-0000-0000778A0000}"/>
    <cellStyle name="Note 4 22 4 2" xfId="27494" xr:uid="{00000000-0005-0000-0000-0000788A0000}"/>
    <cellStyle name="Note 4 22 4 3" xfId="27495" xr:uid="{00000000-0005-0000-0000-0000798A0000}"/>
    <cellStyle name="Note 4 22 4 4" xfId="27496" xr:uid="{00000000-0005-0000-0000-00007A8A0000}"/>
    <cellStyle name="Note 4 22 5" xfId="27497" xr:uid="{00000000-0005-0000-0000-00007B8A0000}"/>
    <cellStyle name="Note 4 22 6" xfId="27498" xr:uid="{00000000-0005-0000-0000-00007C8A0000}"/>
    <cellStyle name="Note 4 22 7" xfId="27499" xr:uid="{00000000-0005-0000-0000-00007D8A0000}"/>
    <cellStyle name="Note 4 23" xfId="27500" xr:uid="{00000000-0005-0000-0000-00007E8A0000}"/>
    <cellStyle name="Note 4 23 2" xfId="27501" xr:uid="{00000000-0005-0000-0000-00007F8A0000}"/>
    <cellStyle name="Note 4 23 2 2" xfId="27502" xr:uid="{00000000-0005-0000-0000-0000808A0000}"/>
    <cellStyle name="Note 4 23 2 3" xfId="27503" xr:uid="{00000000-0005-0000-0000-0000818A0000}"/>
    <cellStyle name="Note 4 23 2 4" xfId="27504" xr:uid="{00000000-0005-0000-0000-0000828A0000}"/>
    <cellStyle name="Note 4 23 3" xfId="27505" xr:uid="{00000000-0005-0000-0000-0000838A0000}"/>
    <cellStyle name="Note 4 23 3 2" xfId="27506" xr:uid="{00000000-0005-0000-0000-0000848A0000}"/>
    <cellStyle name="Note 4 23 3 3" xfId="27507" xr:uid="{00000000-0005-0000-0000-0000858A0000}"/>
    <cellStyle name="Note 4 23 3 4" xfId="27508" xr:uid="{00000000-0005-0000-0000-0000868A0000}"/>
    <cellStyle name="Note 4 23 4" xfId="27509" xr:uid="{00000000-0005-0000-0000-0000878A0000}"/>
    <cellStyle name="Note 4 23 4 2" xfId="27510" xr:uid="{00000000-0005-0000-0000-0000888A0000}"/>
    <cellStyle name="Note 4 23 4 3" xfId="27511" xr:uid="{00000000-0005-0000-0000-0000898A0000}"/>
    <cellStyle name="Note 4 23 4 4" xfId="27512" xr:uid="{00000000-0005-0000-0000-00008A8A0000}"/>
    <cellStyle name="Note 4 23 5" xfId="27513" xr:uid="{00000000-0005-0000-0000-00008B8A0000}"/>
    <cellStyle name="Note 4 23 6" xfId="27514" xr:uid="{00000000-0005-0000-0000-00008C8A0000}"/>
    <cellStyle name="Note 4 23 7" xfId="27515" xr:uid="{00000000-0005-0000-0000-00008D8A0000}"/>
    <cellStyle name="Note 4 24" xfId="27516" xr:uid="{00000000-0005-0000-0000-00008E8A0000}"/>
    <cellStyle name="Note 4 24 2" xfId="27517" xr:uid="{00000000-0005-0000-0000-00008F8A0000}"/>
    <cellStyle name="Note 4 24 2 2" xfId="27518" xr:uid="{00000000-0005-0000-0000-0000908A0000}"/>
    <cellStyle name="Note 4 24 2 3" xfId="27519" xr:uid="{00000000-0005-0000-0000-0000918A0000}"/>
    <cellStyle name="Note 4 24 2 4" xfId="27520" xr:uid="{00000000-0005-0000-0000-0000928A0000}"/>
    <cellStyle name="Note 4 24 3" xfId="27521" xr:uid="{00000000-0005-0000-0000-0000938A0000}"/>
    <cellStyle name="Note 4 24 3 2" xfId="27522" xr:uid="{00000000-0005-0000-0000-0000948A0000}"/>
    <cellStyle name="Note 4 24 3 3" xfId="27523" xr:uid="{00000000-0005-0000-0000-0000958A0000}"/>
    <cellStyle name="Note 4 24 3 4" xfId="27524" xr:uid="{00000000-0005-0000-0000-0000968A0000}"/>
    <cellStyle name="Note 4 24 4" xfId="27525" xr:uid="{00000000-0005-0000-0000-0000978A0000}"/>
    <cellStyle name="Note 4 24 4 2" xfId="27526" xr:uid="{00000000-0005-0000-0000-0000988A0000}"/>
    <cellStyle name="Note 4 24 4 3" xfId="27527" xr:uid="{00000000-0005-0000-0000-0000998A0000}"/>
    <cellStyle name="Note 4 24 4 4" xfId="27528" xr:uid="{00000000-0005-0000-0000-00009A8A0000}"/>
    <cellStyle name="Note 4 24 5" xfId="27529" xr:uid="{00000000-0005-0000-0000-00009B8A0000}"/>
    <cellStyle name="Note 4 24 6" xfId="27530" xr:uid="{00000000-0005-0000-0000-00009C8A0000}"/>
    <cellStyle name="Note 4 24 7" xfId="27531" xr:uid="{00000000-0005-0000-0000-00009D8A0000}"/>
    <cellStyle name="Note 4 25" xfId="27532" xr:uid="{00000000-0005-0000-0000-00009E8A0000}"/>
    <cellStyle name="Note 4 25 2" xfId="27533" xr:uid="{00000000-0005-0000-0000-00009F8A0000}"/>
    <cellStyle name="Note 4 25 2 2" xfId="27534" xr:uid="{00000000-0005-0000-0000-0000A08A0000}"/>
    <cellStyle name="Note 4 25 2 3" xfId="27535" xr:uid="{00000000-0005-0000-0000-0000A18A0000}"/>
    <cellStyle name="Note 4 25 2 4" xfId="27536" xr:uid="{00000000-0005-0000-0000-0000A28A0000}"/>
    <cellStyle name="Note 4 25 3" xfId="27537" xr:uid="{00000000-0005-0000-0000-0000A38A0000}"/>
    <cellStyle name="Note 4 25 3 2" xfId="27538" xr:uid="{00000000-0005-0000-0000-0000A48A0000}"/>
    <cellStyle name="Note 4 25 3 3" xfId="27539" xr:uid="{00000000-0005-0000-0000-0000A58A0000}"/>
    <cellStyle name="Note 4 25 3 4" xfId="27540" xr:uid="{00000000-0005-0000-0000-0000A68A0000}"/>
    <cellStyle name="Note 4 25 4" xfId="27541" xr:uid="{00000000-0005-0000-0000-0000A78A0000}"/>
    <cellStyle name="Note 4 25 4 2" xfId="27542" xr:uid="{00000000-0005-0000-0000-0000A88A0000}"/>
    <cellStyle name="Note 4 25 4 3" xfId="27543" xr:uid="{00000000-0005-0000-0000-0000A98A0000}"/>
    <cellStyle name="Note 4 25 4 4" xfId="27544" xr:uid="{00000000-0005-0000-0000-0000AA8A0000}"/>
    <cellStyle name="Note 4 25 5" xfId="27545" xr:uid="{00000000-0005-0000-0000-0000AB8A0000}"/>
    <cellStyle name="Note 4 25 6" xfId="27546" xr:uid="{00000000-0005-0000-0000-0000AC8A0000}"/>
    <cellStyle name="Note 4 25 7" xfId="27547" xr:uid="{00000000-0005-0000-0000-0000AD8A0000}"/>
    <cellStyle name="Note 4 26" xfId="27548" xr:uid="{00000000-0005-0000-0000-0000AE8A0000}"/>
    <cellStyle name="Note 4 26 2" xfId="27549" xr:uid="{00000000-0005-0000-0000-0000AF8A0000}"/>
    <cellStyle name="Note 4 26 2 2" xfId="27550" xr:uid="{00000000-0005-0000-0000-0000B08A0000}"/>
    <cellStyle name="Note 4 26 2 3" xfId="27551" xr:uid="{00000000-0005-0000-0000-0000B18A0000}"/>
    <cellStyle name="Note 4 26 2 4" xfId="27552" xr:uid="{00000000-0005-0000-0000-0000B28A0000}"/>
    <cellStyle name="Note 4 26 3" xfId="27553" xr:uid="{00000000-0005-0000-0000-0000B38A0000}"/>
    <cellStyle name="Note 4 26 3 2" xfId="27554" xr:uid="{00000000-0005-0000-0000-0000B48A0000}"/>
    <cellStyle name="Note 4 26 3 3" xfId="27555" xr:uid="{00000000-0005-0000-0000-0000B58A0000}"/>
    <cellStyle name="Note 4 26 3 4" xfId="27556" xr:uid="{00000000-0005-0000-0000-0000B68A0000}"/>
    <cellStyle name="Note 4 26 4" xfId="27557" xr:uid="{00000000-0005-0000-0000-0000B78A0000}"/>
    <cellStyle name="Note 4 26 4 2" xfId="27558" xr:uid="{00000000-0005-0000-0000-0000B88A0000}"/>
    <cellStyle name="Note 4 26 4 3" xfId="27559" xr:uid="{00000000-0005-0000-0000-0000B98A0000}"/>
    <cellStyle name="Note 4 26 4 4" xfId="27560" xr:uid="{00000000-0005-0000-0000-0000BA8A0000}"/>
    <cellStyle name="Note 4 26 5" xfId="27561" xr:uid="{00000000-0005-0000-0000-0000BB8A0000}"/>
    <cellStyle name="Note 4 26 6" xfId="27562" xr:uid="{00000000-0005-0000-0000-0000BC8A0000}"/>
    <cellStyle name="Note 4 26 7" xfId="27563" xr:uid="{00000000-0005-0000-0000-0000BD8A0000}"/>
    <cellStyle name="Note 4 27" xfId="27564" xr:uid="{00000000-0005-0000-0000-0000BE8A0000}"/>
    <cellStyle name="Note 4 27 2" xfId="27565" xr:uid="{00000000-0005-0000-0000-0000BF8A0000}"/>
    <cellStyle name="Note 4 27 2 2" xfId="27566" xr:uid="{00000000-0005-0000-0000-0000C08A0000}"/>
    <cellStyle name="Note 4 27 2 3" xfId="27567" xr:uid="{00000000-0005-0000-0000-0000C18A0000}"/>
    <cellStyle name="Note 4 27 2 4" xfId="27568" xr:uid="{00000000-0005-0000-0000-0000C28A0000}"/>
    <cellStyle name="Note 4 27 3" xfId="27569" xr:uid="{00000000-0005-0000-0000-0000C38A0000}"/>
    <cellStyle name="Note 4 27 3 2" xfId="27570" xr:uid="{00000000-0005-0000-0000-0000C48A0000}"/>
    <cellStyle name="Note 4 27 3 3" xfId="27571" xr:uid="{00000000-0005-0000-0000-0000C58A0000}"/>
    <cellStyle name="Note 4 27 3 4" xfId="27572" xr:uid="{00000000-0005-0000-0000-0000C68A0000}"/>
    <cellStyle name="Note 4 27 4" xfId="27573" xr:uid="{00000000-0005-0000-0000-0000C78A0000}"/>
    <cellStyle name="Note 4 27 4 2" xfId="27574" xr:uid="{00000000-0005-0000-0000-0000C88A0000}"/>
    <cellStyle name="Note 4 27 4 3" xfId="27575" xr:uid="{00000000-0005-0000-0000-0000C98A0000}"/>
    <cellStyle name="Note 4 27 4 4" xfId="27576" xr:uid="{00000000-0005-0000-0000-0000CA8A0000}"/>
    <cellStyle name="Note 4 27 5" xfId="27577" xr:uid="{00000000-0005-0000-0000-0000CB8A0000}"/>
    <cellStyle name="Note 4 27 6" xfId="27578" xr:uid="{00000000-0005-0000-0000-0000CC8A0000}"/>
    <cellStyle name="Note 4 27 7" xfId="27579" xr:uid="{00000000-0005-0000-0000-0000CD8A0000}"/>
    <cellStyle name="Note 4 28" xfId="27580" xr:uid="{00000000-0005-0000-0000-0000CE8A0000}"/>
    <cellStyle name="Note 4 28 2" xfId="27581" xr:uid="{00000000-0005-0000-0000-0000CF8A0000}"/>
    <cellStyle name="Note 4 28 2 2" xfId="27582" xr:uid="{00000000-0005-0000-0000-0000D08A0000}"/>
    <cellStyle name="Note 4 28 2 3" xfId="27583" xr:uid="{00000000-0005-0000-0000-0000D18A0000}"/>
    <cellStyle name="Note 4 28 2 4" xfId="27584" xr:uid="{00000000-0005-0000-0000-0000D28A0000}"/>
    <cellStyle name="Note 4 28 3" xfId="27585" xr:uid="{00000000-0005-0000-0000-0000D38A0000}"/>
    <cellStyle name="Note 4 28 3 2" xfId="27586" xr:uid="{00000000-0005-0000-0000-0000D48A0000}"/>
    <cellStyle name="Note 4 28 3 3" xfId="27587" xr:uid="{00000000-0005-0000-0000-0000D58A0000}"/>
    <cellStyle name="Note 4 28 3 4" xfId="27588" xr:uid="{00000000-0005-0000-0000-0000D68A0000}"/>
    <cellStyle name="Note 4 28 4" xfId="27589" xr:uid="{00000000-0005-0000-0000-0000D78A0000}"/>
    <cellStyle name="Note 4 28 4 2" xfId="27590" xr:uid="{00000000-0005-0000-0000-0000D88A0000}"/>
    <cellStyle name="Note 4 28 4 3" xfId="27591" xr:uid="{00000000-0005-0000-0000-0000D98A0000}"/>
    <cellStyle name="Note 4 28 4 4" xfId="27592" xr:uid="{00000000-0005-0000-0000-0000DA8A0000}"/>
    <cellStyle name="Note 4 28 5" xfId="27593" xr:uid="{00000000-0005-0000-0000-0000DB8A0000}"/>
    <cellStyle name="Note 4 28 6" xfId="27594" xr:uid="{00000000-0005-0000-0000-0000DC8A0000}"/>
    <cellStyle name="Note 4 28 7" xfId="27595" xr:uid="{00000000-0005-0000-0000-0000DD8A0000}"/>
    <cellStyle name="Note 4 29" xfId="27596" xr:uid="{00000000-0005-0000-0000-0000DE8A0000}"/>
    <cellStyle name="Note 4 29 2" xfId="27597" xr:uid="{00000000-0005-0000-0000-0000DF8A0000}"/>
    <cellStyle name="Note 4 29 2 2" xfId="27598" xr:uid="{00000000-0005-0000-0000-0000E08A0000}"/>
    <cellStyle name="Note 4 29 2 3" xfId="27599" xr:uid="{00000000-0005-0000-0000-0000E18A0000}"/>
    <cellStyle name="Note 4 29 2 4" xfId="27600" xr:uid="{00000000-0005-0000-0000-0000E28A0000}"/>
    <cellStyle name="Note 4 29 3" xfId="27601" xr:uid="{00000000-0005-0000-0000-0000E38A0000}"/>
    <cellStyle name="Note 4 29 3 2" xfId="27602" xr:uid="{00000000-0005-0000-0000-0000E48A0000}"/>
    <cellStyle name="Note 4 29 3 3" xfId="27603" xr:uid="{00000000-0005-0000-0000-0000E58A0000}"/>
    <cellStyle name="Note 4 29 3 4" xfId="27604" xr:uid="{00000000-0005-0000-0000-0000E68A0000}"/>
    <cellStyle name="Note 4 29 4" xfId="27605" xr:uid="{00000000-0005-0000-0000-0000E78A0000}"/>
    <cellStyle name="Note 4 29 4 2" xfId="27606" xr:uid="{00000000-0005-0000-0000-0000E88A0000}"/>
    <cellStyle name="Note 4 29 4 3" xfId="27607" xr:uid="{00000000-0005-0000-0000-0000E98A0000}"/>
    <cellStyle name="Note 4 29 4 4" xfId="27608" xr:uid="{00000000-0005-0000-0000-0000EA8A0000}"/>
    <cellStyle name="Note 4 29 5" xfId="27609" xr:uid="{00000000-0005-0000-0000-0000EB8A0000}"/>
    <cellStyle name="Note 4 29 6" xfId="27610" xr:uid="{00000000-0005-0000-0000-0000EC8A0000}"/>
    <cellStyle name="Note 4 29 7" xfId="27611" xr:uid="{00000000-0005-0000-0000-0000ED8A0000}"/>
    <cellStyle name="Note 4 3" xfId="4900" xr:uid="{00000000-0005-0000-0000-0000EE8A0000}"/>
    <cellStyle name="Note 4 3 2" xfId="4901" xr:uid="{00000000-0005-0000-0000-0000EF8A0000}"/>
    <cellStyle name="Note 4 3 2 2" xfId="4902" xr:uid="{00000000-0005-0000-0000-0000F08A0000}"/>
    <cellStyle name="Note 4 3 2 2 2" xfId="27612" xr:uid="{00000000-0005-0000-0000-0000F18A0000}"/>
    <cellStyle name="Note 4 3 2 2 2 2" xfId="44897" xr:uid="{00000000-0005-0000-0000-0000F28A0000}"/>
    <cellStyle name="Note 4 3 2 2 2 3" xfId="44898" xr:uid="{00000000-0005-0000-0000-0000F38A0000}"/>
    <cellStyle name="Note 4 3 2 2 2 4" xfId="44899" xr:uid="{00000000-0005-0000-0000-0000F48A0000}"/>
    <cellStyle name="Note 4 3 2 2 2 5" xfId="44900" xr:uid="{00000000-0005-0000-0000-0000F58A0000}"/>
    <cellStyle name="Note 4 3 2 2 3" xfId="27613" xr:uid="{00000000-0005-0000-0000-0000F68A0000}"/>
    <cellStyle name="Note 4 3 2 2 4" xfId="44901" xr:uid="{00000000-0005-0000-0000-0000F78A0000}"/>
    <cellStyle name="Note 4 3 2 2 5" xfId="44902" xr:uid="{00000000-0005-0000-0000-0000F88A0000}"/>
    <cellStyle name="Note 4 3 2 2 6" xfId="44903" xr:uid="{00000000-0005-0000-0000-0000F98A0000}"/>
    <cellStyle name="Note 4 3 2 3" xfId="27614" xr:uid="{00000000-0005-0000-0000-0000FA8A0000}"/>
    <cellStyle name="Note 4 3 2 3 2" xfId="27615" xr:uid="{00000000-0005-0000-0000-0000FB8A0000}"/>
    <cellStyle name="Note 4 3 2 3 3" xfId="27616" xr:uid="{00000000-0005-0000-0000-0000FC8A0000}"/>
    <cellStyle name="Note 4 3 2 3 4" xfId="44904" xr:uid="{00000000-0005-0000-0000-0000FD8A0000}"/>
    <cellStyle name="Note 4 3 2 3 5" xfId="44905" xr:uid="{00000000-0005-0000-0000-0000FE8A0000}"/>
    <cellStyle name="Note 4 3 2 4" xfId="27617" xr:uid="{00000000-0005-0000-0000-0000FF8A0000}"/>
    <cellStyle name="Note 4 3 2 4 2" xfId="27618" xr:uid="{00000000-0005-0000-0000-0000008B0000}"/>
    <cellStyle name="Note 4 3 2 5" xfId="27619" xr:uid="{00000000-0005-0000-0000-0000018B0000}"/>
    <cellStyle name="Note 4 3 2 6" xfId="27620" xr:uid="{00000000-0005-0000-0000-0000028B0000}"/>
    <cellStyle name="Note 4 3 2 7" xfId="44906" xr:uid="{00000000-0005-0000-0000-0000038B0000}"/>
    <cellStyle name="Note 4 3 3" xfId="4903" xr:uid="{00000000-0005-0000-0000-0000048B0000}"/>
    <cellStyle name="Note 4 3 3 2" xfId="27621" xr:uid="{00000000-0005-0000-0000-0000058B0000}"/>
    <cellStyle name="Note 4 3 3 2 2" xfId="44907" xr:uid="{00000000-0005-0000-0000-0000068B0000}"/>
    <cellStyle name="Note 4 3 3 2 2 2" xfId="44908" xr:uid="{00000000-0005-0000-0000-0000078B0000}"/>
    <cellStyle name="Note 4 3 3 2 2 3" xfId="44909" xr:uid="{00000000-0005-0000-0000-0000088B0000}"/>
    <cellStyle name="Note 4 3 3 2 2 4" xfId="44910" xr:uid="{00000000-0005-0000-0000-0000098B0000}"/>
    <cellStyle name="Note 4 3 3 2 2 5" xfId="44911" xr:uid="{00000000-0005-0000-0000-00000A8B0000}"/>
    <cellStyle name="Note 4 3 3 2 3" xfId="44912" xr:uid="{00000000-0005-0000-0000-00000B8B0000}"/>
    <cellStyle name="Note 4 3 3 2 4" xfId="44913" xr:uid="{00000000-0005-0000-0000-00000C8B0000}"/>
    <cellStyle name="Note 4 3 3 2 5" xfId="44914" xr:uid="{00000000-0005-0000-0000-00000D8B0000}"/>
    <cellStyle name="Note 4 3 3 2 6" xfId="44915" xr:uid="{00000000-0005-0000-0000-00000E8B0000}"/>
    <cellStyle name="Note 4 3 3 3" xfId="27622" xr:uid="{00000000-0005-0000-0000-00000F8B0000}"/>
    <cellStyle name="Note 4 3 3 3 2" xfId="44916" xr:uid="{00000000-0005-0000-0000-0000108B0000}"/>
    <cellStyle name="Note 4 3 3 3 3" xfId="44917" xr:uid="{00000000-0005-0000-0000-0000118B0000}"/>
    <cellStyle name="Note 4 3 3 3 4" xfId="44918" xr:uid="{00000000-0005-0000-0000-0000128B0000}"/>
    <cellStyle name="Note 4 3 3 3 5" xfId="44919" xr:uid="{00000000-0005-0000-0000-0000138B0000}"/>
    <cellStyle name="Note 4 3 3 4" xfId="44920" xr:uid="{00000000-0005-0000-0000-0000148B0000}"/>
    <cellStyle name="Note 4 3 3 5" xfId="44921" xr:uid="{00000000-0005-0000-0000-0000158B0000}"/>
    <cellStyle name="Note 4 3 3 6" xfId="44922" xr:uid="{00000000-0005-0000-0000-0000168B0000}"/>
    <cellStyle name="Note 4 3 3 7" xfId="44923" xr:uid="{00000000-0005-0000-0000-0000178B0000}"/>
    <cellStyle name="Note 4 3 4" xfId="27623" xr:uid="{00000000-0005-0000-0000-0000188B0000}"/>
    <cellStyle name="Note 4 3 4 2" xfId="27624" xr:uid="{00000000-0005-0000-0000-0000198B0000}"/>
    <cellStyle name="Note 4 3 4 2 2" xfId="44924" xr:uid="{00000000-0005-0000-0000-00001A8B0000}"/>
    <cellStyle name="Note 4 3 4 2 3" xfId="44925" xr:uid="{00000000-0005-0000-0000-00001B8B0000}"/>
    <cellStyle name="Note 4 3 4 2 4" xfId="44926" xr:uid="{00000000-0005-0000-0000-00001C8B0000}"/>
    <cellStyle name="Note 4 3 4 2 5" xfId="44927" xr:uid="{00000000-0005-0000-0000-00001D8B0000}"/>
    <cellStyle name="Note 4 3 4 3" xfId="27625" xr:uid="{00000000-0005-0000-0000-00001E8B0000}"/>
    <cellStyle name="Note 4 3 4 4" xfId="44928" xr:uid="{00000000-0005-0000-0000-00001F8B0000}"/>
    <cellStyle name="Note 4 3 4 5" xfId="44929" xr:uid="{00000000-0005-0000-0000-0000208B0000}"/>
    <cellStyle name="Note 4 3 4 6" xfId="44930" xr:uid="{00000000-0005-0000-0000-0000218B0000}"/>
    <cellStyle name="Note 4 3 5" xfId="27626" xr:uid="{00000000-0005-0000-0000-0000228B0000}"/>
    <cellStyle name="Note 4 3 5 2" xfId="44931" xr:uid="{00000000-0005-0000-0000-0000238B0000}"/>
    <cellStyle name="Note 4 3 5 3" xfId="44932" xr:uid="{00000000-0005-0000-0000-0000248B0000}"/>
    <cellStyle name="Note 4 3 5 4" xfId="44933" xr:uid="{00000000-0005-0000-0000-0000258B0000}"/>
    <cellStyle name="Note 4 3 5 5" xfId="44934" xr:uid="{00000000-0005-0000-0000-0000268B0000}"/>
    <cellStyle name="Note 4 3 6" xfId="27627" xr:uid="{00000000-0005-0000-0000-0000278B0000}"/>
    <cellStyle name="Note 4 3 7" xfId="44935" xr:uid="{00000000-0005-0000-0000-0000288B0000}"/>
    <cellStyle name="Note 4 3 8" xfId="44936" xr:uid="{00000000-0005-0000-0000-0000298B0000}"/>
    <cellStyle name="Note 4 3 9" xfId="44937" xr:uid="{00000000-0005-0000-0000-00002A8B0000}"/>
    <cellStyle name="Note 4 30" xfId="27628" xr:uid="{00000000-0005-0000-0000-00002B8B0000}"/>
    <cellStyle name="Note 4 30 2" xfId="27629" xr:uid="{00000000-0005-0000-0000-00002C8B0000}"/>
    <cellStyle name="Note 4 30 2 2" xfId="27630" xr:uid="{00000000-0005-0000-0000-00002D8B0000}"/>
    <cellStyle name="Note 4 30 2 3" xfId="27631" xr:uid="{00000000-0005-0000-0000-00002E8B0000}"/>
    <cellStyle name="Note 4 30 2 4" xfId="27632" xr:uid="{00000000-0005-0000-0000-00002F8B0000}"/>
    <cellStyle name="Note 4 30 3" xfId="27633" xr:uid="{00000000-0005-0000-0000-0000308B0000}"/>
    <cellStyle name="Note 4 30 3 2" xfId="27634" xr:uid="{00000000-0005-0000-0000-0000318B0000}"/>
    <cellStyle name="Note 4 30 3 3" xfId="27635" xr:uid="{00000000-0005-0000-0000-0000328B0000}"/>
    <cellStyle name="Note 4 30 3 4" xfId="27636" xr:uid="{00000000-0005-0000-0000-0000338B0000}"/>
    <cellStyle name="Note 4 30 4" xfId="27637" xr:uid="{00000000-0005-0000-0000-0000348B0000}"/>
    <cellStyle name="Note 4 30 4 2" xfId="27638" xr:uid="{00000000-0005-0000-0000-0000358B0000}"/>
    <cellStyle name="Note 4 30 4 3" xfId="27639" xr:uid="{00000000-0005-0000-0000-0000368B0000}"/>
    <cellStyle name="Note 4 30 4 4" xfId="27640" xr:uid="{00000000-0005-0000-0000-0000378B0000}"/>
    <cellStyle name="Note 4 30 5" xfId="27641" xr:uid="{00000000-0005-0000-0000-0000388B0000}"/>
    <cellStyle name="Note 4 30 6" xfId="27642" xr:uid="{00000000-0005-0000-0000-0000398B0000}"/>
    <cellStyle name="Note 4 30 7" xfId="27643" xr:uid="{00000000-0005-0000-0000-00003A8B0000}"/>
    <cellStyle name="Note 4 31" xfId="27644" xr:uid="{00000000-0005-0000-0000-00003B8B0000}"/>
    <cellStyle name="Note 4 31 2" xfId="27645" xr:uid="{00000000-0005-0000-0000-00003C8B0000}"/>
    <cellStyle name="Note 4 31 2 2" xfId="27646" xr:uid="{00000000-0005-0000-0000-00003D8B0000}"/>
    <cellStyle name="Note 4 31 2 3" xfId="27647" xr:uid="{00000000-0005-0000-0000-00003E8B0000}"/>
    <cellStyle name="Note 4 31 2 4" xfId="27648" xr:uid="{00000000-0005-0000-0000-00003F8B0000}"/>
    <cellStyle name="Note 4 31 3" xfId="27649" xr:uid="{00000000-0005-0000-0000-0000408B0000}"/>
    <cellStyle name="Note 4 31 3 2" xfId="27650" xr:uid="{00000000-0005-0000-0000-0000418B0000}"/>
    <cellStyle name="Note 4 31 3 3" xfId="27651" xr:uid="{00000000-0005-0000-0000-0000428B0000}"/>
    <cellStyle name="Note 4 31 3 4" xfId="27652" xr:uid="{00000000-0005-0000-0000-0000438B0000}"/>
    <cellStyle name="Note 4 31 4" xfId="27653" xr:uid="{00000000-0005-0000-0000-0000448B0000}"/>
    <cellStyle name="Note 4 31 4 2" xfId="27654" xr:uid="{00000000-0005-0000-0000-0000458B0000}"/>
    <cellStyle name="Note 4 31 4 3" xfId="27655" xr:uid="{00000000-0005-0000-0000-0000468B0000}"/>
    <cellStyle name="Note 4 31 4 4" xfId="27656" xr:uid="{00000000-0005-0000-0000-0000478B0000}"/>
    <cellStyle name="Note 4 31 5" xfId="27657" xr:uid="{00000000-0005-0000-0000-0000488B0000}"/>
    <cellStyle name="Note 4 31 6" xfId="27658" xr:uid="{00000000-0005-0000-0000-0000498B0000}"/>
    <cellStyle name="Note 4 31 7" xfId="27659" xr:uid="{00000000-0005-0000-0000-00004A8B0000}"/>
    <cellStyle name="Note 4 32" xfId="27660" xr:uid="{00000000-0005-0000-0000-00004B8B0000}"/>
    <cellStyle name="Note 4 32 2" xfId="27661" xr:uid="{00000000-0005-0000-0000-00004C8B0000}"/>
    <cellStyle name="Note 4 32 2 2" xfId="27662" xr:uid="{00000000-0005-0000-0000-00004D8B0000}"/>
    <cellStyle name="Note 4 32 2 3" xfId="27663" xr:uid="{00000000-0005-0000-0000-00004E8B0000}"/>
    <cellStyle name="Note 4 32 2 4" xfId="27664" xr:uid="{00000000-0005-0000-0000-00004F8B0000}"/>
    <cellStyle name="Note 4 32 3" xfId="27665" xr:uid="{00000000-0005-0000-0000-0000508B0000}"/>
    <cellStyle name="Note 4 32 3 2" xfId="27666" xr:uid="{00000000-0005-0000-0000-0000518B0000}"/>
    <cellStyle name="Note 4 32 3 3" xfId="27667" xr:uid="{00000000-0005-0000-0000-0000528B0000}"/>
    <cellStyle name="Note 4 32 3 4" xfId="27668" xr:uid="{00000000-0005-0000-0000-0000538B0000}"/>
    <cellStyle name="Note 4 32 4" xfId="27669" xr:uid="{00000000-0005-0000-0000-0000548B0000}"/>
    <cellStyle name="Note 4 32 4 2" xfId="27670" xr:uid="{00000000-0005-0000-0000-0000558B0000}"/>
    <cellStyle name="Note 4 32 4 3" xfId="27671" xr:uid="{00000000-0005-0000-0000-0000568B0000}"/>
    <cellStyle name="Note 4 32 4 4" xfId="27672" xr:uid="{00000000-0005-0000-0000-0000578B0000}"/>
    <cellStyle name="Note 4 32 5" xfId="27673" xr:uid="{00000000-0005-0000-0000-0000588B0000}"/>
    <cellStyle name="Note 4 32 6" xfId="27674" xr:uid="{00000000-0005-0000-0000-0000598B0000}"/>
    <cellStyle name="Note 4 32 7" xfId="27675" xr:uid="{00000000-0005-0000-0000-00005A8B0000}"/>
    <cellStyle name="Note 4 33" xfId="27676" xr:uid="{00000000-0005-0000-0000-00005B8B0000}"/>
    <cellStyle name="Note 4 33 2" xfId="27677" xr:uid="{00000000-0005-0000-0000-00005C8B0000}"/>
    <cellStyle name="Note 4 33 2 2" xfId="27678" xr:uid="{00000000-0005-0000-0000-00005D8B0000}"/>
    <cellStyle name="Note 4 33 2 3" xfId="27679" xr:uid="{00000000-0005-0000-0000-00005E8B0000}"/>
    <cellStyle name="Note 4 33 2 4" xfId="27680" xr:uid="{00000000-0005-0000-0000-00005F8B0000}"/>
    <cellStyle name="Note 4 33 3" xfId="27681" xr:uid="{00000000-0005-0000-0000-0000608B0000}"/>
    <cellStyle name="Note 4 33 3 2" xfId="27682" xr:uid="{00000000-0005-0000-0000-0000618B0000}"/>
    <cellStyle name="Note 4 33 3 3" xfId="27683" xr:uid="{00000000-0005-0000-0000-0000628B0000}"/>
    <cellStyle name="Note 4 33 3 4" xfId="27684" xr:uid="{00000000-0005-0000-0000-0000638B0000}"/>
    <cellStyle name="Note 4 33 4" xfId="27685" xr:uid="{00000000-0005-0000-0000-0000648B0000}"/>
    <cellStyle name="Note 4 33 4 2" xfId="27686" xr:uid="{00000000-0005-0000-0000-0000658B0000}"/>
    <cellStyle name="Note 4 33 4 3" xfId="27687" xr:uid="{00000000-0005-0000-0000-0000668B0000}"/>
    <cellStyle name="Note 4 33 4 4" xfId="27688" xr:uid="{00000000-0005-0000-0000-0000678B0000}"/>
    <cellStyle name="Note 4 33 5" xfId="27689" xr:uid="{00000000-0005-0000-0000-0000688B0000}"/>
    <cellStyle name="Note 4 33 6" xfId="27690" xr:uid="{00000000-0005-0000-0000-0000698B0000}"/>
    <cellStyle name="Note 4 33 7" xfId="27691" xr:uid="{00000000-0005-0000-0000-00006A8B0000}"/>
    <cellStyle name="Note 4 34" xfId="27692" xr:uid="{00000000-0005-0000-0000-00006B8B0000}"/>
    <cellStyle name="Note 4 34 2" xfId="27693" xr:uid="{00000000-0005-0000-0000-00006C8B0000}"/>
    <cellStyle name="Note 4 34 2 2" xfId="27694" xr:uid="{00000000-0005-0000-0000-00006D8B0000}"/>
    <cellStyle name="Note 4 34 2 3" xfId="27695" xr:uid="{00000000-0005-0000-0000-00006E8B0000}"/>
    <cellStyle name="Note 4 34 2 4" xfId="27696" xr:uid="{00000000-0005-0000-0000-00006F8B0000}"/>
    <cellStyle name="Note 4 34 3" xfId="27697" xr:uid="{00000000-0005-0000-0000-0000708B0000}"/>
    <cellStyle name="Note 4 34 3 2" xfId="27698" xr:uid="{00000000-0005-0000-0000-0000718B0000}"/>
    <cellStyle name="Note 4 34 3 3" xfId="27699" xr:uid="{00000000-0005-0000-0000-0000728B0000}"/>
    <cellStyle name="Note 4 34 3 4" xfId="27700" xr:uid="{00000000-0005-0000-0000-0000738B0000}"/>
    <cellStyle name="Note 4 34 4" xfId="27701" xr:uid="{00000000-0005-0000-0000-0000748B0000}"/>
    <cellStyle name="Note 4 34 4 2" xfId="27702" xr:uid="{00000000-0005-0000-0000-0000758B0000}"/>
    <cellStyle name="Note 4 34 4 3" xfId="27703" xr:uid="{00000000-0005-0000-0000-0000768B0000}"/>
    <cellStyle name="Note 4 34 4 4" xfId="27704" xr:uid="{00000000-0005-0000-0000-0000778B0000}"/>
    <cellStyle name="Note 4 34 5" xfId="27705" xr:uid="{00000000-0005-0000-0000-0000788B0000}"/>
    <cellStyle name="Note 4 34 6" xfId="27706" xr:uid="{00000000-0005-0000-0000-0000798B0000}"/>
    <cellStyle name="Note 4 34 7" xfId="27707" xr:uid="{00000000-0005-0000-0000-00007A8B0000}"/>
    <cellStyle name="Note 4 35" xfId="27708" xr:uid="{00000000-0005-0000-0000-00007B8B0000}"/>
    <cellStyle name="Note 4 35 2" xfId="27709" xr:uid="{00000000-0005-0000-0000-00007C8B0000}"/>
    <cellStyle name="Note 4 35 2 2" xfId="27710" xr:uid="{00000000-0005-0000-0000-00007D8B0000}"/>
    <cellStyle name="Note 4 35 2 3" xfId="27711" xr:uid="{00000000-0005-0000-0000-00007E8B0000}"/>
    <cellStyle name="Note 4 35 2 4" xfId="27712" xr:uid="{00000000-0005-0000-0000-00007F8B0000}"/>
    <cellStyle name="Note 4 35 3" xfId="27713" xr:uid="{00000000-0005-0000-0000-0000808B0000}"/>
    <cellStyle name="Note 4 35 3 2" xfId="27714" xr:uid="{00000000-0005-0000-0000-0000818B0000}"/>
    <cellStyle name="Note 4 35 3 3" xfId="27715" xr:uid="{00000000-0005-0000-0000-0000828B0000}"/>
    <cellStyle name="Note 4 35 3 4" xfId="27716" xr:uid="{00000000-0005-0000-0000-0000838B0000}"/>
    <cellStyle name="Note 4 35 4" xfId="27717" xr:uid="{00000000-0005-0000-0000-0000848B0000}"/>
    <cellStyle name="Note 4 35 4 2" xfId="27718" xr:uid="{00000000-0005-0000-0000-0000858B0000}"/>
    <cellStyle name="Note 4 35 4 3" xfId="27719" xr:uid="{00000000-0005-0000-0000-0000868B0000}"/>
    <cellStyle name="Note 4 35 4 4" xfId="27720" xr:uid="{00000000-0005-0000-0000-0000878B0000}"/>
    <cellStyle name="Note 4 35 5" xfId="27721" xr:uid="{00000000-0005-0000-0000-0000888B0000}"/>
    <cellStyle name="Note 4 35 6" xfId="27722" xr:uid="{00000000-0005-0000-0000-0000898B0000}"/>
    <cellStyle name="Note 4 35 7" xfId="27723" xr:uid="{00000000-0005-0000-0000-00008A8B0000}"/>
    <cellStyle name="Note 4 36" xfId="27724" xr:uid="{00000000-0005-0000-0000-00008B8B0000}"/>
    <cellStyle name="Note 4 36 2" xfId="27725" xr:uid="{00000000-0005-0000-0000-00008C8B0000}"/>
    <cellStyle name="Note 4 36 2 2" xfId="27726" xr:uid="{00000000-0005-0000-0000-00008D8B0000}"/>
    <cellStyle name="Note 4 36 2 3" xfId="27727" xr:uid="{00000000-0005-0000-0000-00008E8B0000}"/>
    <cellStyle name="Note 4 36 2 4" xfId="27728" xr:uid="{00000000-0005-0000-0000-00008F8B0000}"/>
    <cellStyle name="Note 4 36 3" xfId="27729" xr:uid="{00000000-0005-0000-0000-0000908B0000}"/>
    <cellStyle name="Note 4 36 3 2" xfId="27730" xr:uid="{00000000-0005-0000-0000-0000918B0000}"/>
    <cellStyle name="Note 4 36 3 3" xfId="27731" xr:uid="{00000000-0005-0000-0000-0000928B0000}"/>
    <cellStyle name="Note 4 36 3 4" xfId="27732" xr:uid="{00000000-0005-0000-0000-0000938B0000}"/>
    <cellStyle name="Note 4 36 4" xfId="27733" xr:uid="{00000000-0005-0000-0000-0000948B0000}"/>
    <cellStyle name="Note 4 36 4 2" xfId="27734" xr:uid="{00000000-0005-0000-0000-0000958B0000}"/>
    <cellStyle name="Note 4 36 4 3" xfId="27735" xr:uid="{00000000-0005-0000-0000-0000968B0000}"/>
    <cellStyle name="Note 4 36 4 4" xfId="27736" xr:uid="{00000000-0005-0000-0000-0000978B0000}"/>
    <cellStyle name="Note 4 36 5" xfId="27737" xr:uid="{00000000-0005-0000-0000-0000988B0000}"/>
    <cellStyle name="Note 4 36 6" xfId="27738" xr:uid="{00000000-0005-0000-0000-0000998B0000}"/>
    <cellStyle name="Note 4 36 7" xfId="27739" xr:uid="{00000000-0005-0000-0000-00009A8B0000}"/>
    <cellStyle name="Note 4 37" xfId="27740" xr:uid="{00000000-0005-0000-0000-00009B8B0000}"/>
    <cellStyle name="Note 4 37 2" xfId="27741" xr:uid="{00000000-0005-0000-0000-00009C8B0000}"/>
    <cellStyle name="Note 4 37 2 2" xfId="27742" xr:uid="{00000000-0005-0000-0000-00009D8B0000}"/>
    <cellStyle name="Note 4 37 2 3" xfId="27743" xr:uid="{00000000-0005-0000-0000-00009E8B0000}"/>
    <cellStyle name="Note 4 37 2 4" xfId="27744" xr:uid="{00000000-0005-0000-0000-00009F8B0000}"/>
    <cellStyle name="Note 4 37 3" xfId="27745" xr:uid="{00000000-0005-0000-0000-0000A08B0000}"/>
    <cellStyle name="Note 4 37 3 2" xfId="27746" xr:uid="{00000000-0005-0000-0000-0000A18B0000}"/>
    <cellStyle name="Note 4 37 3 3" xfId="27747" xr:uid="{00000000-0005-0000-0000-0000A28B0000}"/>
    <cellStyle name="Note 4 37 3 4" xfId="27748" xr:uid="{00000000-0005-0000-0000-0000A38B0000}"/>
    <cellStyle name="Note 4 37 4" xfId="27749" xr:uid="{00000000-0005-0000-0000-0000A48B0000}"/>
    <cellStyle name="Note 4 37 4 2" xfId="27750" xr:uid="{00000000-0005-0000-0000-0000A58B0000}"/>
    <cellStyle name="Note 4 37 4 3" xfId="27751" xr:uid="{00000000-0005-0000-0000-0000A68B0000}"/>
    <cellStyle name="Note 4 37 4 4" xfId="27752" xr:uid="{00000000-0005-0000-0000-0000A78B0000}"/>
    <cellStyle name="Note 4 37 5" xfId="27753" xr:uid="{00000000-0005-0000-0000-0000A88B0000}"/>
    <cellStyle name="Note 4 37 6" xfId="27754" xr:uid="{00000000-0005-0000-0000-0000A98B0000}"/>
    <cellStyle name="Note 4 37 7" xfId="27755" xr:uid="{00000000-0005-0000-0000-0000AA8B0000}"/>
    <cellStyle name="Note 4 38" xfId="27756" xr:uid="{00000000-0005-0000-0000-0000AB8B0000}"/>
    <cellStyle name="Note 4 38 2" xfId="27757" xr:uid="{00000000-0005-0000-0000-0000AC8B0000}"/>
    <cellStyle name="Note 4 38 3" xfId="27758" xr:uid="{00000000-0005-0000-0000-0000AD8B0000}"/>
    <cellStyle name="Note 4 38 4" xfId="27759" xr:uid="{00000000-0005-0000-0000-0000AE8B0000}"/>
    <cellStyle name="Note 4 39" xfId="27760" xr:uid="{00000000-0005-0000-0000-0000AF8B0000}"/>
    <cellStyle name="Note 4 4" xfId="4904" xr:uid="{00000000-0005-0000-0000-0000B08B0000}"/>
    <cellStyle name="Note 4 4 2" xfId="4905" xr:uid="{00000000-0005-0000-0000-0000B18B0000}"/>
    <cellStyle name="Note 4 4 2 2" xfId="4906" xr:uid="{00000000-0005-0000-0000-0000B28B0000}"/>
    <cellStyle name="Note 4 4 2 2 2" xfId="27761" xr:uid="{00000000-0005-0000-0000-0000B38B0000}"/>
    <cellStyle name="Note 4 4 2 2 3" xfId="44938" xr:uid="{00000000-0005-0000-0000-0000B48B0000}"/>
    <cellStyle name="Note 4 4 2 2 4" xfId="44939" xr:uid="{00000000-0005-0000-0000-0000B58B0000}"/>
    <cellStyle name="Note 4 4 2 2 5" xfId="44940" xr:uid="{00000000-0005-0000-0000-0000B68B0000}"/>
    <cellStyle name="Note 4 4 2 3" xfId="27762" xr:uid="{00000000-0005-0000-0000-0000B78B0000}"/>
    <cellStyle name="Note 4 4 2 4" xfId="44941" xr:uid="{00000000-0005-0000-0000-0000B88B0000}"/>
    <cellStyle name="Note 4 4 2 5" xfId="44942" xr:uid="{00000000-0005-0000-0000-0000B98B0000}"/>
    <cellStyle name="Note 4 4 2 6" xfId="44943" xr:uid="{00000000-0005-0000-0000-0000BA8B0000}"/>
    <cellStyle name="Note 4 4 3" xfId="4907" xr:uid="{00000000-0005-0000-0000-0000BB8B0000}"/>
    <cellStyle name="Note 4 4 3 2" xfId="27763" xr:uid="{00000000-0005-0000-0000-0000BC8B0000}"/>
    <cellStyle name="Note 4 4 3 3" xfId="27764" xr:uid="{00000000-0005-0000-0000-0000BD8B0000}"/>
    <cellStyle name="Note 4 4 3 4" xfId="44944" xr:uid="{00000000-0005-0000-0000-0000BE8B0000}"/>
    <cellStyle name="Note 4 4 3 5" xfId="44945" xr:uid="{00000000-0005-0000-0000-0000BF8B0000}"/>
    <cellStyle name="Note 4 4 4" xfId="27765" xr:uid="{00000000-0005-0000-0000-0000C08B0000}"/>
    <cellStyle name="Note 4 4 4 2" xfId="27766" xr:uid="{00000000-0005-0000-0000-0000C18B0000}"/>
    <cellStyle name="Note 4 4 5" xfId="27767" xr:uid="{00000000-0005-0000-0000-0000C28B0000}"/>
    <cellStyle name="Note 4 4 6" xfId="27768" xr:uid="{00000000-0005-0000-0000-0000C38B0000}"/>
    <cellStyle name="Note 4 4 7" xfId="44946" xr:uid="{00000000-0005-0000-0000-0000C48B0000}"/>
    <cellStyle name="Note 4 40" xfId="27769" xr:uid="{00000000-0005-0000-0000-0000C58B0000}"/>
    <cellStyle name="Note 4 41" xfId="27770" xr:uid="{00000000-0005-0000-0000-0000C68B0000}"/>
    <cellStyle name="Note 4 5" xfId="4908" xr:uid="{00000000-0005-0000-0000-0000C78B0000}"/>
    <cellStyle name="Note 4 5 2" xfId="4909" xr:uid="{00000000-0005-0000-0000-0000C88B0000}"/>
    <cellStyle name="Note 4 5 2 2" xfId="27771" xr:uid="{00000000-0005-0000-0000-0000C98B0000}"/>
    <cellStyle name="Note 4 5 2 2 2" xfId="44947" xr:uid="{00000000-0005-0000-0000-0000CA8B0000}"/>
    <cellStyle name="Note 4 5 2 2 3" xfId="44948" xr:uid="{00000000-0005-0000-0000-0000CB8B0000}"/>
    <cellStyle name="Note 4 5 2 2 4" xfId="44949" xr:uid="{00000000-0005-0000-0000-0000CC8B0000}"/>
    <cellStyle name="Note 4 5 2 2 5" xfId="44950" xr:uid="{00000000-0005-0000-0000-0000CD8B0000}"/>
    <cellStyle name="Note 4 5 2 3" xfId="44951" xr:uid="{00000000-0005-0000-0000-0000CE8B0000}"/>
    <cellStyle name="Note 4 5 2 4" xfId="44952" xr:uid="{00000000-0005-0000-0000-0000CF8B0000}"/>
    <cellStyle name="Note 4 5 2 5" xfId="44953" xr:uid="{00000000-0005-0000-0000-0000D08B0000}"/>
    <cellStyle name="Note 4 5 2 6" xfId="44954" xr:uid="{00000000-0005-0000-0000-0000D18B0000}"/>
    <cellStyle name="Note 4 5 3" xfId="27772" xr:uid="{00000000-0005-0000-0000-0000D28B0000}"/>
    <cellStyle name="Note 4 5 3 2" xfId="44955" xr:uid="{00000000-0005-0000-0000-0000D38B0000}"/>
    <cellStyle name="Note 4 5 3 3" xfId="44956" xr:uid="{00000000-0005-0000-0000-0000D48B0000}"/>
    <cellStyle name="Note 4 5 3 4" xfId="44957" xr:uid="{00000000-0005-0000-0000-0000D58B0000}"/>
    <cellStyle name="Note 4 5 3 5" xfId="44958" xr:uid="{00000000-0005-0000-0000-0000D68B0000}"/>
    <cellStyle name="Note 4 5 4" xfId="44959" xr:uid="{00000000-0005-0000-0000-0000D78B0000}"/>
    <cellStyle name="Note 4 5 5" xfId="44960" xr:uid="{00000000-0005-0000-0000-0000D88B0000}"/>
    <cellStyle name="Note 4 5 6" xfId="44961" xr:uid="{00000000-0005-0000-0000-0000D98B0000}"/>
    <cellStyle name="Note 4 5 7" xfId="44962" xr:uid="{00000000-0005-0000-0000-0000DA8B0000}"/>
    <cellStyle name="Note 4 6" xfId="27773" xr:uid="{00000000-0005-0000-0000-0000DB8B0000}"/>
    <cellStyle name="Note 4 6 2" xfId="27774" xr:uid="{00000000-0005-0000-0000-0000DC8B0000}"/>
    <cellStyle name="Note 4 6 2 2" xfId="27775" xr:uid="{00000000-0005-0000-0000-0000DD8B0000}"/>
    <cellStyle name="Note 4 6 2 3" xfId="27776" xr:uid="{00000000-0005-0000-0000-0000DE8B0000}"/>
    <cellStyle name="Note 4 6 2 4" xfId="27777" xr:uid="{00000000-0005-0000-0000-0000DF8B0000}"/>
    <cellStyle name="Note 4 6 2 5" xfId="44963" xr:uid="{00000000-0005-0000-0000-0000E08B0000}"/>
    <cellStyle name="Note 4 6 3" xfId="27778" xr:uid="{00000000-0005-0000-0000-0000E18B0000}"/>
    <cellStyle name="Note 4 6 3 2" xfId="27779" xr:uid="{00000000-0005-0000-0000-0000E28B0000}"/>
    <cellStyle name="Note 4 6 3 3" xfId="27780" xr:uid="{00000000-0005-0000-0000-0000E38B0000}"/>
    <cellStyle name="Note 4 6 3 4" xfId="27781" xr:uid="{00000000-0005-0000-0000-0000E48B0000}"/>
    <cellStyle name="Note 4 6 4" xfId="27782" xr:uid="{00000000-0005-0000-0000-0000E58B0000}"/>
    <cellStyle name="Note 4 6 4 2" xfId="27783" xr:uid="{00000000-0005-0000-0000-0000E68B0000}"/>
    <cellStyle name="Note 4 6 4 3" xfId="27784" xr:uid="{00000000-0005-0000-0000-0000E78B0000}"/>
    <cellStyle name="Note 4 6 4 4" xfId="27785" xr:uid="{00000000-0005-0000-0000-0000E88B0000}"/>
    <cellStyle name="Note 4 6 5" xfId="27786" xr:uid="{00000000-0005-0000-0000-0000E98B0000}"/>
    <cellStyle name="Note 4 6 6" xfId="27787" xr:uid="{00000000-0005-0000-0000-0000EA8B0000}"/>
    <cellStyle name="Note 4 6 7" xfId="27788" xr:uid="{00000000-0005-0000-0000-0000EB8B0000}"/>
    <cellStyle name="Note 4 7" xfId="27789" xr:uid="{00000000-0005-0000-0000-0000EC8B0000}"/>
    <cellStyle name="Note 4 7 2" xfId="27790" xr:uid="{00000000-0005-0000-0000-0000ED8B0000}"/>
    <cellStyle name="Note 4 7 2 2" xfId="27791" xr:uid="{00000000-0005-0000-0000-0000EE8B0000}"/>
    <cellStyle name="Note 4 7 2 3" xfId="27792" xr:uid="{00000000-0005-0000-0000-0000EF8B0000}"/>
    <cellStyle name="Note 4 7 2 4" xfId="27793" xr:uid="{00000000-0005-0000-0000-0000F08B0000}"/>
    <cellStyle name="Note 4 7 3" xfId="27794" xr:uid="{00000000-0005-0000-0000-0000F18B0000}"/>
    <cellStyle name="Note 4 7 3 2" xfId="27795" xr:uid="{00000000-0005-0000-0000-0000F28B0000}"/>
    <cellStyle name="Note 4 7 3 3" xfId="27796" xr:uid="{00000000-0005-0000-0000-0000F38B0000}"/>
    <cellStyle name="Note 4 7 3 4" xfId="27797" xr:uid="{00000000-0005-0000-0000-0000F48B0000}"/>
    <cellStyle name="Note 4 7 4" xfId="27798" xr:uid="{00000000-0005-0000-0000-0000F58B0000}"/>
    <cellStyle name="Note 4 7 4 2" xfId="27799" xr:uid="{00000000-0005-0000-0000-0000F68B0000}"/>
    <cellStyle name="Note 4 7 4 3" xfId="27800" xr:uid="{00000000-0005-0000-0000-0000F78B0000}"/>
    <cellStyle name="Note 4 7 4 4" xfId="27801" xr:uid="{00000000-0005-0000-0000-0000F88B0000}"/>
    <cellStyle name="Note 4 7 5" xfId="27802" xr:uid="{00000000-0005-0000-0000-0000F98B0000}"/>
    <cellStyle name="Note 4 7 6" xfId="27803" xr:uid="{00000000-0005-0000-0000-0000FA8B0000}"/>
    <cellStyle name="Note 4 7 7" xfId="27804" xr:uid="{00000000-0005-0000-0000-0000FB8B0000}"/>
    <cellStyle name="Note 4 8" xfId="27805" xr:uid="{00000000-0005-0000-0000-0000FC8B0000}"/>
    <cellStyle name="Note 4 8 2" xfId="27806" xr:uid="{00000000-0005-0000-0000-0000FD8B0000}"/>
    <cellStyle name="Note 4 8 2 2" xfId="27807" xr:uid="{00000000-0005-0000-0000-0000FE8B0000}"/>
    <cellStyle name="Note 4 8 2 3" xfId="27808" xr:uid="{00000000-0005-0000-0000-0000FF8B0000}"/>
    <cellStyle name="Note 4 8 2 4" xfId="27809" xr:uid="{00000000-0005-0000-0000-0000008C0000}"/>
    <cellStyle name="Note 4 8 3" xfId="27810" xr:uid="{00000000-0005-0000-0000-0000018C0000}"/>
    <cellStyle name="Note 4 8 3 2" xfId="27811" xr:uid="{00000000-0005-0000-0000-0000028C0000}"/>
    <cellStyle name="Note 4 8 3 3" xfId="27812" xr:uid="{00000000-0005-0000-0000-0000038C0000}"/>
    <cellStyle name="Note 4 8 3 4" xfId="27813" xr:uid="{00000000-0005-0000-0000-0000048C0000}"/>
    <cellStyle name="Note 4 8 4" xfId="27814" xr:uid="{00000000-0005-0000-0000-0000058C0000}"/>
    <cellStyle name="Note 4 8 4 2" xfId="27815" xr:uid="{00000000-0005-0000-0000-0000068C0000}"/>
    <cellStyle name="Note 4 8 4 3" xfId="27816" xr:uid="{00000000-0005-0000-0000-0000078C0000}"/>
    <cellStyle name="Note 4 8 4 4" xfId="27817" xr:uid="{00000000-0005-0000-0000-0000088C0000}"/>
    <cellStyle name="Note 4 8 5" xfId="27818" xr:uid="{00000000-0005-0000-0000-0000098C0000}"/>
    <cellStyle name="Note 4 8 6" xfId="27819" xr:uid="{00000000-0005-0000-0000-00000A8C0000}"/>
    <cellStyle name="Note 4 8 7" xfId="27820" xr:uid="{00000000-0005-0000-0000-00000B8C0000}"/>
    <cellStyle name="Note 4 9" xfId="27821" xr:uid="{00000000-0005-0000-0000-00000C8C0000}"/>
    <cellStyle name="Note 4 9 2" xfId="27822" xr:uid="{00000000-0005-0000-0000-00000D8C0000}"/>
    <cellStyle name="Note 4 9 2 2" xfId="27823" xr:uid="{00000000-0005-0000-0000-00000E8C0000}"/>
    <cellStyle name="Note 4 9 2 3" xfId="27824" xr:uid="{00000000-0005-0000-0000-00000F8C0000}"/>
    <cellStyle name="Note 4 9 2 4" xfId="27825" xr:uid="{00000000-0005-0000-0000-0000108C0000}"/>
    <cellStyle name="Note 4 9 3" xfId="27826" xr:uid="{00000000-0005-0000-0000-0000118C0000}"/>
    <cellStyle name="Note 4 9 3 2" xfId="27827" xr:uid="{00000000-0005-0000-0000-0000128C0000}"/>
    <cellStyle name="Note 4 9 3 3" xfId="27828" xr:uid="{00000000-0005-0000-0000-0000138C0000}"/>
    <cellStyle name="Note 4 9 3 4" xfId="27829" xr:uid="{00000000-0005-0000-0000-0000148C0000}"/>
    <cellStyle name="Note 4 9 4" xfId="27830" xr:uid="{00000000-0005-0000-0000-0000158C0000}"/>
    <cellStyle name="Note 4 9 4 2" xfId="27831" xr:uid="{00000000-0005-0000-0000-0000168C0000}"/>
    <cellStyle name="Note 4 9 4 3" xfId="27832" xr:uid="{00000000-0005-0000-0000-0000178C0000}"/>
    <cellStyle name="Note 4 9 4 4" xfId="27833" xr:uid="{00000000-0005-0000-0000-0000188C0000}"/>
    <cellStyle name="Note 4 9 5" xfId="27834" xr:uid="{00000000-0005-0000-0000-0000198C0000}"/>
    <cellStyle name="Note 4 9 6" xfId="27835" xr:uid="{00000000-0005-0000-0000-00001A8C0000}"/>
    <cellStyle name="Note 4 9 7" xfId="27836" xr:uid="{00000000-0005-0000-0000-00001B8C0000}"/>
    <cellStyle name="Note 5" xfId="4910" xr:uid="{00000000-0005-0000-0000-00001C8C0000}"/>
    <cellStyle name="Note 5 10" xfId="44964" xr:uid="{00000000-0005-0000-0000-00001D8C0000}"/>
    <cellStyle name="Note 5 10 2" xfId="44965" xr:uid="{00000000-0005-0000-0000-00001E8C0000}"/>
    <cellStyle name="Note 5 10 3" xfId="44966" xr:uid="{00000000-0005-0000-0000-00001F8C0000}"/>
    <cellStyle name="Note 5 10 4" xfId="44967" xr:uid="{00000000-0005-0000-0000-0000208C0000}"/>
    <cellStyle name="Note 5 10 5" xfId="44968" xr:uid="{00000000-0005-0000-0000-0000218C0000}"/>
    <cellStyle name="Note 5 11" xfId="44969" xr:uid="{00000000-0005-0000-0000-0000228C0000}"/>
    <cellStyle name="Note 5 12" xfId="44970" xr:uid="{00000000-0005-0000-0000-0000238C0000}"/>
    <cellStyle name="Note 5 13" xfId="44971" xr:uid="{00000000-0005-0000-0000-0000248C0000}"/>
    <cellStyle name="Note 5 14" xfId="44972" xr:uid="{00000000-0005-0000-0000-0000258C0000}"/>
    <cellStyle name="Note 5 2" xfId="4911" xr:uid="{00000000-0005-0000-0000-0000268C0000}"/>
    <cellStyle name="Note 5 2 10" xfId="44973" xr:uid="{00000000-0005-0000-0000-0000278C0000}"/>
    <cellStyle name="Note 5 2 11" xfId="44974" xr:uid="{00000000-0005-0000-0000-0000288C0000}"/>
    <cellStyle name="Note 5 2 12" xfId="44975" xr:uid="{00000000-0005-0000-0000-0000298C0000}"/>
    <cellStyle name="Note 5 2 13" xfId="44976" xr:uid="{00000000-0005-0000-0000-00002A8C0000}"/>
    <cellStyle name="Note 5 2 2" xfId="4912" xr:uid="{00000000-0005-0000-0000-00002B8C0000}"/>
    <cellStyle name="Note 5 2 2 2" xfId="4913" xr:uid="{00000000-0005-0000-0000-00002C8C0000}"/>
    <cellStyle name="Note 5 2 2 2 2" xfId="4914" xr:uid="{00000000-0005-0000-0000-00002D8C0000}"/>
    <cellStyle name="Note 5 2 2 2 2 2" xfId="27837" xr:uid="{00000000-0005-0000-0000-00002E8C0000}"/>
    <cellStyle name="Note 5 2 2 2 2 2 2" xfId="27838" xr:uid="{00000000-0005-0000-0000-00002F8C0000}"/>
    <cellStyle name="Note 5 2 2 2 2 2 3" xfId="44977" xr:uid="{00000000-0005-0000-0000-0000308C0000}"/>
    <cellStyle name="Note 5 2 2 2 2 2 4" xfId="44978" xr:uid="{00000000-0005-0000-0000-0000318C0000}"/>
    <cellStyle name="Note 5 2 2 2 2 2 5" xfId="44979" xr:uid="{00000000-0005-0000-0000-0000328C0000}"/>
    <cellStyle name="Note 5 2 2 2 2 3" xfId="27839" xr:uid="{00000000-0005-0000-0000-0000338C0000}"/>
    <cellStyle name="Note 5 2 2 2 2 4" xfId="44980" xr:uid="{00000000-0005-0000-0000-0000348C0000}"/>
    <cellStyle name="Note 5 2 2 2 2 5" xfId="44981" xr:uid="{00000000-0005-0000-0000-0000358C0000}"/>
    <cellStyle name="Note 5 2 2 2 2 6" xfId="44982" xr:uid="{00000000-0005-0000-0000-0000368C0000}"/>
    <cellStyle name="Note 5 2 2 2 3" xfId="27840" xr:uid="{00000000-0005-0000-0000-0000378C0000}"/>
    <cellStyle name="Note 5 2 2 2 3 2" xfId="27841" xr:uid="{00000000-0005-0000-0000-0000388C0000}"/>
    <cellStyle name="Note 5 2 2 2 3 3" xfId="44983" xr:uid="{00000000-0005-0000-0000-0000398C0000}"/>
    <cellStyle name="Note 5 2 2 2 3 4" xfId="44984" xr:uid="{00000000-0005-0000-0000-00003A8C0000}"/>
    <cellStyle name="Note 5 2 2 2 3 5" xfId="44985" xr:uid="{00000000-0005-0000-0000-00003B8C0000}"/>
    <cellStyle name="Note 5 2 2 2 4" xfId="27842" xr:uid="{00000000-0005-0000-0000-00003C8C0000}"/>
    <cellStyle name="Note 5 2 2 2 5" xfId="44986" xr:uid="{00000000-0005-0000-0000-00003D8C0000}"/>
    <cellStyle name="Note 5 2 2 2 6" xfId="44987" xr:uid="{00000000-0005-0000-0000-00003E8C0000}"/>
    <cellStyle name="Note 5 2 2 2 7" xfId="44988" xr:uid="{00000000-0005-0000-0000-00003F8C0000}"/>
    <cellStyle name="Note 5 2 2 3" xfId="4915" xr:uid="{00000000-0005-0000-0000-0000408C0000}"/>
    <cellStyle name="Note 5 2 2 3 2" xfId="27843" xr:uid="{00000000-0005-0000-0000-0000418C0000}"/>
    <cellStyle name="Note 5 2 2 3 2 2" xfId="27844" xr:uid="{00000000-0005-0000-0000-0000428C0000}"/>
    <cellStyle name="Note 5 2 2 3 2 2 2" xfId="44989" xr:uid="{00000000-0005-0000-0000-0000438C0000}"/>
    <cellStyle name="Note 5 2 2 3 2 2 3" xfId="44990" xr:uid="{00000000-0005-0000-0000-0000448C0000}"/>
    <cellStyle name="Note 5 2 2 3 2 2 4" xfId="44991" xr:uid="{00000000-0005-0000-0000-0000458C0000}"/>
    <cellStyle name="Note 5 2 2 3 2 2 5" xfId="44992" xr:uid="{00000000-0005-0000-0000-0000468C0000}"/>
    <cellStyle name="Note 5 2 2 3 2 3" xfId="44993" xr:uid="{00000000-0005-0000-0000-0000478C0000}"/>
    <cellStyle name="Note 5 2 2 3 2 4" xfId="44994" xr:uid="{00000000-0005-0000-0000-0000488C0000}"/>
    <cellStyle name="Note 5 2 2 3 2 5" xfId="44995" xr:uid="{00000000-0005-0000-0000-0000498C0000}"/>
    <cellStyle name="Note 5 2 2 3 2 6" xfId="44996" xr:uid="{00000000-0005-0000-0000-00004A8C0000}"/>
    <cellStyle name="Note 5 2 2 3 3" xfId="27845" xr:uid="{00000000-0005-0000-0000-00004B8C0000}"/>
    <cellStyle name="Note 5 2 2 3 3 2" xfId="44997" xr:uid="{00000000-0005-0000-0000-00004C8C0000}"/>
    <cellStyle name="Note 5 2 2 3 3 3" xfId="44998" xr:uid="{00000000-0005-0000-0000-00004D8C0000}"/>
    <cellStyle name="Note 5 2 2 3 3 4" xfId="44999" xr:uid="{00000000-0005-0000-0000-00004E8C0000}"/>
    <cellStyle name="Note 5 2 2 3 3 5" xfId="45000" xr:uid="{00000000-0005-0000-0000-00004F8C0000}"/>
    <cellStyle name="Note 5 2 2 3 4" xfId="45001" xr:uid="{00000000-0005-0000-0000-0000508C0000}"/>
    <cellStyle name="Note 5 2 2 3 5" xfId="45002" xr:uid="{00000000-0005-0000-0000-0000518C0000}"/>
    <cellStyle name="Note 5 2 2 3 6" xfId="45003" xr:uid="{00000000-0005-0000-0000-0000528C0000}"/>
    <cellStyle name="Note 5 2 2 3 7" xfId="45004" xr:uid="{00000000-0005-0000-0000-0000538C0000}"/>
    <cellStyle name="Note 5 2 2 4" xfId="27846" xr:uid="{00000000-0005-0000-0000-0000548C0000}"/>
    <cellStyle name="Note 5 2 2 4 2" xfId="27847" xr:uid="{00000000-0005-0000-0000-0000558C0000}"/>
    <cellStyle name="Note 5 2 2 4 2 2" xfId="45005" xr:uid="{00000000-0005-0000-0000-0000568C0000}"/>
    <cellStyle name="Note 5 2 2 4 2 3" xfId="45006" xr:uid="{00000000-0005-0000-0000-0000578C0000}"/>
    <cellStyle name="Note 5 2 2 4 2 4" xfId="45007" xr:uid="{00000000-0005-0000-0000-0000588C0000}"/>
    <cellStyle name="Note 5 2 2 4 2 5" xfId="45008" xr:uid="{00000000-0005-0000-0000-0000598C0000}"/>
    <cellStyle name="Note 5 2 2 4 3" xfId="45009" xr:uid="{00000000-0005-0000-0000-00005A8C0000}"/>
    <cellStyle name="Note 5 2 2 4 4" xfId="45010" xr:uid="{00000000-0005-0000-0000-00005B8C0000}"/>
    <cellStyle name="Note 5 2 2 4 5" xfId="45011" xr:uid="{00000000-0005-0000-0000-00005C8C0000}"/>
    <cellStyle name="Note 5 2 2 4 6" xfId="45012" xr:uid="{00000000-0005-0000-0000-00005D8C0000}"/>
    <cellStyle name="Note 5 2 2 5" xfId="27848" xr:uid="{00000000-0005-0000-0000-00005E8C0000}"/>
    <cellStyle name="Note 5 2 2 5 2" xfId="45013" xr:uid="{00000000-0005-0000-0000-00005F8C0000}"/>
    <cellStyle name="Note 5 2 2 5 3" xfId="45014" xr:uid="{00000000-0005-0000-0000-0000608C0000}"/>
    <cellStyle name="Note 5 2 2 5 4" xfId="45015" xr:uid="{00000000-0005-0000-0000-0000618C0000}"/>
    <cellStyle name="Note 5 2 2 5 5" xfId="45016" xr:uid="{00000000-0005-0000-0000-0000628C0000}"/>
    <cellStyle name="Note 5 2 2 6" xfId="45017" xr:uid="{00000000-0005-0000-0000-0000638C0000}"/>
    <cellStyle name="Note 5 2 2 7" xfId="45018" xr:uid="{00000000-0005-0000-0000-0000648C0000}"/>
    <cellStyle name="Note 5 2 2 8" xfId="45019" xr:uid="{00000000-0005-0000-0000-0000658C0000}"/>
    <cellStyle name="Note 5 2 2 9" xfId="45020" xr:uid="{00000000-0005-0000-0000-0000668C0000}"/>
    <cellStyle name="Note 5 2 3" xfId="4916" xr:uid="{00000000-0005-0000-0000-0000678C0000}"/>
    <cellStyle name="Note 5 2 3 2" xfId="4917" xr:uid="{00000000-0005-0000-0000-0000688C0000}"/>
    <cellStyle name="Note 5 2 3 2 2" xfId="4918" xr:uid="{00000000-0005-0000-0000-0000698C0000}"/>
    <cellStyle name="Note 5 2 3 2 2 2" xfId="27849" xr:uid="{00000000-0005-0000-0000-00006A8C0000}"/>
    <cellStyle name="Note 5 2 3 2 2 2 2" xfId="45021" xr:uid="{00000000-0005-0000-0000-00006B8C0000}"/>
    <cellStyle name="Note 5 2 3 2 2 2 3" xfId="45022" xr:uid="{00000000-0005-0000-0000-00006C8C0000}"/>
    <cellStyle name="Note 5 2 3 2 2 2 4" xfId="45023" xr:uid="{00000000-0005-0000-0000-00006D8C0000}"/>
    <cellStyle name="Note 5 2 3 2 2 2 5" xfId="45024" xr:uid="{00000000-0005-0000-0000-00006E8C0000}"/>
    <cellStyle name="Note 5 2 3 2 2 3" xfId="45025" xr:uid="{00000000-0005-0000-0000-00006F8C0000}"/>
    <cellStyle name="Note 5 2 3 2 2 4" xfId="45026" xr:uid="{00000000-0005-0000-0000-0000708C0000}"/>
    <cellStyle name="Note 5 2 3 2 2 5" xfId="45027" xr:uid="{00000000-0005-0000-0000-0000718C0000}"/>
    <cellStyle name="Note 5 2 3 2 2 6" xfId="45028" xr:uid="{00000000-0005-0000-0000-0000728C0000}"/>
    <cellStyle name="Note 5 2 3 2 3" xfId="27850" xr:uid="{00000000-0005-0000-0000-0000738C0000}"/>
    <cellStyle name="Note 5 2 3 2 3 2" xfId="45029" xr:uid="{00000000-0005-0000-0000-0000748C0000}"/>
    <cellStyle name="Note 5 2 3 2 3 3" xfId="45030" xr:uid="{00000000-0005-0000-0000-0000758C0000}"/>
    <cellStyle name="Note 5 2 3 2 3 4" xfId="45031" xr:uid="{00000000-0005-0000-0000-0000768C0000}"/>
    <cellStyle name="Note 5 2 3 2 3 5" xfId="45032" xr:uid="{00000000-0005-0000-0000-0000778C0000}"/>
    <cellStyle name="Note 5 2 3 2 4" xfId="45033" xr:uid="{00000000-0005-0000-0000-0000788C0000}"/>
    <cellStyle name="Note 5 2 3 2 5" xfId="45034" xr:uid="{00000000-0005-0000-0000-0000798C0000}"/>
    <cellStyle name="Note 5 2 3 2 6" xfId="45035" xr:uid="{00000000-0005-0000-0000-00007A8C0000}"/>
    <cellStyle name="Note 5 2 3 2 7" xfId="45036" xr:uid="{00000000-0005-0000-0000-00007B8C0000}"/>
    <cellStyle name="Note 5 2 3 3" xfId="4919" xr:uid="{00000000-0005-0000-0000-00007C8C0000}"/>
    <cellStyle name="Note 5 2 3 3 2" xfId="27851" xr:uid="{00000000-0005-0000-0000-00007D8C0000}"/>
    <cellStyle name="Note 5 2 3 3 2 2" xfId="45037" xr:uid="{00000000-0005-0000-0000-00007E8C0000}"/>
    <cellStyle name="Note 5 2 3 3 2 2 2" xfId="45038" xr:uid="{00000000-0005-0000-0000-00007F8C0000}"/>
    <cellStyle name="Note 5 2 3 3 2 2 3" xfId="45039" xr:uid="{00000000-0005-0000-0000-0000808C0000}"/>
    <cellStyle name="Note 5 2 3 3 2 2 4" xfId="45040" xr:uid="{00000000-0005-0000-0000-0000818C0000}"/>
    <cellStyle name="Note 5 2 3 3 2 2 5" xfId="45041" xr:uid="{00000000-0005-0000-0000-0000828C0000}"/>
    <cellStyle name="Note 5 2 3 3 2 3" xfId="45042" xr:uid="{00000000-0005-0000-0000-0000838C0000}"/>
    <cellStyle name="Note 5 2 3 3 2 4" xfId="45043" xr:uid="{00000000-0005-0000-0000-0000848C0000}"/>
    <cellStyle name="Note 5 2 3 3 2 5" xfId="45044" xr:uid="{00000000-0005-0000-0000-0000858C0000}"/>
    <cellStyle name="Note 5 2 3 3 2 6" xfId="45045" xr:uid="{00000000-0005-0000-0000-0000868C0000}"/>
    <cellStyle name="Note 5 2 3 3 3" xfId="45046" xr:uid="{00000000-0005-0000-0000-0000878C0000}"/>
    <cellStyle name="Note 5 2 3 3 3 2" xfId="45047" xr:uid="{00000000-0005-0000-0000-0000888C0000}"/>
    <cellStyle name="Note 5 2 3 3 3 3" xfId="45048" xr:uid="{00000000-0005-0000-0000-0000898C0000}"/>
    <cellStyle name="Note 5 2 3 3 3 4" xfId="45049" xr:uid="{00000000-0005-0000-0000-00008A8C0000}"/>
    <cellStyle name="Note 5 2 3 3 3 5" xfId="45050" xr:uid="{00000000-0005-0000-0000-00008B8C0000}"/>
    <cellStyle name="Note 5 2 3 3 4" xfId="45051" xr:uid="{00000000-0005-0000-0000-00008C8C0000}"/>
    <cellStyle name="Note 5 2 3 3 5" xfId="45052" xr:uid="{00000000-0005-0000-0000-00008D8C0000}"/>
    <cellStyle name="Note 5 2 3 3 6" xfId="45053" xr:uid="{00000000-0005-0000-0000-00008E8C0000}"/>
    <cellStyle name="Note 5 2 3 3 7" xfId="45054" xr:uid="{00000000-0005-0000-0000-00008F8C0000}"/>
    <cellStyle name="Note 5 2 3 4" xfId="27852" xr:uid="{00000000-0005-0000-0000-0000908C0000}"/>
    <cellStyle name="Note 5 2 3 4 2" xfId="45055" xr:uid="{00000000-0005-0000-0000-0000918C0000}"/>
    <cellStyle name="Note 5 2 3 4 2 2" xfId="45056" xr:uid="{00000000-0005-0000-0000-0000928C0000}"/>
    <cellStyle name="Note 5 2 3 4 2 3" xfId="45057" xr:uid="{00000000-0005-0000-0000-0000938C0000}"/>
    <cellStyle name="Note 5 2 3 4 2 4" xfId="45058" xr:uid="{00000000-0005-0000-0000-0000948C0000}"/>
    <cellStyle name="Note 5 2 3 4 2 5" xfId="45059" xr:uid="{00000000-0005-0000-0000-0000958C0000}"/>
    <cellStyle name="Note 5 2 3 4 3" xfId="45060" xr:uid="{00000000-0005-0000-0000-0000968C0000}"/>
    <cellStyle name="Note 5 2 3 4 4" xfId="45061" xr:uid="{00000000-0005-0000-0000-0000978C0000}"/>
    <cellStyle name="Note 5 2 3 4 5" xfId="45062" xr:uid="{00000000-0005-0000-0000-0000988C0000}"/>
    <cellStyle name="Note 5 2 3 4 6" xfId="45063" xr:uid="{00000000-0005-0000-0000-0000998C0000}"/>
    <cellStyle name="Note 5 2 3 5" xfId="45064" xr:uid="{00000000-0005-0000-0000-00009A8C0000}"/>
    <cellStyle name="Note 5 2 3 5 2" xfId="45065" xr:uid="{00000000-0005-0000-0000-00009B8C0000}"/>
    <cellStyle name="Note 5 2 3 5 3" xfId="45066" xr:uid="{00000000-0005-0000-0000-00009C8C0000}"/>
    <cellStyle name="Note 5 2 3 5 4" xfId="45067" xr:uid="{00000000-0005-0000-0000-00009D8C0000}"/>
    <cellStyle name="Note 5 2 3 5 5" xfId="45068" xr:uid="{00000000-0005-0000-0000-00009E8C0000}"/>
    <cellStyle name="Note 5 2 3 6" xfId="45069" xr:uid="{00000000-0005-0000-0000-00009F8C0000}"/>
    <cellStyle name="Note 5 2 3 7" xfId="45070" xr:uid="{00000000-0005-0000-0000-0000A08C0000}"/>
    <cellStyle name="Note 5 2 3 8" xfId="45071" xr:uid="{00000000-0005-0000-0000-0000A18C0000}"/>
    <cellStyle name="Note 5 2 3 9" xfId="45072" xr:uid="{00000000-0005-0000-0000-0000A28C0000}"/>
    <cellStyle name="Note 5 2 4" xfId="4920" xr:uid="{00000000-0005-0000-0000-0000A38C0000}"/>
    <cellStyle name="Note 5 2 4 2" xfId="4921" xr:uid="{00000000-0005-0000-0000-0000A48C0000}"/>
    <cellStyle name="Note 5 2 4 2 2" xfId="27853" xr:uid="{00000000-0005-0000-0000-0000A58C0000}"/>
    <cellStyle name="Note 5 2 4 2 2 2" xfId="45073" xr:uid="{00000000-0005-0000-0000-0000A68C0000}"/>
    <cellStyle name="Note 5 2 4 2 2 2 2" xfId="45074" xr:uid="{00000000-0005-0000-0000-0000A78C0000}"/>
    <cellStyle name="Note 5 2 4 2 2 2 2 2" xfId="45075" xr:uid="{00000000-0005-0000-0000-0000A88C0000}"/>
    <cellStyle name="Note 5 2 4 2 2 2 2 3" xfId="45076" xr:uid="{00000000-0005-0000-0000-0000A98C0000}"/>
    <cellStyle name="Note 5 2 4 2 2 2 2 4" xfId="45077" xr:uid="{00000000-0005-0000-0000-0000AA8C0000}"/>
    <cellStyle name="Note 5 2 4 2 2 2 2 5" xfId="45078" xr:uid="{00000000-0005-0000-0000-0000AB8C0000}"/>
    <cellStyle name="Note 5 2 4 2 2 2 3" xfId="45079" xr:uid="{00000000-0005-0000-0000-0000AC8C0000}"/>
    <cellStyle name="Note 5 2 4 2 2 2 4" xfId="45080" xr:uid="{00000000-0005-0000-0000-0000AD8C0000}"/>
    <cellStyle name="Note 5 2 4 2 2 2 5" xfId="45081" xr:uid="{00000000-0005-0000-0000-0000AE8C0000}"/>
    <cellStyle name="Note 5 2 4 2 2 2 6" xfId="45082" xr:uid="{00000000-0005-0000-0000-0000AF8C0000}"/>
    <cellStyle name="Note 5 2 4 2 2 3" xfId="45083" xr:uid="{00000000-0005-0000-0000-0000B08C0000}"/>
    <cellStyle name="Note 5 2 4 2 2 3 2" xfId="45084" xr:uid="{00000000-0005-0000-0000-0000B18C0000}"/>
    <cellStyle name="Note 5 2 4 2 2 3 3" xfId="45085" xr:uid="{00000000-0005-0000-0000-0000B28C0000}"/>
    <cellStyle name="Note 5 2 4 2 2 3 4" xfId="45086" xr:uid="{00000000-0005-0000-0000-0000B38C0000}"/>
    <cellStyle name="Note 5 2 4 2 2 3 5" xfId="45087" xr:uid="{00000000-0005-0000-0000-0000B48C0000}"/>
    <cellStyle name="Note 5 2 4 2 2 4" xfId="45088" xr:uid="{00000000-0005-0000-0000-0000B58C0000}"/>
    <cellStyle name="Note 5 2 4 2 2 5" xfId="45089" xr:uid="{00000000-0005-0000-0000-0000B68C0000}"/>
    <cellStyle name="Note 5 2 4 2 2 6" xfId="45090" xr:uid="{00000000-0005-0000-0000-0000B78C0000}"/>
    <cellStyle name="Note 5 2 4 2 2 7" xfId="45091" xr:uid="{00000000-0005-0000-0000-0000B88C0000}"/>
    <cellStyle name="Note 5 2 4 2 3" xfId="45092" xr:uid="{00000000-0005-0000-0000-0000B98C0000}"/>
    <cellStyle name="Note 5 2 4 2 3 2" xfId="45093" xr:uid="{00000000-0005-0000-0000-0000BA8C0000}"/>
    <cellStyle name="Note 5 2 4 2 3 2 2" xfId="45094" xr:uid="{00000000-0005-0000-0000-0000BB8C0000}"/>
    <cellStyle name="Note 5 2 4 2 3 2 3" xfId="45095" xr:uid="{00000000-0005-0000-0000-0000BC8C0000}"/>
    <cellStyle name="Note 5 2 4 2 3 2 4" xfId="45096" xr:uid="{00000000-0005-0000-0000-0000BD8C0000}"/>
    <cellStyle name="Note 5 2 4 2 3 2 5" xfId="45097" xr:uid="{00000000-0005-0000-0000-0000BE8C0000}"/>
    <cellStyle name="Note 5 2 4 2 3 3" xfId="45098" xr:uid="{00000000-0005-0000-0000-0000BF8C0000}"/>
    <cellStyle name="Note 5 2 4 2 3 4" xfId="45099" xr:uid="{00000000-0005-0000-0000-0000C08C0000}"/>
    <cellStyle name="Note 5 2 4 2 3 5" xfId="45100" xr:uid="{00000000-0005-0000-0000-0000C18C0000}"/>
    <cellStyle name="Note 5 2 4 2 3 6" xfId="45101" xr:uid="{00000000-0005-0000-0000-0000C28C0000}"/>
    <cellStyle name="Note 5 2 4 2 4" xfId="45102" xr:uid="{00000000-0005-0000-0000-0000C38C0000}"/>
    <cellStyle name="Note 5 2 4 2 4 2" xfId="45103" xr:uid="{00000000-0005-0000-0000-0000C48C0000}"/>
    <cellStyle name="Note 5 2 4 2 4 3" xfId="45104" xr:uid="{00000000-0005-0000-0000-0000C58C0000}"/>
    <cellStyle name="Note 5 2 4 2 4 4" xfId="45105" xr:uid="{00000000-0005-0000-0000-0000C68C0000}"/>
    <cellStyle name="Note 5 2 4 2 4 5" xfId="45106" xr:uid="{00000000-0005-0000-0000-0000C78C0000}"/>
    <cellStyle name="Note 5 2 4 2 5" xfId="45107" xr:uid="{00000000-0005-0000-0000-0000C88C0000}"/>
    <cellStyle name="Note 5 2 4 2 6" xfId="45108" xr:uid="{00000000-0005-0000-0000-0000C98C0000}"/>
    <cellStyle name="Note 5 2 4 2 7" xfId="45109" xr:uid="{00000000-0005-0000-0000-0000CA8C0000}"/>
    <cellStyle name="Note 5 2 4 2 8" xfId="45110" xr:uid="{00000000-0005-0000-0000-0000CB8C0000}"/>
    <cellStyle name="Note 5 2 4 3" xfId="27854" xr:uid="{00000000-0005-0000-0000-0000CC8C0000}"/>
    <cellStyle name="Note 5 2 4 3 2" xfId="45111" xr:uid="{00000000-0005-0000-0000-0000CD8C0000}"/>
    <cellStyle name="Note 5 2 4 3 2 2" xfId="45112" xr:uid="{00000000-0005-0000-0000-0000CE8C0000}"/>
    <cellStyle name="Note 5 2 4 3 2 2 2" xfId="45113" xr:uid="{00000000-0005-0000-0000-0000CF8C0000}"/>
    <cellStyle name="Note 5 2 4 3 2 2 3" xfId="45114" xr:uid="{00000000-0005-0000-0000-0000D08C0000}"/>
    <cellStyle name="Note 5 2 4 3 2 2 4" xfId="45115" xr:uid="{00000000-0005-0000-0000-0000D18C0000}"/>
    <cellStyle name="Note 5 2 4 3 2 2 5" xfId="45116" xr:uid="{00000000-0005-0000-0000-0000D28C0000}"/>
    <cellStyle name="Note 5 2 4 3 2 3" xfId="45117" xr:uid="{00000000-0005-0000-0000-0000D38C0000}"/>
    <cellStyle name="Note 5 2 4 3 2 4" xfId="45118" xr:uid="{00000000-0005-0000-0000-0000D48C0000}"/>
    <cellStyle name="Note 5 2 4 3 2 5" xfId="45119" xr:uid="{00000000-0005-0000-0000-0000D58C0000}"/>
    <cellStyle name="Note 5 2 4 3 2 6" xfId="45120" xr:uid="{00000000-0005-0000-0000-0000D68C0000}"/>
    <cellStyle name="Note 5 2 4 3 3" xfId="45121" xr:uid="{00000000-0005-0000-0000-0000D78C0000}"/>
    <cellStyle name="Note 5 2 4 3 3 2" xfId="45122" xr:uid="{00000000-0005-0000-0000-0000D88C0000}"/>
    <cellStyle name="Note 5 2 4 3 3 3" xfId="45123" xr:uid="{00000000-0005-0000-0000-0000D98C0000}"/>
    <cellStyle name="Note 5 2 4 3 3 4" xfId="45124" xr:uid="{00000000-0005-0000-0000-0000DA8C0000}"/>
    <cellStyle name="Note 5 2 4 3 3 5" xfId="45125" xr:uid="{00000000-0005-0000-0000-0000DB8C0000}"/>
    <cellStyle name="Note 5 2 4 3 4" xfId="45126" xr:uid="{00000000-0005-0000-0000-0000DC8C0000}"/>
    <cellStyle name="Note 5 2 4 3 5" xfId="45127" xr:uid="{00000000-0005-0000-0000-0000DD8C0000}"/>
    <cellStyle name="Note 5 2 4 3 6" xfId="45128" xr:uid="{00000000-0005-0000-0000-0000DE8C0000}"/>
    <cellStyle name="Note 5 2 4 3 7" xfId="45129" xr:uid="{00000000-0005-0000-0000-0000DF8C0000}"/>
    <cellStyle name="Note 5 2 4 4" xfId="45130" xr:uid="{00000000-0005-0000-0000-0000E08C0000}"/>
    <cellStyle name="Note 5 2 4 4 2" xfId="45131" xr:uid="{00000000-0005-0000-0000-0000E18C0000}"/>
    <cellStyle name="Note 5 2 4 4 2 2" xfId="45132" xr:uid="{00000000-0005-0000-0000-0000E28C0000}"/>
    <cellStyle name="Note 5 2 4 4 2 3" xfId="45133" xr:uid="{00000000-0005-0000-0000-0000E38C0000}"/>
    <cellStyle name="Note 5 2 4 4 2 4" xfId="45134" xr:uid="{00000000-0005-0000-0000-0000E48C0000}"/>
    <cellStyle name="Note 5 2 4 4 2 5" xfId="45135" xr:uid="{00000000-0005-0000-0000-0000E58C0000}"/>
    <cellStyle name="Note 5 2 4 4 3" xfId="45136" xr:uid="{00000000-0005-0000-0000-0000E68C0000}"/>
    <cellStyle name="Note 5 2 4 4 4" xfId="45137" xr:uid="{00000000-0005-0000-0000-0000E78C0000}"/>
    <cellStyle name="Note 5 2 4 4 5" xfId="45138" xr:uid="{00000000-0005-0000-0000-0000E88C0000}"/>
    <cellStyle name="Note 5 2 4 4 6" xfId="45139" xr:uid="{00000000-0005-0000-0000-0000E98C0000}"/>
    <cellStyle name="Note 5 2 4 5" xfId="45140" xr:uid="{00000000-0005-0000-0000-0000EA8C0000}"/>
    <cellStyle name="Note 5 2 4 5 2" xfId="45141" xr:uid="{00000000-0005-0000-0000-0000EB8C0000}"/>
    <cellStyle name="Note 5 2 4 5 3" xfId="45142" xr:uid="{00000000-0005-0000-0000-0000EC8C0000}"/>
    <cellStyle name="Note 5 2 4 5 4" xfId="45143" xr:uid="{00000000-0005-0000-0000-0000ED8C0000}"/>
    <cellStyle name="Note 5 2 4 5 5" xfId="45144" xr:uid="{00000000-0005-0000-0000-0000EE8C0000}"/>
    <cellStyle name="Note 5 2 4 6" xfId="45145" xr:uid="{00000000-0005-0000-0000-0000EF8C0000}"/>
    <cellStyle name="Note 5 2 4 7" xfId="45146" xr:uid="{00000000-0005-0000-0000-0000F08C0000}"/>
    <cellStyle name="Note 5 2 4 8" xfId="45147" xr:uid="{00000000-0005-0000-0000-0000F18C0000}"/>
    <cellStyle name="Note 5 2 4 9" xfId="45148" xr:uid="{00000000-0005-0000-0000-0000F28C0000}"/>
    <cellStyle name="Note 5 2 5" xfId="4922" xr:uid="{00000000-0005-0000-0000-0000F38C0000}"/>
    <cellStyle name="Note 5 2 5 2" xfId="27855" xr:uid="{00000000-0005-0000-0000-0000F48C0000}"/>
    <cellStyle name="Note 5 2 5 2 2" xfId="45149" xr:uid="{00000000-0005-0000-0000-0000F58C0000}"/>
    <cellStyle name="Note 5 2 5 2 2 2" xfId="45150" xr:uid="{00000000-0005-0000-0000-0000F68C0000}"/>
    <cellStyle name="Note 5 2 5 2 2 2 2" xfId="45151" xr:uid="{00000000-0005-0000-0000-0000F78C0000}"/>
    <cellStyle name="Note 5 2 5 2 2 2 3" xfId="45152" xr:uid="{00000000-0005-0000-0000-0000F88C0000}"/>
    <cellStyle name="Note 5 2 5 2 2 2 4" xfId="45153" xr:uid="{00000000-0005-0000-0000-0000F98C0000}"/>
    <cellStyle name="Note 5 2 5 2 2 2 5" xfId="45154" xr:uid="{00000000-0005-0000-0000-0000FA8C0000}"/>
    <cellStyle name="Note 5 2 5 2 2 3" xfId="45155" xr:uid="{00000000-0005-0000-0000-0000FB8C0000}"/>
    <cellStyle name="Note 5 2 5 2 2 4" xfId="45156" xr:uid="{00000000-0005-0000-0000-0000FC8C0000}"/>
    <cellStyle name="Note 5 2 5 2 2 5" xfId="45157" xr:uid="{00000000-0005-0000-0000-0000FD8C0000}"/>
    <cellStyle name="Note 5 2 5 2 2 6" xfId="45158" xr:uid="{00000000-0005-0000-0000-0000FE8C0000}"/>
    <cellStyle name="Note 5 2 5 2 3" xfId="45159" xr:uid="{00000000-0005-0000-0000-0000FF8C0000}"/>
    <cellStyle name="Note 5 2 5 2 3 2" xfId="45160" xr:uid="{00000000-0005-0000-0000-0000008D0000}"/>
    <cellStyle name="Note 5 2 5 2 3 3" xfId="45161" xr:uid="{00000000-0005-0000-0000-0000018D0000}"/>
    <cellStyle name="Note 5 2 5 2 3 4" xfId="45162" xr:uid="{00000000-0005-0000-0000-0000028D0000}"/>
    <cellStyle name="Note 5 2 5 2 3 5" xfId="45163" xr:uid="{00000000-0005-0000-0000-0000038D0000}"/>
    <cellStyle name="Note 5 2 5 2 4" xfId="45164" xr:uid="{00000000-0005-0000-0000-0000048D0000}"/>
    <cellStyle name="Note 5 2 5 2 5" xfId="45165" xr:uid="{00000000-0005-0000-0000-0000058D0000}"/>
    <cellStyle name="Note 5 2 5 2 6" xfId="45166" xr:uid="{00000000-0005-0000-0000-0000068D0000}"/>
    <cellStyle name="Note 5 2 5 2 7" xfId="45167" xr:uid="{00000000-0005-0000-0000-0000078D0000}"/>
    <cellStyle name="Note 5 2 5 3" xfId="45168" xr:uid="{00000000-0005-0000-0000-0000088D0000}"/>
    <cellStyle name="Note 5 2 5 3 2" xfId="45169" xr:uid="{00000000-0005-0000-0000-0000098D0000}"/>
    <cellStyle name="Note 5 2 5 3 3" xfId="45170" xr:uid="{00000000-0005-0000-0000-00000A8D0000}"/>
    <cellStyle name="Note 5 2 5 4" xfId="45171" xr:uid="{00000000-0005-0000-0000-00000B8D0000}"/>
    <cellStyle name="Note 5 2 5 4 2" xfId="45172" xr:uid="{00000000-0005-0000-0000-00000C8D0000}"/>
    <cellStyle name="Note 5 2 5 4 2 2" xfId="45173" xr:uid="{00000000-0005-0000-0000-00000D8D0000}"/>
    <cellStyle name="Note 5 2 5 4 2 3" xfId="45174" xr:uid="{00000000-0005-0000-0000-00000E8D0000}"/>
    <cellStyle name="Note 5 2 5 4 2 4" xfId="45175" xr:uid="{00000000-0005-0000-0000-00000F8D0000}"/>
    <cellStyle name="Note 5 2 5 4 2 5" xfId="45176" xr:uid="{00000000-0005-0000-0000-0000108D0000}"/>
    <cellStyle name="Note 5 2 5 4 3" xfId="45177" xr:uid="{00000000-0005-0000-0000-0000118D0000}"/>
    <cellStyle name="Note 5 2 5 4 4" xfId="45178" xr:uid="{00000000-0005-0000-0000-0000128D0000}"/>
    <cellStyle name="Note 5 2 5 4 5" xfId="45179" xr:uid="{00000000-0005-0000-0000-0000138D0000}"/>
    <cellStyle name="Note 5 2 5 4 6" xfId="45180" xr:uid="{00000000-0005-0000-0000-0000148D0000}"/>
    <cellStyle name="Note 5 2 5 5" xfId="45181" xr:uid="{00000000-0005-0000-0000-0000158D0000}"/>
    <cellStyle name="Note 5 2 5 5 2" xfId="45182" xr:uid="{00000000-0005-0000-0000-0000168D0000}"/>
    <cellStyle name="Note 5 2 5 5 3" xfId="45183" xr:uid="{00000000-0005-0000-0000-0000178D0000}"/>
    <cellStyle name="Note 5 2 5 5 4" xfId="45184" xr:uid="{00000000-0005-0000-0000-0000188D0000}"/>
    <cellStyle name="Note 5 2 5 5 5" xfId="45185" xr:uid="{00000000-0005-0000-0000-0000198D0000}"/>
    <cellStyle name="Note 5 2 5 6" xfId="45186" xr:uid="{00000000-0005-0000-0000-00001A8D0000}"/>
    <cellStyle name="Note 5 2 5 7" xfId="45187" xr:uid="{00000000-0005-0000-0000-00001B8D0000}"/>
    <cellStyle name="Note 5 2 5 8" xfId="45188" xr:uid="{00000000-0005-0000-0000-00001C8D0000}"/>
    <cellStyle name="Note 5 2 5 9" xfId="45189" xr:uid="{00000000-0005-0000-0000-00001D8D0000}"/>
    <cellStyle name="Note 5 2 6" xfId="27856" xr:uid="{00000000-0005-0000-0000-00001E8D0000}"/>
    <cellStyle name="Note 5 2 6 2" xfId="45190" xr:uid="{00000000-0005-0000-0000-00001F8D0000}"/>
    <cellStyle name="Note 5 2 6 2 2" xfId="45191" xr:uid="{00000000-0005-0000-0000-0000208D0000}"/>
    <cellStyle name="Note 5 2 6 2 2 2" xfId="45192" xr:uid="{00000000-0005-0000-0000-0000218D0000}"/>
    <cellStyle name="Note 5 2 6 2 2 3" xfId="45193" xr:uid="{00000000-0005-0000-0000-0000228D0000}"/>
    <cellStyle name="Note 5 2 6 2 2 4" xfId="45194" xr:uid="{00000000-0005-0000-0000-0000238D0000}"/>
    <cellStyle name="Note 5 2 6 2 2 5" xfId="45195" xr:uid="{00000000-0005-0000-0000-0000248D0000}"/>
    <cellStyle name="Note 5 2 6 2 3" xfId="45196" xr:uid="{00000000-0005-0000-0000-0000258D0000}"/>
    <cellStyle name="Note 5 2 6 2 4" xfId="45197" xr:uid="{00000000-0005-0000-0000-0000268D0000}"/>
    <cellStyle name="Note 5 2 6 2 5" xfId="45198" xr:uid="{00000000-0005-0000-0000-0000278D0000}"/>
    <cellStyle name="Note 5 2 6 2 6" xfId="45199" xr:uid="{00000000-0005-0000-0000-0000288D0000}"/>
    <cellStyle name="Note 5 2 6 3" xfId="45200" xr:uid="{00000000-0005-0000-0000-0000298D0000}"/>
    <cellStyle name="Note 5 2 6 3 2" xfId="45201" xr:uid="{00000000-0005-0000-0000-00002A8D0000}"/>
    <cellStyle name="Note 5 2 6 3 3" xfId="45202" xr:uid="{00000000-0005-0000-0000-00002B8D0000}"/>
    <cellStyle name="Note 5 2 6 3 4" xfId="45203" xr:uid="{00000000-0005-0000-0000-00002C8D0000}"/>
    <cellStyle name="Note 5 2 6 3 5" xfId="45204" xr:uid="{00000000-0005-0000-0000-00002D8D0000}"/>
    <cellStyle name="Note 5 2 6 4" xfId="45205" xr:uid="{00000000-0005-0000-0000-00002E8D0000}"/>
    <cellStyle name="Note 5 2 6 5" xfId="45206" xr:uid="{00000000-0005-0000-0000-00002F8D0000}"/>
    <cellStyle name="Note 5 2 6 6" xfId="45207" xr:uid="{00000000-0005-0000-0000-0000308D0000}"/>
    <cellStyle name="Note 5 2 6 7" xfId="45208" xr:uid="{00000000-0005-0000-0000-0000318D0000}"/>
    <cellStyle name="Note 5 2 7" xfId="45209" xr:uid="{00000000-0005-0000-0000-0000328D0000}"/>
    <cellStyle name="Note 5 2 7 2" xfId="45210" xr:uid="{00000000-0005-0000-0000-0000338D0000}"/>
    <cellStyle name="Note 5 2 7 2 2" xfId="45211" xr:uid="{00000000-0005-0000-0000-0000348D0000}"/>
    <cellStyle name="Note 5 2 7 2 2 2" xfId="45212" xr:uid="{00000000-0005-0000-0000-0000358D0000}"/>
    <cellStyle name="Note 5 2 7 2 2 3" xfId="45213" xr:uid="{00000000-0005-0000-0000-0000368D0000}"/>
    <cellStyle name="Note 5 2 7 2 2 4" xfId="45214" xr:uid="{00000000-0005-0000-0000-0000378D0000}"/>
    <cellStyle name="Note 5 2 7 2 2 5" xfId="45215" xr:uid="{00000000-0005-0000-0000-0000388D0000}"/>
    <cellStyle name="Note 5 2 7 2 3" xfId="45216" xr:uid="{00000000-0005-0000-0000-0000398D0000}"/>
    <cellStyle name="Note 5 2 7 2 4" xfId="45217" xr:uid="{00000000-0005-0000-0000-00003A8D0000}"/>
    <cellStyle name="Note 5 2 7 2 5" xfId="45218" xr:uid="{00000000-0005-0000-0000-00003B8D0000}"/>
    <cellStyle name="Note 5 2 7 2 6" xfId="45219" xr:uid="{00000000-0005-0000-0000-00003C8D0000}"/>
    <cellStyle name="Note 5 2 7 3" xfId="45220" xr:uid="{00000000-0005-0000-0000-00003D8D0000}"/>
    <cellStyle name="Note 5 2 7 3 2" xfId="45221" xr:uid="{00000000-0005-0000-0000-00003E8D0000}"/>
    <cellStyle name="Note 5 2 7 3 3" xfId="45222" xr:uid="{00000000-0005-0000-0000-00003F8D0000}"/>
    <cellStyle name="Note 5 2 7 3 4" xfId="45223" xr:uid="{00000000-0005-0000-0000-0000408D0000}"/>
    <cellStyle name="Note 5 2 7 3 5" xfId="45224" xr:uid="{00000000-0005-0000-0000-0000418D0000}"/>
    <cellStyle name="Note 5 2 7 4" xfId="45225" xr:uid="{00000000-0005-0000-0000-0000428D0000}"/>
    <cellStyle name="Note 5 2 7 5" xfId="45226" xr:uid="{00000000-0005-0000-0000-0000438D0000}"/>
    <cellStyle name="Note 5 2 7 6" xfId="45227" xr:uid="{00000000-0005-0000-0000-0000448D0000}"/>
    <cellStyle name="Note 5 2 7 7" xfId="45228" xr:uid="{00000000-0005-0000-0000-0000458D0000}"/>
    <cellStyle name="Note 5 2 8" xfId="45229" xr:uid="{00000000-0005-0000-0000-0000468D0000}"/>
    <cellStyle name="Note 5 2 8 2" xfId="45230" xr:uid="{00000000-0005-0000-0000-0000478D0000}"/>
    <cellStyle name="Note 5 2 8 2 2" xfId="45231" xr:uid="{00000000-0005-0000-0000-0000488D0000}"/>
    <cellStyle name="Note 5 2 8 2 3" xfId="45232" xr:uid="{00000000-0005-0000-0000-0000498D0000}"/>
    <cellStyle name="Note 5 2 8 2 4" xfId="45233" xr:uid="{00000000-0005-0000-0000-00004A8D0000}"/>
    <cellStyle name="Note 5 2 8 2 5" xfId="45234" xr:uid="{00000000-0005-0000-0000-00004B8D0000}"/>
    <cellStyle name="Note 5 2 8 3" xfId="45235" xr:uid="{00000000-0005-0000-0000-00004C8D0000}"/>
    <cellStyle name="Note 5 2 8 4" xfId="45236" xr:uid="{00000000-0005-0000-0000-00004D8D0000}"/>
    <cellStyle name="Note 5 2 8 5" xfId="45237" xr:uid="{00000000-0005-0000-0000-00004E8D0000}"/>
    <cellStyle name="Note 5 2 8 6" xfId="45238" xr:uid="{00000000-0005-0000-0000-00004F8D0000}"/>
    <cellStyle name="Note 5 2 9" xfId="45239" xr:uid="{00000000-0005-0000-0000-0000508D0000}"/>
    <cellStyle name="Note 5 2 9 2" xfId="45240" xr:uid="{00000000-0005-0000-0000-0000518D0000}"/>
    <cellStyle name="Note 5 2 9 3" xfId="45241" xr:uid="{00000000-0005-0000-0000-0000528D0000}"/>
    <cellStyle name="Note 5 2 9 4" xfId="45242" xr:uid="{00000000-0005-0000-0000-0000538D0000}"/>
    <cellStyle name="Note 5 2 9 5" xfId="45243" xr:uid="{00000000-0005-0000-0000-0000548D0000}"/>
    <cellStyle name="Note 5 3" xfId="4923" xr:uid="{00000000-0005-0000-0000-0000558D0000}"/>
    <cellStyle name="Note 5 3 2" xfId="4924" xr:uid="{00000000-0005-0000-0000-0000568D0000}"/>
    <cellStyle name="Note 5 3 2 2" xfId="4925" xr:uid="{00000000-0005-0000-0000-0000578D0000}"/>
    <cellStyle name="Note 5 3 2 2 2" xfId="27857" xr:uid="{00000000-0005-0000-0000-0000588D0000}"/>
    <cellStyle name="Note 5 3 2 2 2 2" xfId="27858" xr:uid="{00000000-0005-0000-0000-0000598D0000}"/>
    <cellStyle name="Note 5 3 2 2 2 3" xfId="45244" xr:uid="{00000000-0005-0000-0000-00005A8D0000}"/>
    <cellStyle name="Note 5 3 2 2 2 4" xfId="45245" xr:uid="{00000000-0005-0000-0000-00005B8D0000}"/>
    <cellStyle name="Note 5 3 2 2 2 5" xfId="45246" xr:uid="{00000000-0005-0000-0000-00005C8D0000}"/>
    <cellStyle name="Note 5 3 2 2 3" xfId="27859" xr:uid="{00000000-0005-0000-0000-00005D8D0000}"/>
    <cellStyle name="Note 5 3 2 2 4" xfId="45247" xr:uid="{00000000-0005-0000-0000-00005E8D0000}"/>
    <cellStyle name="Note 5 3 2 2 5" xfId="45248" xr:uid="{00000000-0005-0000-0000-00005F8D0000}"/>
    <cellStyle name="Note 5 3 2 2 6" xfId="45249" xr:uid="{00000000-0005-0000-0000-0000608D0000}"/>
    <cellStyle name="Note 5 3 2 3" xfId="27860" xr:uid="{00000000-0005-0000-0000-0000618D0000}"/>
    <cellStyle name="Note 5 3 2 3 2" xfId="27861" xr:uid="{00000000-0005-0000-0000-0000628D0000}"/>
    <cellStyle name="Note 5 3 2 3 3" xfId="45250" xr:uid="{00000000-0005-0000-0000-0000638D0000}"/>
    <cellStyle name="Note 5 3 2 3 4" xfId="45251" xr:uid="{00000000-0005-0000-0000-0000648D0000}"/>
    <cellStyle name="Note 5 3 2 3 5" xfId="45252" xr:uid="{00000000-0005-0000-0000-0000658D0000}"/>
    <cellStyle name="Note 5 3 2 4" xfId="27862" xr:uid="{00000000-0005-0000-0000-0000668D0000}"/>
    <cellStyle name="Note 5 3 2 5" xfId="45253" xr:uid="{00000000-0005-0000-0000-0000678D0000}"/>
    <cellStyle name="Note 5 3 2 6" xfId="45254" xr:uid="{00000000-0005-0000-0000-0000688D0000}"/>
    <cellStyle name="Note 5 3 2 7" xfId="45255" xr:uid="{00000000-0005-0000-0000-0000698D0000}"/>
    <cellStyle name="Note 5 3 3" xfId="4926" xr:uid="{00000000-0005-0000-0000-00006A8D0000}"/>
    <cellStyle name="Note 5 3 3 2" xfId="27863" xr:uid="{00000000-0005-0000-0000-00006B8D0000}"/>
    <cellStyle name="Note 5 3 3 2 2" xfId="27864" xr:uid="{00000000-0005-0000-0000-00006C8D0000}"/>
    <cellStyle name="Note 5 3 3 2 2 2" xfId="45256" xr:uid="{00000000-0005-0000-0000-00006D8D0000}"/>
    <cellStyle name="Note 5 3 3 2 2 3" xfId="45257" xr:uid="{00000000-0005-0000-0000-00006E8D0000}"/>
    <cellStyle name="Note 5 3 3 2 2 4" xfId="45258" xr:uid="{00000000-0005-0000-0000-00006F8D0000}"/>
    <cellStyle name="Note 5 3 3 2 2 5" xfId="45259" xr:uid="{00000000-0005-0000-0000-0000708D0000}"/>
    <cellStyle name="Note 5 3 3 2 3" xfId="45260" xr:uid="{00000000-0005-0000-0000-0000718D0000}"/>
    <cellStyle name="Note 5 3 3 2 4" xfId="45261" xr:uid="{00000000-0005-0000-0000-0000728D0000}"/>
    <cellStyle name="Note 5 3 3 2 5" xfId="45262" xr:uid="{00000000-0005-0000-0000-0000738D0000}"/>
    <cellStyle name="Note 5 3 3 2 6" xfId="45263" xr:uid="{00000000-0005-0000-0000-0000748D0000}"/>
    <cellStyle name="Note 5 3 3 3" xfId="27865" xr:uid="{00000000-0005-0000-0000-0000758D0000}"/>
    <cellStyle name="Note 5 3 3 3 2" xfId="45264" xr:uid="{00000000-0005-0000-0000-0000768D0000}"/>
    <cellStyle name="Note 5 3 3 3 3" xfId="45265" xr:uid="{00000000-0005-0000-0000-0000778D0000}"/>
    <cellStyle name="Note 5 3 3 3 4" xfId="45266" xr:uid="{00000000-0005-0000-0000-0000788D0000}"/>
    <cellStyle name="Note 5 3 3 3 5" xfId="45267" xr:uid="{00000000-0005-0000-0000-0000798D0000}"/>
    <cellStyle name="Note 5 3 3 4" xfId="45268" xr:uid="{00000000-0005-0000-0000-00007A8D0000}"/>
    <cellStyle name="Note 5 3 3 5" xfId="45269" xr:uid="{00000000-0005-0000-0000-00007B8D0000}"/>
    <cellStyle name="Note 5 3 3 6" xfId="45270" xr:uid="{00000000-0005-0000-0000-00007C8D0000}"/>
    <cellStyle name="Note 5 3 3 7" xfId="45271" xr:uid="{00000000-0005-0000-0000-00007D8D0000}"/>
    <cellStyle name="Note 5 3 4" xfId="27866" xr:uid="{00000000-0005-0000-0000-00007E8D0000}"/>
    <cellStyle name="Note 5 3 4 2" xfId="27867" xr:uid="{00000000-0005-0000-0000-00007F8D0000}"/>
    <cellStyle name="Note 5 3 4 2 2" xfId="45272" xr:uid="{00000000-0005-0000-0000-0000808D0000}"/>
    <cellStyle name="Note 5 3 4 2 3" xfId="45273" xr:uid="{00000000-0005-0000-0000-0000818D0000}"/>
    <cellStyle name="Note 5 3 4 2 4" xfId="45274" xr:uid="{00000000-0005-0000-0000-0000828D0000}"/>
    <cellStyle name="Note 5 3 4 2 5" xfId="45275" xr:uid="{00000000-0005-0000-0000-0000838D0000}"/>
    <cellStyle name="Note 5 3 4 3" xfId="45276" xr:uid="{00000000-0005-0000-0000-0000848D0000}"/>
    <cellStyle name="Note 5 3 4 4" xfId="45277" xr:uid="{00000000-0005-0000-0000-0000858D0000}"/>
    <cellStyle name="Note 5 3 4 5" xfId="45278" xr:uid="{00000000-0005-0000-0000-0000868D0000}"/>
    <cellStyle name="Note 5 3 4 6" xfId="45279" xr:uid="{00000000-0005-0000-0000-0000878D0000}"/>
    <cellStyle name="Note 5 3 5" xfId="27868" xr:uid="{00000000-0005-0000-0000-0000888D0000}"/>
    <cellStyle name="Note 5 3 5 2" xfId="45280" xr:uid="{00000000-0005-0000-0000-0000898D0000}"/>
    <cellStyle name="Note 5 3 5 3" xfId="45281" xr:uid="{00000000-0005-0000-0000-00008A8D0000}"/>
    <cellStyle name="Note 5 3 5 4" xfId="45282" xr:uid="{00000000-0005-0000-0000-00008B8D0000}"/>
    <cellStyle name="Note 5 3 5 5" xfId="45283" xr:uid="{00000000-0005-0000-0000-00008C8D0000}"/>
    <cellStyle name="Note 5 3 6" xfId="45284" xr:uid="{00000000-0005-0000-0000-00008D8D0000}"/>
    <cellStyle name="Note 5 3 7" xfId="45285" xr:uid="{00000000-0005-0000-0000-00008E8D0000}"/>
    <cellStyle name="Note 5 3 8" xfId="45286" xr:uid="{00000000-0005-0000-0000-00008F8D0000}"/>
    <cellStyle name="Note 5 3 9" xfId="45287" xr:uid="{00000000-0005-0000-0000-0000908D0000}"/>
    <cellStyle name="Note 5 4" xfId="4927" xr:uid="{00000000-0005-0000-0000-0000918D0000}"/>
    <cellStyle name="Note 5 4 2" xfId="4928" xr:uid="{00000000-0005-0000-0000-0000928D0000}"/>
    <cellStyle name="Note 5 4 2 2" xfId="4929" xr:uid="{00000000-0005-0000-0000-0000938D0000}"/>
    <cellStyle name="Note 5 4 2 2 2" xfId="27869" xr:uid="{00000000-0005-0000-0000-0000948D0000}"/>
    <cellStyle name="Note 5 4 2 2 2 2" xfId="45288" xr:uid="{00000000-0005-0000-0000-0000958D0000}"/>
    <cellStyle name="Note 5 4 2 2 2 3" xfId="45289" xr:uid="{00000000-0005-0000-0000-0000968D0000}"/>
    <cellStyle name="Note 5 4 2 2 2 4" xfId="45290" xr:uid="{00000000-0005-0000-0000-0000978D0000}"/>
    <cellStyle name="Note 5 4 2 2 2 5" xfId="45291" xr:uid="{00000000-0005-0000-0000-0000988D0000}"/>
    <cellStyle name="Note 5 4 2 2 3" xfId="45292" xr:uid="{00000000-0005-0000-0000-0000998D0000}"/>
    <cellStyle name="Note 5 4 2 2 4" xfId="45293" xr:uid="{00000000-0005-0000-0000-00009A8D0000}"/>
    <cellStyle name="Note 5 4 2 2 5" xfId="45294" xr:uid="{00000000-0005-0000-0000-00009B8D0000}"/>
    <cellStyle name="Note 5 4 2 2 6" xfId="45295" xr:uid="{00000000-0005-0000-0000-00009C8D0000}"/>
    <cellStyle name="Note 5 4 2 3" xfId="27870" xr:uid="{00000000-0005-0000-0000-00009D8D0000}"/>
    <cellStyle name="Note 5 4 2 3 2" xfId="45296" xr:uid="{00000000-0005-0000-0000-00009E8D0000}"/>
    <cellStyle name="Note 5 4 2 3 3" xfId="45297" xr:uid="{00000000-0005-0000-0000-00009F8D0000}"/>
    <cellStyle name="Note 5 4 2 3 4" xfId="45298" xr:uid="{00000000-0005-0000-0000-0000A08D0000}"/>
    <cellStyle name="Note 5 4 2 3 5" xfId="45299" xr:uid="{00000000-0005-0000-0000-0000A18D0000}"/>
    <cellStyle name="Note 5 4 2 4" xfId="45300" xr:uid="{00000000-0005-0000-0000-0000A28D0000}"/>
    <cellStyle name="Note 5 4 2 5" xfId="45301" xr:uid="{00000000-0005-0000-0000-0000A38D0000}"/>
    <cellStyle name="Note 5 4 2 6" xfId="45302" xr:uid="{00000000-0005-0000-0000-0000A48D0000}"/>
    <cellStyle name="Note 5 4 2 7" xfId="45303" xr:uid="{00000000-0005-0000-0000-0000A58D0000}"/>
    <cellStyle name="Note 5 4 3" xfId="4930" xr:uid="{00000000-0005-0000-0000-0000A68D0000}"/>
    <cellStyle name="Note 5 4 3 2" xfId="27871" xr:uid="{00000000-0005-0000-0000-0000A78D0000}"/>
    <cellStyle name="Note 5 4 3 2 2" xfId="45304" xr:uid="{00000000-0005-0000-0000-0000A88D0000}"/>
    <cellStyle name="Note 5 4 3 2 2 2" xfId="45305" xr:uid="{00000000-0005-0000-0000-0000A98D0000}"/>
    <cellStyle name="Note 5 4 3 2 2 3" xfId="45306" xr:uid="{00000000-0005-0000-0000-0000AA8D0000}"/>
    <cellStyle name="Note 5 4 3 2 2 4" xfId="45307" xr:uid="{00000000-0005-0000-0000-0000AB8D0000}"/>
    <cellStyle name="Note 5 4 3 2 2 5" xfId="45308" xr:uid="{00000000-0005-0000-0000-0000AC8D0000}"/>
    <cellStyle name="Note 5 4 3 2 3" xfId="45309" xr:uid="{00000000-0005-0000-0000-0000AD8D0000}"/>
    <cellStyle name="Note 5 4 3 2 4" xfId="45310" xr:uid="{00000000-0005-0000-0000-0000AE8D0000}"/>
    <cellStyle name="Note 5 4 3 2 5" xfId="45311" xr:uid="{00000000-0005-0000-0000-0000AF8D0000}"/>
    <cellStyle name="Note 5 4 3 2 6" xfId="45312" xr:uid="{00000000-0005-0000-0000-0000B08D0000}"/>
    <cellStyle name="Note 5 4 3 3" xfId="45313" xr:uid="{00000000-0005-0000-0000-0000B18D0000}"/>
    <cellStyle name="Note 5 4 3 3 2" xfId="45314" xr:uid="{00000000-0005-0000-0000-0000B28D0000}"/>
    <cellStyle name="Note 5 4 3 3 3" xfId="45315" xr:uid="{00000000-0005-0000-0000-0000B38D0000}"/>
    <cellStyle name="Note 5 4 3 3 4" xfId="45316" xr:uid="{00000000-0005-0000-0000-0000B48D0000}"/>
    <cellStyle name="Note 5 4 3 3 5" xfId="45317" xr:uid="{00000000-0005-0000-0000-0000B58D0000}"/>
    <cellStyle name="Note 5 4 3 4" xfId="45318" xr:uid="{00000000-0005-0000-0000-0000B68D0000}"/>
    <cellStyle name="Note 5 4 3 5" xfId="45319" xr:uid="{00000000-0005-0000-0000-0000B78D0000}"/>
    <cellStyle name="Note 5 4 3 6" xfId="45320" xr:uid="{00000000-0005-0000-0000-0000B88D0000}"/>
    <cellStyle name="Note 5 4 3 7" xfId="45321" xr:uid="{00000000-0005-0000-0000-0000B98D0000}"/>
    <cellStyle name="Note 5 4 4" xfId="27872" xr:uid="{00000000-0005-0000-0000-0000BA8D0000}"/>
    <cellStyle name="Note 5 4 4 2" xfId="45322" xr:uid="{00000000-0005-0000-0000-0000BB8D0000}"/>
    <cellStyle name="Note 5 4 4 2 2" xfId="45323" xr:uid="{00000000-0005-0000-0000-0000BC8D0000}"/>
    <cellStyle name="Note 5 4 4 2 3" xfId="45324" xr:uid="{00000000-0005-0000-0000-0000BD8D0000}"/>
    <cellStyle name="Note 5 4 4 2 4" xfId="45325" xr:uid="{00000000-0005-0000-0000-0000BE8D0000}"/>
    <cellStyle name="Note 5 4 4 2 5" xfId="45326" xr:uid="{00000000-0005-0000-0000-0000BF8D0000}"/>
    <cellStyle name="Note 5 4 4 3" xfId="45327" xr:uid="{00000000-0005-0000-0000-0000C08D0000}"/>
    <cellStyle name="Note 5 4 4 4" xfId="45328" xr:uid="{00000000-0005-0000-0000-0000C18D0000}"/>
    <cellStyle name="Note 5 4 4 5" xfId="45329" xr:uid="{00000000-0005-0000-0000-0000C28D0000}"/>
    <cellStyle name="Note 5 4 4 6" xfId="45330" xr:uid="{00000000-0005-0000-0000-0000C38D0000}"/>
    <cellStyle name="Note 5 4 5" xfId="45331" xr:uid="{00000000-0005-0000-0000-0000C48D0000}"/>
    <cellStyle name="Note 5 4 5 2" xfId="45332" xr:uid="{00000000-0005-0000-0000-0000C58D0000}"/>
    <cellStyle name="Note 5 4 5 3" xfId="45333" xr:uid="{00000000-0005-0000-0000-0000C68D0000}"/>
    <cellStyle name="Note 5 4 5 4" xfId="45334" xr:uid="{00000000-0005-0000-0000-0000C78D0000}"/>
    <cellStyle name="Note 5 4 5 5" xfId="45335" xr:uid="{00000000-0005-0000-0000-0000C88D0000}"/>
    <cellStyle name="Note 5 4 6" xfId="45336" xr:uid="{00000000-0005-0000-0000-0000C98D0000}"/>
    <cellStyle name="Note 5 4 7" xfId="45337" xr:uid="{00000000-0005-0000-0000-0000CA8D0000}"/>
    <cellStyle name="Note 5 4 8" xfId="45338" xr:uid="{00000000-0005-0000-0000-0000CB8D0000}"/>
    <cellStyle name="Note 5 4 9" xfId="45339" xr:uid="{00000000-0005-0000-0000-0000CC8D0000}"/>
    <cellStyle name="Note 5 5" xfId="4931" xr:uid="{00000000-0005-0000-0000-0000CD8D0000}"/>
    <cellStyle name="Note 5 5 2" xfId="4932" xr:uid="{00000000-0005-0000-0000-0000CE8D0000}"/>
    <cellStyle name="Note 5 5 2 2" xfId="27873" xr:uid="{00000000-0005-0000-0000-0000CF8D0000}"/>
    <cellStyle name="Note 5 5 2 2 2" xfId="45340" xr:uid="{00000000-0005-0000-0000-0000D08D0000}"/>
    <cellStyle name="Note 5 5 2 2 2 2" xfId="45341" xr:uid="{00000000-0005-0000-0000-0000D18D0000}"/>
    <cellStyle name="Note 5 5 2 2 2 2 2" xfId="45342" xr:uid="{00000000-0005-0000-0000-0000D28D0000}"/>
    <cellStyle name="Note 5 5 2 2 2 2 3" xfId="45343" xr:uid="{00000000-0005-0000-0000-0000D38D0000}"/>
    <cellStyle name="Note 5 5 2 2 2 2 4" xfId="45344" xr:uid="{00000000-0005-0000-0000-0000D48D0000}"/>
    <cellStyle name="Note 5 5 2 2 2 2 5" xfId="45345" xr:uid="{00000000-0005-0000-0000-0000D58D0000}"/>
    <cellStyle name="Note 5 5 2 2 2 3" xfId="45346" xr:uid="{00000000-0005-0000-0000-0000D68D0000}"/>
    <cellStyle name="Note 5 5 2 2 2 4" xfId="45347" xr:uid="{00000000-0005-0000-0000-0000D78D0000}"/>
    <cellStyle name="Note 5 5 2 2 2 5" xfId="45348" xr:uid="{00000000-0005-0000-0000-0000D88D0000}"/>
    <cellStyle name="Note 5 5 2 2 2 6" xfId="45349" xr:uid="{00000000-0005-0000-0000-0000D98D0000}"/>
    <cellStyle name="Note 5 5 2 2 3" xfId="45350" xr:uid="{00000000-0005-0000-0000-0000DA8D0000}"/>
    <cellStyle name="Note 5 5 2 2 3 2" xfId="45351" xr:uid="{00000000-0005-0000-0000-0000DB8D0000}"/>
    <cellStyle name="Note 5 5 2 2 3 3" xfId="45352" xr:uid="{00000000-0005-0000-0000-0000DC8D0000}"/>
    <cellStyle name="Note 5 5 2 2 3 4" xfId="45353" xr:uid="{00000000-0005-0000-0000-0000DD8D0000}"/>
    <cellStyle name="Note 5 5 2 2 3 5" xfId="45354" xr:uid="{00000000-0005-0000-0000-0000DE8D0000}"/>
    <cellStyle name="Note 5 5 2 2 4" xfId="45355" xr:uid="{00000000-0005-0000-0000-0000DF8D0000}"/>
    <cellStyle name="Note 5 5 2 2 5" xfId="45356" xr:uid="{00000000-0005-0000-0000-0000E08D0000}"/>
    <cellStyle name="Note 5 5 2 2 6" xfId="45357" xr:uid="{00000000-0005-0000-0000-0000E18D0000}"/>
    <cellStyle name="Note 5 5 2 2 7" xfId="45358" xr:uid="{00000000-0005-0000-0000-0000E28D0000}"/>
    <cellStyle name="Note 5 5 2 3" xfId="45359" xr:uid="{00000000-0005-0000-0000-0000E38D0000}"/>
    <cellStyle name="Note 5 5 2 3 2" xfId="45360" xr:uid="{00000000-0005-0000-0000-0000E48D0000}"/>
    <cellStyle name="Note 5 5 2 3 2 2" xfId="45361" xr:uid="{00000000-0005-0000-0000-0000E58D0000}"/>
    <cellStyle name="Note 5 5 2 3 2 3" xfId="45362" xr:uid="{00000000-0005-0000-0000-0000E68D0000}"/>
    <cellStyle name="Note 5 5 2 3 2 4" xfId="45363" xr:uid="{00000000-0005-0000-0000-0000E78D0000}"/>
    <cellStyle name="Note 5 5 2 3 2 5" xfId="45364" xr:uid="{00000000-0005-0000-0000-0000E88D0000}"/>
    <cellStyle name="Note 5 5 2 3 3" xfId="45365" xr:uid="{00000000-0005-0000-0000-0000E98D0000}"/>
    <cellStyle name="Note 5 5 2 3 4" xfId="45366" xr:uid="{00000000-0005-0000-0000-0000EA8D0000}"/>
    <cellStyle name="Note 5 5 2 3 5" xfId="45367" xr:uid="{00000000-0005-0000-0000-0000EB8D0000}"/>
    <cellStyle name="Note 5 5 2 3 6" xfId="45368" xr:uid="{00000000-0005-0000-0000-0000EC8D0000}"/>
    <cellStyle name="Note 5 5 2 4" xfId="45369" xr:uid="{00000000-0005-0000-0000-0000ED8D0000}"/>
    <cellStyle name="Note 5 5 2 4 2" xfId="45370" xr:uid="{00000000-0005-0000-0000-0000EE8D0000}"/>
    <cellStyle name="Note 5 5 2 4 3" xfId="45371" xr:uid="{00000000-0005-0000-0000-0000EF8D0000}"/>
    <cellStyle name="Note 5 5 2 4 4" xfId="45372" xr:uid="{00000000-0005-0000-0000-0000F08D0000}"/>
    <cellStyle name="Note 5 5 2 4 5" xfId="45373" xr:uid="{00000000-0005-0000-0000-0000F18D0000}"/>
    <cellStyle name="Note 5 5 2 5" xfId="45374" xr:uid="{00000000-0005-0000-0000-0000F28D0000}"/>
    <cellStyle name="Note 5 5 2 6" xfId="45375" xr:uid="{00000000-0005-0000-0000-0000F38D0000}"/>
    <cellStyle name="Note 5 5 2 7" xfId="45376" xr:uid="{00000000-0005-0000-0000-0000F48D0000}"/>
    <cellStyle name="Note 5 5 2 8" xfId="45377" xr:uid="{00000000-0005-0000-0000-0000F58D0000}"/>
    <cellStyle name="Note 5 5 3" xfId="27874" xr:uid="{00000000-0005-0000-0000-0000F68D0000}"/>
    <cellStyle name="Note 5 5 3 2" xfId="45378" xr:uid="{00000000-0005-0000-0000-0000F78D0000}"/>
    <cellStyle name="Note 5 5 3 2 2" xfId="45379" xr:uid="{00000000-0005-0000-0000-0000F88D0000}"/>
    <cellStyle name="Note 5 5 3 2 2 2" xfId="45380" xr:uid="{00000000-0005-0000-0000-0000F98D0000}"/>
    <cellStyle name="Note 5 5 3 2 2 3" xfId="45381" xr:uid="{00000000-0005-0000-0000-0000FA8D0000}"/>
    <cellStyle name="Note 5 5 3 2 2 4" xfId="45382" xr:uid="{00000000-0005-0000-0000-0000FB8D0000}"/>
    <cellStyle name="Note 5 5 3 2 2 5" xfId="45383" xr:uid="{00000000-0005-0000-0000-0000FC8D0000}"/>
    <cellStyle name="Note 5 5 3 2 3" xfId="45384" xr:uid="{00000000-0005-0000-0000-0000FD8D0000}"/>
    <cellStyle name="Note 5 5 3 2 4" xfId="45385" xr:uid="{00000000-0005-0000-0000-0000FE8D0000}"/>
    <cellStyle name="Note 5 5 3 2 5" xfId="45386" xr:uid="{00000000-0005-0000-0000-0000FF8D0000}"/>
    <cellStyle name="Note 5 5 3 2 6" xfId="45387" xr:uid="{00000000-0005-0000-0000-0000008E0000}"/>
    <cellStyle name="Note 5 5 3 3" xfId="45388" xr:uid="{00000000-0005-0000-0000-0000018E0000}"/>
    <cellStyle name="Note 5 5 3 3 2" xfId="45389" xr:uid="{00000000-0005-0000-0000-0000028E0000}"/>
    <cellStyle name="Note 5 5 3 3 3" xfId="45390" xr:uid="{00000000-0005-0000-0000-0000038E0000}"/>
    <cellStyle name="Note 5 5 3 3 4" xfId="45391" xr:uid="{00000000-0005-0000-0000-0000048E0000}"/>
    <cellStyle name="Note 5 5 3 3 5" xfId="45392" xr:uid="{00000000-0005-0000-0000-0000058E0000}"/>
    <cellStyle name="Note 5 5 3 4" xfId="45393" xr:uid="{00000000-0005-0000-0000-0000068E0000}"/>
    <cellStyle name="Note 5 5 3 5" xfId="45394" xr:uid="{00000000-0005-0000-0000-0000078E0000}"/>
    <cellStyle name="Note 5 5 3 6" xfId="45395" xr:uid="{00000000-0005-0000-0000-0000088E0000}"/>
    <cellStyle name="Note 5 5 3 7" xfId="45396" xr:uid="{00000000-0005-0000-0000-0000098E0000}"/>
    <cellStyle name="Note 5 5 4" xfId="45397" xr:uid="{00000000-0005-0000-0000-00000A8E0000}"/>
    <cellStyle name="Note 5 5 4 2" xfId="45398" xr:uid="{00000000-0005-0000-0000-00000B8E0000}"/>
    <cellStyle name="Note 5 5 4 2 2" xfId="45399" xr:uid="{00000000-0005-0000-0000-00000C8E0000}"/>
    <cellStyle name="Note 5 5 4 2 3" xfId="45400" xr:uid="{00000000-0005-0000-0000-00000D8E0000}"/>
    <cellStyle name="Note 5 5 4 2 4" xfId="45401" xr:uid="{00000000-0005-0000-0000-00000E8E0000}"/>
    <cellStyle name="Note 5 5 4 2 5" xfId="45402" xr:uid="{00000000-0005-0000-0000-00000F8E0000}"/>
    <cellStyle name="Note 5 5 4 3" xfId="45403" xr:uid="{00000000-0005-0000-0000-0000108E0000}"/>
    <cellStyle name="Note 5 5 4 4" xfId="45404" xr:uid="{00000000-0005-0000-0000-0000118E0000}"/>
    <cellStyle name="Note 5 5 4 5" xfId="45405" xr:uid="{00000000-0005-0000-0000-0000128E0000}"/>
    <cellStyle name="Note 5 5 4 6" xfId="45406" xr:uid="{00000000-0005-0000-0000-0000138E0000}"/>
    <cellStyle name="Note 5 5 5" xfId="45407" xr:uid="{00000000-0005-0000-0000-0000148E0000}"/>
    <cellStyle name="Note 5 5 5 2" xfId="45408" xr:uid="{00000000-0005-0000-0000-0000158E0000}"/>
    <cellStyle name="Note 5 5 5 3" xfId="45409" xr:uid="{00000000-0005-0000-0000-0000168E0000}"/>
    <cellStyle name="Note 5 5 5 4" xfId="45410" xr:uid="{00000000-0005-0000-0000-0000178E0000}"/>
    <cellStyle name="Note 5 5 5 5" xfId="45411" xr:uid="{00000000-0005-0000-0000-0000188E0000}"/>
    <cellStyle name="Note 5 5 6" xfId="45412" xr:uid="{00000000-0005-0000-0000-0000198E0000}"/>
    <cellStyle name="Note 5 5 7" xfId="45413" xr:uid="{00000000-0005-0000-0000-00001A8E0000}"/>
    <cellStyle name="Note 5 5 8" xfId="45414" xr:uid="{00000000-0005-0000-0000-00001B8E0000}"/>
    <cellStyle name="Note 5 5 9" xfId="45415" xr:uid="{00000000-0005-0000-0000-00001C8E0000}"/>
    <cellStyle name="Note 5 6" xfId="4933" xr:uid="{00000000-0005-0000-0000-00001D8E0000}"/>
    <cellStyle name="Note 5 6 2" xfId="27875" xr:uid="{00000000-0005-0000-0000-00001E8E0000}"/>
    <cellStyle name="Note 5 6 2 2" xfId="45416" xr:uid="{00000000-0005-0000-0000-00001F8E0000}"/>
    <cellStyle name="Note 5 6 2 2 2" xfId="45417" xr:uid="{00000000-0005-0000-0000-0000208E0000}"/>
    <cellStyle name="Note 5 6 2 2 2 2" xfId="45418" xr:uid="{00000000-0005-0000-0000-0000218E0000}"/>
    <cellStyle name="Note 5 6 2 2 2 3" xfId="45419" xr:uid="{00000000-0005-0000-0000-0000228E0000}"/>
    <cellStyle name="Note 5 6 2 2 2 4" xfId="45420" xr:uid="{00000000-0005-0000-0000-0000238E0000}"/>
    <cellStyle name="Note 5 6 2 2 2 5" xfId="45421" xr:uid="{00000000-0005-0000-0000-0000248E0000}"/>
    <cellStyle name="Note 5 6 2 2 3" xfId="45422" xr:uid="{00000000-0005-0000-0000-0000258E0000}"/>
    <cellStyle name="Note 5 6 2 2 4" xfId="45423" xr:uid="{00000000-0005-0000-0000-0000268E0000}"/>
    <cellStyle name="Note 5 6 2 2 5" xfId="45424" xr:uid="{00000000-0005-0000-0000-0000278E0000}"/>
    <cellStyle name="Note 5 6 2 2 6" xfId="45425" xr:uid="{00000000-0005-0000-0000-0000288E0000}"/>
    <cellStyle name="Note 5 6 2 3" xfId="45426" xr:uid="{00000000-0005-0000-0000-0000298E0000}"/>
    <cellStyle name="Note 5 6 2 3 2" xfId="45427" xr:uid="{00000000-0005-0000-0000-00002A8E0000}"/>
    <cellStyle name="Note 5 6 2 3 3" xfId="45428" xr:uid="{00000000-0005-0000-0000-00002B8E0000}"/>
    <cellStyle name="Note 5 6 2 3 4" xfId="45429" xr:uid="{00000000-0005-0000-0000-00002C8E0000}"/>
    <cellStyle name="Note 5 6 2 3 5" xfId="45430" xr:uid="{00000000-0005-0000-0000-00002D8E0000}"/>
    <cellStyle name="Note 5 6 2 4" xfId="45431" xr:uid="{00000000-0005-0000-0000-00002E8E0000}"/>
    <cellStyle name="Note 5 6 2 5" xfId="45432" xr:uid="{00000000-0005-0000-0000-00002F8E0000}"/>
    <cellStyle name="Note 5 6 2 6" xfId="45433" xr:uid="{00000000-0005-0000-0000-0000308E0000}"/>
    <cellStyle name="Note 5 6 2 7" xfId="45434" xr:uid="{00000000-0005-0000-0000-0000318E0000}"/>
    <cellStyle name="Note 5 6 3" xfId="45435" xr:uid="{00000000-0005-0000-0000-0000328E0000}"/>
    <cellStyle name="Note 5 6 3 2" xfId="45436" xr:uid="{00000000-0005-0000-0000-0000338E0000}"/>
    <cellStyle name="Note 5 6 3 3" xfId="45437" xr:uid="{00000000-0005-0000-0000-0000348E0000}"/>
    <cellStyle name="Note 5 6 4" xfId="45438" xr:uid="{00000000-0005-0000-0000-0000358E0000}"/>
    <cellStyle name="Note 5 6 4 2" xfId="45439" xr:uid="{00000000-0005-0000-0000-0000368E0000}"/>
    <cellStyle name="Note 5 6 4 2 2" xfId="45440" xr:uid="{00000000-0005-0000-0000-0000378E0000}"/>
    <cellStyle name="Note 5 6 4 2 3" xfId="45441" xr:uid="{00000000-0005-0000-0000-0000388E0000}"/>
    <cellStyle name="Note 5 6 4 2 4" xfId="45442" xr:uid="{00000000-0005-0000-0000-0000398E0000}"/>
    <cellStyle name="Note 5 6 4 2 5" xfId="45443" xr:uid="{00000000-0005-0000-0000-00003A8E0000}"/>
    <cellStyle name="Note 5 6 4 3" xfId="45444" xr:uid="{00000000-0005-0000-0000-00003B8E0000}"/>
    <cellStyle name="Note 5 6 4 4" xfId="45445" xr:uid="{00000000-0005-0000-0000-00003C8E0000}"/>
    <cellStyle name="Note 5 6 4 5" xfId="45446" xr:uid="{00000000-0005-0000-0000-00003D8E0000}"/>
    <cellStyle name="Note 5 6 4 6" xfId="45447" xr:uid="{00000000-0005-0000-0000-00003E8E0000}"/>
    <cellStyle name="Note 5 6 5" xfId="45448" xr:uid="{00000000-0005-0000-0000-00003F8E0000}"/>
    <cellStyle name="Note 5 6 5 2" xfId="45449" xr:uid="{00000000-0005-0000-0000-0000408E0000}"/>
    <cellStyle name="Note 5 6 5 3" xfId="45450" xr:uid="{00000000-0005-0000-0000-0000418E0000}"/>
    <cellStyle name="Note 5 6 5 4" xfId="45451" xr:uid="{00000000-0005-0000-0000-0000428E0000}"/>
    <cellStyle name="Note 5 6 5 5" xfId="45452" xr:uid="{00000000-0005-0000-0000-0000438E0000}"/>
    <cellStyle name="Note 5 6 6" xfId="45453" xr:uid="{00000000-0005-0000-0000-0000448E0000}"/>
    <cellStyle name="Note 5 6 7" xfId="45454" xr:uid="{00000000-0005-0000-0000-0000458E0000}"/>
    <cellStyle name="Note 5 6 8" xfId="45455" xr:uid="{00000000-0005-0000-0000-0000468E0000}"/>
    <cellStyle name="Note 5 6 9" xfId="45456" xr:uid="{00000000-0005-0000-0000-0000478E0000}"/>
    <cellStyle name="Note 5 7" xfId="27876" xr:uid="{00000000-0005-0000-0000-0000488E0000}"/>
    <cellStyle name="Note 5 7 2" xfId="45457" xr:uid="{00000000-0005-0000-0000-0000498E0000}"/>
    <cellStyle name="Note 5 7 2 2" xfId="45458" xr:uid="{00000000-0005-0000-0000-00004A8E0000}"/>
    <cellStyle name="Note 5 7 2 2 2" xfId="45459" xr:uid="{00000000-0005-0000-0000-00004B8E0000}"/>
    <cellStyle name="Note 5 7 2 2 3" xfId="45460" xr:uid="{00000000-0005-0000-0000-00004C8E0000}"/>
    <cellStyle name="Note 5 7 2 2 4" xfId="45461" xr:uid="{00000000-0005-0000-0000-00004D8E0000}"/>
    <cellStyle name="Note 5 7 2 2 5" xfId="45462" xr:uid="{00000000-0005-0000-0000-00004E8E0000}"/>
    <cellStyle name="Note 5 7 2 3" xfId="45463" xr:uid="{00000000-0005-0000-0000-00004F8E0000}"/>
    <cellStyle name="Note 5 7 2 4" xfId="45464" xr:uid="{00000000-0005-0000-0000-0000508E0000}"/>
    <cellStyle name="Note 5 7 2 5" xfId="45465" xr:uid="{00000000-0005-0000-0000-0000518E0000}"/>
    <cellStyle name="Note 5 7 2 6" xfId="45466" xr:uid="{00000000-0005-0000-0000-0000528E0000}"/>
    <cellStyle name="Note 5 7 3" xfId="45467" xr:uid="{00000000-0005-0000-0000-0000538E0000}"/>
    <cellStyle name="Note 5 7 3 2" xfId="45468" xr:uid="{00000000-0005-0000-0000-0000548E0000}"/>
    <cellStyle name="Note 5 7 3 3" xfId="45469" xr:uid="{00000000-0005-0000-0000-0000558E0000}"/>
    <cellStyle name="Note 5 7 3 4" xfId="45470" xr:uid="{00000000-0005-0000-0000-0000568E0000}"/>
    <cellStyle name="Note 5 7 3 5" xfId="45471" xr:uid="{00000000-0005-0000-0000-0000578E0000}"/>
    <cellStyle name="Note 5 7 4" xfId="45472" xr:uid="{00000000-0005-0000-0000-0000588E0000}"/>
    <cellStyle name="Note 5 7 5" xfId="45473" xr:uid="{00000000-0005-0000-0000-0000598E0000}"/>
    <cellStyle name="Note 5 7 6" xfId="45474" xr:uid="{00000000-0005-0000-0000-00005A8E0000}"/>
    <cellStyle name="Note 5 7 7" xfId="45475" xr:uid="{00000000-0005-0000-0000-00005B8E0000}"/>
    <cellStyle name="Note 5 8" xfId="45476" xr:uid="{00000000-0005-0000-0000-00005C8E0000}"/>
    <cellStyle name="Note 5 8 2" xfId="45477" xr:uid="{00000000-0005-0000-0000-00005D8E0000}"/>
    <cellStyle name="Note 5 8 2 2" xfId="45478" xr:uid="{00000000-0005-0000-0000-00005E8E0000}"/>
    <cellStyle name="Note 5 8 2 2 2" xfId="45479" xr:uid="{00000000-0005-0000-0000-00005F8E0000}"/>
    <cellStyle name="Note 5 8 2 2 3" xfId="45480" xr:uid="{00000000-0005-0000-0000-0000608E0000}"/>
    <cellStyle name="Note 5 8 2 2 4" xfId="45481" xr:uid="{00000000-0005-0000-0000-0000618E0000}"/>
    <cellStyle name="Note 5 8 2 2 5" xfId="45482" xr:uid="{00000000-0005-0000-0000-0000628E0000}"/>
    <cellStyle name="Note 5 8 2 3" xfId="45483" xr:uid="{00000000-0005-0000-0000-0000638E0000}"/>
    <cellStyle name="Note 5 8 2 4" xfId="45484" xr:uid="{00000000-0005-0000-0000-0000648E0000}"/>
    <cellStyle name="Note 5 8 2 5" xfId="45485" xr:uid="{00000000-0005-0000-0000-0000658E0000}"/>
    <cellStyle name="Note 5 8 2 6" xfId="45486" xr:uid="{00000000-0005-0000-0000-0000668E0000}"/>
    <cellStyle name="Note 5 8 3" xfId="45487" xr:uid="{00000000-0005-0000-0000-0000678E0000}"/>
    <cellStyle name="Note 5 8 3 2" xfId="45488" xr:uid="{00000000-0005-0000-0000-0000688E0000}"/>
    <cellStyle name="Note 5 8 3 3" xfId="45489" xr:uid="{00000000-0005-0000-0000-0000698E0000}"/>
    <cellStyle name="Note 5 8 3 4" xfId="45490" xr:uid="{00000000-0005-0000-0000-00006A8E0000}"/>
    <cellStyle name="Note 5 8 3 5" xfId="45491" xr:uid="{00000000-0005-0000-0000-00006B8E0000}"/>
    <cellStyle name="Note 5 8 4" xfId="45492" xr:uid="{00000000-0005-0000-0000-00006C8E0000}"/>
    <cellStyle name="Note 5 8 5" xfId="45493" xr:uid="{00000000-0005-0000-0000-00006D8E0000}"/>
    <cellStyle name="Note 5 8 6" xfId="45494" xr:uid="{00000000-0005-0000-0000-00006E8E0000}"/>
    <cellStyle name="Note 5 8 7" xfId="45495" xr:uid="{00000000-0005-0000-0000-00006F8E0000}"/>
    <cellStyle name="Note 5 9" xfId="45496" xr:uid="{00000000-0005-0000-0000-0000708E0000}"/>
    <cellStyle name="Note 5 9 2" xfId="45497" xr:uid="{00000000-0005-0000-0000-0000718E0000}"/>
    <cellStyle name="Note 5 9 2 2" xfId="45498" xr:uid="{00000000-0005-0000-0000-0000728E0000}"/>
    <cellStyle name="Note 5 9 2 3" xfId="45499" xr:uid="{00000000-0005-0000-0000-0000738E0000}"/>
    <cellStyle name="Note 5 9 2 4" xfId="45500" xr:uid="{00000000-0005-0000-0000-0000748E0000}"/>
    <cellStyle name="Note 5 9 2 5" xfId="45501" xr:uid="{00000000-0005-0000-0000-0000758E0000}"/>
    <cellStyle name="Note 5 9 3" xfId="45502" xr:uid="{00000000-0005-0000-0000-0000768E0000}"/>
    <cellStyle name="Note 5 9 4" xfId="45503" xr:uid="{00000000-0005-0000-0000-0000778E0000}"/>
    <cellStyle name="Note 5 9 5" xfId="45504" xr:uid="{00000000-0005-0000-0000-0000788E0000}"/>
    <cellStyle name="Note 5 9 6" xfId="45505" xr:uid="{00000000-0005-0000-0000-0000798E0000}"/>
    <cellStyle name="Note 6" xfId="4934" xr:uid="{00000000-0005-0000-0000-00007A8E0000}"/>
    <cellStyle name="Note 6 2" xfId="4935" xr:uid="{00000000-0005-0000-0000-00007B8E0000}"/>
    <cellStyle name="Note 6 2 2" xfId="4936" xr:uid="{00000000-0005-0000-0000-00007C8E0000}"/>
    <cellStyle name="Note 6 2 2 2" xfId="4937" xr:uid="{00000000-0005-0000-0000-00007D8E0000}"/>
    <cellStyle name="Note 6 2 2 2 2" xfId="4938" xr:uid="{00000000-0005-0000-0000-00007E8E0000}"/>
    <cellStyle name="Note 6 2 2 2 2 2" xfId="27877" xr:uid="{00000000-0005-0000-0000-00007F8E0000}"/>
    <cellStyle name="Note 6 2 2 2 2 2 2" xfId="27878" xr:uid="{00000000-0005-0000-0000-0000808E0000}"/>
    <cellStyle name="Note 6 2 2 2 2 3" xfId="27879" xr:uid="{00000000-0005-0000-0000-0000818E0000}"/>
    <cellStyle name="Note 6 2 2 2 3" xfId="27880" xr:uid="{00000000-0005-0000-0000-0000828E0000}"/>
    <cellStyle name="Note 6 2 2 2 3 2" xfId="27881" xr:uid="{00000000-0005-0000-0000-0000838E0000}"/>
    <cellStyle name="Note 6 2 2 2 4" xfId="27882" xr:uid="{00000000-0005-0000-0000-0000848E0000}"/>
    <cellStyle name="Note 6 2 2 3" xfId="4939" xr:uid="{00000000-0005-0000-0000-0000858E0000}"/>
    <cellStyle name="Note 6 2 2 3 2" xfId="27883" xr:uid="{00000000-0005-0000-0000-0000868E0000}"/>
    <cellStyle name="Note 6 2 2 3 2 2" xfId="27884" xr:uid="{00000000-0005-0000-0000-0000878E0000}"/>
    <cellStyle name="Note 6 2 2 3 3" xfId="27885" xr:uid="{00000000-0005-0000-0000-0000888E0000}"/>
    <cellStyle name="Note 6 2 2 4" xfId="27886" xr:uid="{00000000-0005-0000-0000-0000898E0000}"/>
    <cellStyle name="Note 6 2 2 4 2" xfId="27887" xr:uid="{00000000-0005-0000-0000-00008A8E0000}"/>
    <cellStyle name="Note 6 2 2 5" xfId="27888" xr:uid="{00000000-0005-0000-0000-00008B8E0000}"/>
    <cellStyle name="Note 6 2 3" xfId="4940" xr:uid="{00000000-0005-0000-0000-00008C8E0000}"/>
    <cellStyle name="Note 6 2 3 2" xfId="4941" xr:uid="{00000000-0005-0000-0000-00008D8E0000}"/>
    <cellStyle name="Note 6 2 3 2 2" xfId="4942" xr:uid="{00000000-0005-0000-0000-00008E8E0000}"/>
    <cellStyle name="Note 6 2 3 2 2 2" xfId="27889" xr:uid="{00000000-0005-0000-0000-00008F8E0000}"/>
    <cellStyle name="Note 6 2 3 2 3" xfId="27890" xr:uid="{00000000-0005-0000-0000-0000908E0000}"/>
    <cellStyle name="Note 6 2 3 3" xfId="4943" xr:uid="{00000000-0005-0000-0000-0000918E0000}"/>
    <cellStyle name="Note 6 2 3 3 2" xfId="27891" xr:uid="{00000000-0005-0000-0000-0000928E0000}"/>
    <cellStyle name="Note 6 2 3 4" xfId="27892" xr:uid="{00000000-0005-0000-0000-0000938E0000}"/>
    <cellStyle name="Note 6 2 4" xfId="4944" xr:uid="{00000000-0005-0000-0000-0000948E0000}"/>
    <cellStyle name="Note 6 2 4 2" xfId="4945" xr:uid="{00000000-0005-0000-0000-0000958E0000}"/>
    <cellStyle name="Note 6 2 4 2 2" xfId="27893" xr:uid="{00000000-0005-0000-0000-0000968E0000}"/>
    <cellStyle name="Note 6 2 4 3" xfId="27894" xr:uid="{00000000-0005-0000-0000-0000978E0000}"/>
    <cellStyle name="Note 6 2 5" xfId="4946" xr:uid="{00000000-0005-0000-0000-0000988E0000}"/>
    <cellStyle name="Note 6 2 5 2" xfId="27895" xr:uid="{00000000-0005-0000-0000-0000998E0000}"/>
    <cellStyle name="Note 6 2 6" xfId="27896" xr:uid="{00000000-0005-0000-0000-00009A8E0000}"/>
    <cellStyle name="Note 6 3" xfId="4947" xr:uid="{00000000-0005-0000-0000-00009B8E0000}"/>
    <cellStyle name="Note 6 3 2" xfId="4948" xr:uid="{00000000-0005-0000-0000-00009C8E0000}"/>
    <cellStyle name="Note 6 3 2 2" xfId="4949" xr:uid="{00000000-0005-0000-0000-00009D8E0000}"/>
    <cellStyle name="Note 6 3 2 2 2" xfId="27897" xr:uid="{00000000-0005-0000-0000-00009E8E0000}"/>
    <cellStyle name="Note 6 3 2 2 2 2" xfId="27898" xr:uid="{00000000-0005-0000-0000-00009F8E0000}"/>
    <cellStyle name="Note 6 3 2 2 3" xfId="27899" xr:uid="{00000000-0005-0000-0000-0000A08E0000}"/>
    <cellStyle name="Note 6 3 2 3" xfId="27900" xr:uid="{00000000-0005-0000-0000-0000A18E0000}"/>
    <cellStyle name="Note 6 3 2 3 2" xfId="27901" xr:uid="{00000000-0005-0000-0000-0000A28E0000}"/>
    <cellStyle name="Note 6 3 2 4" xfId="27902" xr:uid="{00000000-0005-0000-0000-0000A38E0000}"/>
    <cellStyle name="Note 6 3 3" xfId="4950" xr:uid="{00000000-0005-0000-0000-0000A48E0000}"/>
    <cellStyle name="Note 6 3 3 2" xfId="27903" xr:uid="{00000000-0005-0000-0000-0000A58E0000}"/>
    <cellStyle name="Note 6 3 3 2 2" xfId="27904" xr:uid="{00000000-0005-0000-0000-0000A68E0000}"/>
    <cellStyle name="Note 6 3 3 3" xfId="27905" xr:uid="{00000000-0005-0000-0000-0000A78E0000}"/>
    <cellStyle name="Note 6 3 4" xfId="27906" xr:uid="{00000000-0005-0000-0000-0000A88E0000}"/>
    <cellStyle name="Note 6 3 4 2" xfId="27907" xr:uid="{00000000-0005-0000-0000-0000A98E0000}"/>
    <cellStyle name="Note 6 3 5" xfId="27908" xr:uid="{00000000-0005-0000-0000-0000AA8E0000}"/>
    <cellStyle name="Note 6 4" xfId="4951" xr:uid="{00000000-0005-0000-0000-0000AB8E0000}"/>
    <cellStyle name="Note 6 4 2" xfId="4952" xr:uid="{00000000-0005-0000-0000-0000AC8E0000}"/>
    <cellStyle name="Note 6 4 2 2" xfId="4953" xr:uid="{00000000-0005-0000-0000-0000AD8E0000}"/>
    <cellStyle name="Note 6 4 2 2 2" xfId="27909" xr:uid="{00000000-0005-0000-0000-0000AE8E0000}"/>
    <cellStyle name="Note 6 4 2 3" xfId="27910" xr:uid="{00000000-0005-0000-0000-0000AF8E0000}"/>
    <cellStyle name="Note 6 4 3" xfId="4954" xr:uid="{00000000-0005-0000-0000-0000B08E0000}"/>
    <cellStyle name="Note 6 4 3 2" xfId="27911" xr:uid="{00000000-0005-0000-0000-0000B18E0000}"/>
    <cellStyle name="Note 6 4 4" xfId="27912" xr:uid="{00000000-0005-0000-0000-0000B28E0000}"/>
    <cellStyle name="Note 6 5" xfId="4955" xr:uid="{00000000-0005-0000-0000-0000B38E0000}"/>
    <cellStyle name="Note 6 5 2" xfId="4956" xr:uid="{00000000-0005-0000-0000-0000B48E0000}"/>
    <cellStyle name="Note 6 5 2 2" xfId="27913" xr:uid="{00000000-0005-0000-0000-0000B58E0000}"/>
    <cellStyle name="Note 6 5 3" xfId="27914" xr:uid="{00000000-0005-0000-0000-0000B68E0000}"/>
    <cellStyle name="Note 6 6" xfId="4957" xr:uid="{00000000-0005-0000-0000-0000B78E0000}"/>
    <cellStyle name="Note 6 6 2" xfId="27915" xr:uid="{00000000-0005-0000-0000-0000B88E0000}"/>
    <cellStyle name="Note 6 7" xfId="27916" xr:uid="{00000000-0005-0000-0000-0000B98E0000}"/>
    <cellStyle name="Note 7" xfId="4958" xr:uid="{00000000-0005-0000-0000-0000BA8E0000}"/>
    <cellStyle name="Note 7 2" xfId="4959" xr:uid="{00000000-0005-0000-0000-0000BB8E0000}"/>
    <cellStyle name="Note 7 2 2" xfId="4960" xr:uid="{00000000-0005-0000-0000-0000BC8E0000}"/>
    <cellStyle name="Note 7 2 2 2" xfId="4961" xr:uid="{00000000-0005-0000-0000-0000BD8E0000}"/>
    <cellStyle name="Note 7 2 2 2 2" xfId="4962" xr:uid="{00000000-0005-0000-0000-0000BE8E0000}"/>
    <cellStyle name="Note 7 2 2 2 2 2" xfId="27917" xr:uid="{00000000-0005-0000-0000-0000BF8E0000}"/>
    <cellStyle name="Note 7 2 2 2 2 2 2" xfId="27918" xr:uid="{00000000-0005-0000-0000-0000C08E0000}"/>
    <cellStyle name="Note 7 2 2 2 2 3" xfId="27919" xr:uid="{00000000-0005-0000-0000-0000C18E0000}"/>
    <cellStyle name="Note 7 2 2 2 3" xfId="27920" xr:uid="{00000000-0005-0000-0000-0000C28E0000}"/>
    <cellStyle name="Note 7 2 2 2 3 2" xfId="27921" xr:uid="{00000000-0005-0000-0000-0000C38E0000}"/>
    <cellStyle name="Note 7 2 2 2 4" xfId="27922" xr:uid="{00000000-0005-0000-0000-0000C48E0000}"/>
    <cellStyle name="Note 7 2 2 3" xfId="4963" xr:uid="{00000000-0005-0000-0000-0000C58E0000}"/>
    <cellStyle name="Note 7 2 2 3 2" xfId="27923" xr:uid="{00000000-0005-0000-0000-0000C68E0000}"/>
    <cellStyle name="Note 7 2 2 3 2 2" xfId="27924" xr:uid="{00000000-0005-0000-0000-0000C78E0000}"/>
    <cellStyle name="Note 7 2 2 3 3" xfId="27925" xr:uid="{00000000-0005-0000-0000-0000C88E0000}"/>
    <cellStyle name="Note 7 2 2 4" xfId="27926" xr:uid="{00000000-0005-0000-0000-0000C98E0000}"/>
    <cellStyle name="Note 7 2 2 4 2" xfId="27927" xr:uid="{00000000-0005-0000-0000-0000CA8E0000}"/>
    <cellStyle name="Note 7 2 2 5" xfId="27928" xr:uid="{00000000-0005-0000-0000-0000CB8E0000}"/>
    <cellStyle name="Note 7 2 3" xfId="4964" xr:uid="{00000000-0005-0000-0000-0000CC8E0000}"/>
    <cellStyle name="Note 7 2 3 2" xfId="4965" xr:uid="{00000000-0005-0000-0000-0000CD8E0000}"/>
    <cellStyle name="Note 7 2 3 2 2" xfId="4966" xr:uid="{00000000-0005-0000-0000-0000CE8E0000}"/>
    <cellStyle name="Note 7 2 3 2 2 2" xfId="27929" xr:uid="{00000000-0005-0000-0000-0000CF8E0000}"/>
    <cellStyle name="Note 7 2 3 2 3" xfId="27930" xr:uid="{00000000-0005-0000-0000-0000D08E0000}"/>
    <cellStyle name="Note 7 2 3 3" xfId="4967" xr:uid="{00000000-0005-0000-0000-0000D18E0000}"/>
    <cellStyle name="Note 7 2 3 3 2" xfId="27931" xr:uid="{00000000-0005-0000-0000-0000D28E0000}"/>
    <cellStyle name="Note 7 2 3 4" xfId="27932" xr:uid="{00000000-0005-0000-0000-0000D38E0000}"/>
    <cellStyle name="Note 7 2 4" xfId="4968" xr:uid="{00000000-0005-0000-0000-0000D48E0000}"/>
    <cellStyle name="Note 7 2 4 2" xfId="4969" xr:uid="{00000000-0005-0000-0000-0000D58E0000}"/>
    <cellStyle name="Note 7 2 4 2 2" xfId="27933" xr:uid="{00000000-0005-0000-0000-0000D68E0000}"/>
    <cellStyle name="Note 7 2 4 3" xfId="27934" xr:uid="{00000000-0005-0000-0000-0000D78E0000}"/>
    <cellStyle name="Note 7 2 5" xfId="4970" xr:uid="{00000000-0005-0000-0000-0000D88E0000}"/>
    <cellStyle name="Note 7 2 5 2" xfId="27935" xr:uid="{00000000-0005-0000-0000-0000D98E0000}"/>
    <cellStyle name="Note 7 2 6" xfId="27936" xr:uid="{00000000-0005-0000-0000-0000DA8E0000}"/>
    <cellStyle name="Note 7 3" xfId="4971" xr:uid="{00000000-0005-0000-0000-0000DB8E0000}"/>
    <cellStyle name="Note 7 3 2" xfId="4972" xr:uid="{00000000-0005-0000-0000-0000DC8E0000}"/>
    <cellStyle name="Note 7 3 2 2" xfId="4973" xr:uid="{00000000-0005-0000-0000-0000DD8E0000}"/>
    <cellStyle name="Note 7 3 2 2 2" xfId="27937" xr:uid="{00000000-0005-0000-0000-0000DE8E0000}"/>
    <cellStyle name="Note 7 3 2 2 2 2" xfId="27938" xr:uid="{00000000-0005-0000-0000-0000DF8E0000}"/>
    <cellStyle name="Note 7 3 2 2 3" xfId="27939" xr:uid="{00000000-0005-0000-0000-0000E08E0000}"/>
    <cellStyle name="Note 7 3 2 3" xfId="27940" xr:uid="{00000000-0005-0000-0000-0000E18E0000}"/>
    <cellStyle name="Note 7 3 2 3 2" xfId="27941" xr:uid="{00000000-0005-0000-0000-0000E28E0000}"/>
    <cellStyle name="Note 7 3 2 4" xfId="27942" xr:uid="{00000000-0005-0000-0000-0000E38E0000}"/>
    <cellStyle name="Note 7 3 3" xfId="4974" xr:uid="{00000000-0005-0000-0000-0000E48E0000}"/>
    <cellStyle name="Note 7 3 3 2" xfId="27943" xr:uid="{00000000-0005-0000-0000-0000E58E0000}"/>
    <cellStyle name="Note 7 3 3 2 2" xfId="27944" xr:uid="{00000000-0005-0000-0000-0000E68E0000}"/>
    <cellStyle name="Note 7 3 3 3" xfId="27945" xr:uid="{00000000-0005-0000-0000-0000E78E0000}"/>
    <cellStyle name="Note 7 3 4" xfId="27946" xr:uid="{00000000-0005-0000-0000-0000E88E0000}"/>
    <cellStyle name="Note 7 3 4 2" xfId="27947" xr:uid="{00000000-0005-0000-0000-0000E98E0000}"/>
    <cellStyle name="Note 7 3 5" xfId="27948" xr:uid="{00000000-0005-0000-0000-0000EA8E0000}"/>
    <cellStyle name="Note 7 4" xfId="4975" xr:uid="{00000000-0005-0000-0000-0000EB8E0000}"/>
    <cellStyle name="Note 7 4 2" xfId="4976" xr:uid="{00000000-0005-0000-0000-0000EC8E0000}"/>
    <cellStyle name="Note 7 4 2 2" xfId="4977" xr:uid="{00000000-0005-0000-0000-0000ED8E0000}"/>
    <cellStyle name="Note 7 4 2 2 2" xfId="27949" xr:uid="{00000000-0005-0000-0000-0000EE8E0000}"/>
    <cellStyle name="Note 7 4 2 3" xfId="27950" xr:uid="{00000000-0005-0000-0000-0000EF8E0000}"/>
    <cellStyle name="Note 7 4 3" xfId="4978" xr:uid="{00000000-0005-0000-0000-0000F08E0000}"/>
    <cellStyle name="Note 7 4 3 2" xfId="27951" xr:uid="{00000000-0005-0000-0000-0000F18E0000}"/>
    <cellStyle name="Note 7 4 4" xfId="27952" xr:uid="{00000000-0005-0000-0000-0000F28E0000}"/>
    <cellStyle name="Note 7 5" xfId="4979" xr:uid="{00000000-0005-0000-0000-0000F38E0000}"/>
    <cellStyle name="Note 7 5 2" xfId="4980" xr:uid="{00000000-0005-0000-0000-0000F48E0000}"/>
    <cellStyle name="Note 7 5 2 2" xfId="27953" xr:uid="{00000000-0005-0000-0000-0000F58E0000}"/>
    <cellStyle name="Note 7 5 3" xfId="27954" xr:uid="{00000000-0005-0000-0000-0000F68E0000}"/>
    <cellStyle name="Note 7 6" xfId="4981" xr:uid="{00000000-0005-0000-0000-0000F78E0000}"/>
    <cellStyle name="Note 7 6 2" xfId="27955" xr:uid="{00000000-0005-0000-0000-0000F88E0000}"/>
    <cellStyle name="Note 7 7" xfId="27956" xr:uid="{00000000-0005-0000-0000-0000F98E0000}"/>
    <cellStyle name="Note 8" xfId="4982" xr:uid="{00000000-0005-0000-0000-0000FA8E0000}"/>
    <cellStyle name="Note 8 2" xfId="4983" xr:uid="{00000000-0005-0000-0000-0000FB8E0000}"/>
    <cellStyle name="Note 8 2 2" xfId="4984" xr:uid="{00000000-0005-0000-0000-0000FC8E0000}"/>
    <cellStyle name="Note 8 2 2 2" xfId="4985" xr:uid="{00000000-0005-0000-0000-0000FD8E0000}"/>
    <cellStyle name="Note 8 2 2 2 2" xfId="4986" xr:uid="{00000000-0005-0000-0000-0000FE8E0000}"/>
    <cellStyle name="Note 8 2 2 2 2 2" xfId="27957" xr:uid="{00000000-0005-0000-0000-0000FF8E0000}"/>
    <cellStyle name="Note 8 2 2 2 3" xfId="27958" xr:uid="{00000000-0005-0000-0000-0000008F0000}"/>
    <cellStyle name="Note 8 2 2 3" xfId="4987" xr:uid="{00000000-0005-0000-0000-0000018F0000}"/>
    <cellStyle name="Note 8 2 2 3 2" xfId="27959" xr:uid="{00000000-0005-0000-0000-0000028F0000}"/>
    <cellStyle name="Note 8 2 2 4" xfId="27960" xr:uid="{00000000-0005-0000-0000-0000038F0000}"/>
    <cellStyle name="Note 8 2 3" xfId="4988" xr:uid="{00000000-0005-0000-0000-0000048F0000}"/>
    <cellStyle name="Note 8 2 3 2" xfId="4989" xr:uid="{00000000-0005-0000-0000-0000058F0000}"/>
    <cellStyle name="Note 8 2 3 2 2" xfId="4990" xr:uid="{00000000-0005-0000-0000-0000068F0000}"/>
    <cellStyle name="Note 8 2 3 2 2 2" xfId="27961" xr:uid="{00000000-0005-0000-0000-0000078F0000}"/>
    <cellStyle name="Note 8 2 3 2 3" xfId="27962" xr:uid="{00000000-0005-0000-0000-0000088F0000}"/>
    <cellStyle name="Note 8 2 3 3" xfId="4991" xr:uid="{00000000-0005-0000-0000-0000098F0000}"/>
    <cellStyle name="Note 8 2 3 3 2" xfId="27963" xr:uid="{00000000-0005-0000-0000-00000A8F0000}"/>
    <cellStyle name="Note 8 2 3 4" xfId="27964" xr:uid="{00000000-0005-0000-0000-00000B8F0000}"/>
    <cellStyle name="Note 8 2 4" xfId="4992" xr:uid="{00000000-0005-0000-0000-00000C8F0000}"/>
    <cellStyle name="Note 8 2 4 2" xfId="4993" xr:uid="{00000000-0005-0000-0000-00000D8F0000}"/>
    <cellStyle name="Note 8 2 4 2 2" xfId="27965" xr:uid="{00000000-0005-0000-0000-00000E8F0000}"/>
    <cellStyle name="Note 8 2 4 3" xfId="27966" xr:uid="{00000000-0005-0000-0000-00000F8F0000}"/>
    <cellStyle name="Note 8 2 5" xfId="4994" xr:uid="{00000000-0005-0000-0000-0000108F0000}"/>
    <cellStyle name="Note 8 2 5 2" xfId="27967" xr:uid="{00000000-0005-0000-0000-0000118F0000}"/>
    <cellStyle name="Note 8 2 6" xfId="27968" xr:uid="{00000000-0005-0000-0000-0000128F0000}"/>
    <cellStyle name="Note 8 3" xfId="4995" xr:uid="{00000000-0005-0000-0000-0000138F0000}"/>
    <cellStyle name="Note 8 3 2" xfId="4996" xr:uid="{00000000-0005-0000-0000-0000148F0000}"/>
    <cellStyle name="Note 8 3 2 2" xfId="4997" xr:uid="{00000000-0005-0000-0000-0000158F0000}"/>
    <cellStyle name="Note 8 3 2 2 2" xfId="27969" xr:uid="{00000000-0005-0000-0000-0000168F0000}"/>
    <cellStyle name="Note 8 3 2 3" xfId="27970" xr:uid="{00000000-0005-0000-0000-0000178F0000}"/>
    <cellStyle name="Note 8 3 3" xfId="4998" xr:uid="{00000000-0005-0000-0000-0000188F0000}"/>
    <cellStyle name="Note 8 3 3 2" xfId="27971" xr:uid="{00000000-0005-0000-0000-0000198F0000}"/>
    <cellStyle name="Note 8 3 4" xfId="27972" xr:uid="{00000000-0005-0000-0000-00001A8F0000}"/>
    <cellStyle name="Note 8 4" xfId="4999" xr:uid="{00000000-0005-0000-0000-00001B8F0000}"/>
    <cellStyle name="Note 8 4 2" xfId="5000" xr:uid="{00000000-0005-0000-0000-00001C8F0000}"/>
    <cellStyle name="Note 8 4 2 2" xfId="5001" xr:uid="{00000000-0005-0000-0000-00001D8F0000}"/>
    <cellStyle name="Note 8 4 2 2 2" xfId="27973" xr:uid="{00000000-0005-0000-0000-00001E8F0000}"/>
    <cellStyle name="Note 8 4 2 3" xfId="27974" xr:uid="{00000000-0005-0000-0000-00001F8F0000}"/>
    <cellStyle name="Note 8 4 3" xfId="5002" xr:uid="{00000000-0005-0000-0000-0000208F0000}"/>
    <cellStyle name="Note 8 4 3 2" xfId="27975" xr:uid="{00000000-0005-0000-0000-0000218F0000}"/>
    <cellStyle name="Note 8 4 4" xfId="27976" xr:uid="{00000000-0005-0000-0000-0000228F0000}"/>
    <cellStyle name="Note 8 5" xfId="5003" xr:uid="{00000000-0005-0000-0000-0000238F0000}"/>
    <cellStyle name="Note 8 5 2" xfId="5004" xr:uid="{00000000-0005-0000-0000-0000248F0000}"/>
    <cellStyle name="Note 8 5 2 2" xfId="27977" xr:uid="{00000000-0005-0000-0000-0000258F0000}"/>
    <cellStyle name="Note 8 5 3" xfId="27978" xr:uid="{00000000-0005-0000-0000-0000268F0000}"/>
    <cellStyle name="Note 8 6" xfId="5005" xr:uid="{00000000-0005-0000-0000-0000278F0000}"/>
    <cellStyle name="Note 8 6 2" xfId="27979" xr:uid="{00000000-0005-0000-0000-0000288F0000}"/>
    <cellStyle name="Note 8 7" xfId="27980" xr:uid="{00000000-0005-0000-0000-0000298F0000}"/>
    <cellStyle name="Note 8 8" xfId="45506" xr:uid="{00000000-0005-0000-0000-00002A8F0000}"/>
    <cellStyle name="Note 9" xfId="5006" xr:uid="{00000000-0005-0000-0000-00002B8F0000}"/>
    <cellStyle name="Note 9 2" xfId="5007" xr:uid="{00000000-0005-0000-0000-00002C8F0000}"/>
    <cellStyle name="Note 9 2 2" xfId="5008" xr:uid="{00000000-0005-0000-0000-00002D8F0000}"/>
    <cellStyle name="Note 9 2 2 2" xfId="5009" xr:uid="{00000000-0005-0000-0000-00002E8F0000}"/>
    <cellStyle name="Note 9 2 2 2 2" xfId="5010" xr:uid="{00000000-0005-0000-0000-00002F8F0000}"/>
    <cellStyle name="Note 9 2 2 2 2 2" xfId="27981" xr:uid="{00000000-0005-0000-0000-0000308F0000}"/>
    <cellStyle name="Note 9 2 2 2 3" xfId="27982" xr:uid="{00000000-0005-0000-0000-0000318F0000}"/>
    <cellStyle name="Note 9 2 2 3" xfId="5011" xr:uid="{00000000-0005-0000-0000-0000328F0000}"/>
    <cellStyle name="Note 9 2 2 3 2" xfId="27983" xr:uid="{00000000-0005-0000-0000-0000338F0000}"/>
    <cellStyle name="Note 9 2 2 4" xfId="27984" xr:uid="{00000000-0005-0000-0000-0000348F0000}"/>
    <cellStyle name="Note 9 2 3" xfId="5012" xr:uid="{00000000-0005-0000-0000-0000358F0000}"/>
    <cellStyle name="Note 9 2 3 2" xfId="5013" xr:uid="{00000000-0005-0000-0000-0000368F0000}"/>
    <cellStyle name="Note 9 2 3 2 2" xfId="5014" xr:uid="{00000000-0005-0000-0000-0000378F0000}"/>
    <cellStyle name="Note 9 2 3 2 2 2" xfId="27985" xr:uid="{00000000-0005-0000-0000-0000388F0000}"/>
    <cellStyle name="Note 9 2 3 2 3" xfId="27986" xr:uid="{00000000-0005-0000-0000-0000398F0000}"/>
    <cellStyle name="Note 9 2 3 3" xfId="5015" xr:uid="{00000000-0005-0000-0000-00003A8F0000}"/>
    <cellStyle name="Note 9 2 3 3 2" xfId="27987" xr:uid="{00000000-0005-0000-0000-00003B8F0000}"/>
    <cellStyle name="Note 9 2 3 4" xfId="27988" xr:uid="{00000000-0005-0000-0000-00003C8F0000}"/>
    <cellStyle name="Note 9 2 4" xfId="5016" xr:uid="{00000000-0005-0000-0000-00003D8F0000}"/>
    <cellStyle name="Note 9 2 4 2" xfId="5017" xr:uid="{00000000-0005-0000-0000-00003E8F0000}"/>
    <cellStyle name="Note 9 2 4 2 2" xfId="27989" xr:uid="{00000000-0005-0000-0000-00003F8F0000}"/>
    <cellStyle name="Note 9 2 4 3" xfId="27990" xr:uid="{00000000-0005-0000-0000-0000408F0000}"/>
    <cellStyle name="Note 9 2 5" xfId="5018" xr:uid="{00000000-0005-0000-0000-0000418F0000}"/>
    <cellStyle name="Note 9 2 5 2" xfId="27991" xr:uid="{00000000-0005-0000-0000-0000428F0000}"/>
    <cellStyle name="Note 9 2 6" xfId="27992" xr:uid="{00000000-0005-0000-0000-0000438F0000}"/>
    <cellStyle name="Note 9 3" xfId="5019" xr:uid="{00000000-0005-0000-0000-0000448F0000}"/>
    <cellStyle name="Note 9 3 2" xfId="5020" xr:uid="{00000000-0005-0000-0000-0000458F0000}"/>
    <cellStyle name="Note 9 3 2 2" xfId="5021" xr:uid="{00000000-0005-0000-0000-0000468F0000}"/>
    <cellStyle name="Note 9 3 2 2 2" xfId="27993" xr:uid="{00000000-0005-0000-0000-0000478F0000}"/>
    <cellStyle name="Note 9 3 2 3" xfId="27994" xr:uid="{00000000-0005-0000-0000-0000488F0000}"/>
    <cellStyle name="Note 9 3 3" xfId="5022" xr:uid="{00000000-0005-0000-0000-0000498F0000}"/>
    <cellStyle name="Note 9 3 3 2" xfId="27995" xr:uid="{00000000-0005-0000-0000-00004A8F0000}"/>
    <cellStyle name="Note 9 3 4" xfId="27996" xr:uid="{00000000-0005-0000-0000-00004B8F0000}"/>
    <cellStyle name="Note 9 4" xfId="5023" xr:uid="{00000000-0005-0000-0000-00004C8F0000}"/>
    <cellStyle name="Note 9 4 2" xfId="5024" xr:uid="{00000000-0005-0000-0000-00004D8F0000}"/>
    <cellStyle name="Note 9 4 2 2" xfId="5025" xr:uid="{00000000-0005-0000-0000-00004E8F0000}"/>
    <cellStyle name="Note 9 4 2 2 2" xfId="27997" xr:uid="{00000000-0005-0000-0000-00004F8F0000}"/>
    <cellStyle name="Note 9 4 2 3" xfId="27998" xr:uid="{00000000-0005-0000-0000-0000508F0000}"/>
    <cellStyle name="Note 9 4 3" xfId="5026" xr:uid="{00000000-0005-0000-0000-0000518F0000}"/>
    <cellStyle name="Note 9 4 3 2" xfId="27999" xr:uid="{00000000-0005-0000-0000-0000528F0000}"/>
    <cellStyle name="Note 9 4 4" xfId="28000" xr:uid="{00000000-0005-0000-0000-0000538F0000}"/>
    <cellStyle name="Note 9 5" xfId="5027" xr:uid="{00000000-0005-0000-0000-0000548F0000}"/>
    <cellStyle name="Note 9 5 2" xfId="5028" xr:uid="{00000000-0005-0000-0000-0000558F0000}"/>
    <cellStyle name="Note 9 5 2 2" xfId="28001" xr:uid="{00000000-0005-0000-0000-0000568F0000}"/>
    <cellStyle name="Note 9 5 3" xfId="28002" xr:uid="{00000000-0005-0000-0000-0000578F0000}"/>
    <cellStyle name="Note 9 6" xfId="5029" xr:uid="{00000000-0005-0000-0000-0000588F0000}"/>
    <cellStyle name="Note 9 6 2" xfId="28003" xr:uid="{00000000-0005-0000-0000-0000598F0000}"/>
    <cellStyle name="Note 9 7" xfId="28004" xr:uid="{00000000-0005-0000-0000-00005A8F0000}"/>
    <cellStyle name="Note 9 8" xfId="45507" xr:uid="{00000000-0005-0000-0000-00005B8F0000}"/>
    <cellStyle name="notes" xfId="45508" xr:uid="{00000000-0005-0000-0000-00005C8F0000}"/>
    <cellStyle name="notes 2" xfId="45509" xr:uid="{00000000-0005-0000-0000-00005D8F0000}"/>
    <cellStyle name="notes 3" xfId="45510" xr:uid="{00000000-0005-0000-0000-00005E8F0000}"/>
    <cellStyle name="Notes_multi" xfId="5030" xr:uid="{00000000-0005-0000-0000-00005F8F0000}"/>
    <cellStyle name="Number, 1 dec" xfId="5031" xr:uid="{00000000-0005-0000-0000-0000608F0000}"/>
    <cellStyle name="Output" xfId="14" builtinId="21" customBuiltin="1"/>
    <cellStyle name="Output 10" xfId="45511" xr:uid="{00000000-0005-0000-0000-0000618F0000}"/>
    <cellStyle name="Output 2" xfId="5032" xr:uid="{00000000-0005-0000-0000-0000628F0000}"/>
    <cellStyle name="Output 2 10" xfId="28005" xr:uid="{00000000-0005-0000-0000-0000638F0000}"/>
    <cellStyle name="Output 2 10 2" xfId="28006" xr:uid="{00000000-0005-0000-0000-0000648F0000}"/>
    <cellStyle name="Output 2 10 2 2" xfId="28007" xr:uid="{00000000-0005-0000-0000-0000658F0000}"/>
    <cellStyle name="Output 2 10 2 2 2" xfId="28008" xr:uid="{00000000-0005-0000-0000-0000668F0000}"/>
    <cellStyle name="Output 2 10 2 3" xfId="28009" xr:uid="{00000000-0005-0000-0000-0000678F0000}"/>
    <cellStyle name="Output 2 10 2 3 2" xfId="28010" xr:uid="{00000000-0005-0000-0000-0000688F0000}"/>
    <cellStyle name="Output 2 10 2 4" xfId="28011" xr:uid="{00000000-0005-0000-0000-0000698F0000}"/>
    <cellStyle name="Output 2 10 2 5" xfId="28012" xr:uid="{00000000-0005-0000-0000-00006A8F0000}"/>
    <cellStyle name="Output 2 10 3" xfId="28013" xr:uid="{00000000-0005-0000-0000-00006B8F0000}"/>
    <cellStyle name="Output 2 10 3 2" xfId="28014" xr:uid="{00000000-0005-0000-0000-00006C8F0000}"/>
    <cellStyle name="Output 2 10 3 2 2" xfId="28015" xr:uid="{00000000-0005-0000-0000-00006D8F0000}"/>
    <cellStyle name="Output 2 10 3 3" xfId="28016" xr:uid="{00000000-0005-0000-0000-00006E8F0000}"/>
    <cellStyle name="Output 2 10 3 3 2" xfId="28017" xr:uid="{00000000-0005-0000-0000-00006F8F0000}"/>
    <cellStyle name="Output 2 10 3 4" xfId="28018" xr:uid="{00000000-0005-0000-0000-0000708F0000}"/>
    <cellStyle name="Output 2 10 3 5" xfId="28019" xr:uid="{00000000-0005-0000-0000-0000718F0000}"/>
    <cellStyle name="Output 2 10 4" xfId="28020" xr:uid="{00000000-0005-0000-0000-0000728F0000}"/>
    <cellStyle name="Output 2 10 4 2" xfId="28021" xr:uid="{00000000-0005-0000-0000-0000738F0000}"/>
    <cellStyle name="Output 2 10 4 2 2" xfId="28022" xr:uid="{00000000-0005-0000-0000-0000748F0000}"/>
    <cellStyle name="Output 2 10 4 3" xfId="28023" xr:uid="{00000000-0005-0000-0000-0000758F0000}"/>
    <cellStyle name="Output 2 10 4 3 2" xfId="28024" xr:uid="{00000000-0005-0000-0000-0000768F0000}"/>
    <cellStyle name="Output 2 10 4 4" xfId="28025" xr:uid="{00000000-0005-0000-0000-0000778F0000}"/>
    <cellStyle name="Output 2 10 4 5" xfId="28026" xr:uid="{00000000-0005-0000-0000-0000788F0000}"/>
    <cellStyle name="Output 2 10 5" xfId="28027" xr:uid="{00000000-0005-0000-0000-0000798F0000}"/>
    <cellStyle name="Output 2 10 5 2" xfId="28028" xr:uid="{00000000-0005-0000-0000-00007A8F0000}"/>
    <cellStyle name="Output 2 10 6" xfId="28029" xr:uid="{00000000-0005-0000-0000-00007B8F0000}"/>
    <cellStyle name="Output 2 10 6 2" xfId="28030" xr:uid="{00000000-0005-0000-0000-00007C8F0000}"/>
    <cellStyle name="Output 2 10 7" xfId="28031" xr:uid="{00000000-0005-0000-0000-00007D8F0000}"/>
    <cellStyle name="Output 2 10 8" xfId="28032" xr:uid="{00000000-0005-0000-0000-00007E8F0000}"/>
    <cellStyle name="Output 2 11" xfId="28033" xr:uid="{00000000-0005-0000-0000-00007F8F0000}"/>
    <cellStyle name="Output 2 11 2" xfId="28034" xr:uid="{00000000-0005-0000-0000-0000808F0000}"/>
    <cellStyle name="Output 2 11 2 2" xfId="28035" xr:uid="{00000000-0005-0000-0000-0000818F0000}"/>
    <cellStyle name="Output 2 11 2 2 2" xfId="28036" xr:uid="{00000000-0005-0000-0000-0000828F0000}"/>
    <cellStyle name="Output 2 11 2 3" xfId="28037" xr:uid="{00000000-0005-0000-0000-0000838F0000}"/>
    <cellStyle name="Output 2 11 2 3 2" xfId="28038" xr:uid="{00000000-0005-0000-0000-0000848F0000}"/>
    <cellStyle name="Output 2 11 2 4" xfId="28039" xr:uid="{00000000-0005-0000-0000-0000858F0000}"/>
    <cellStyle name="Output 2 11 2 5" xfId="28040" xr:uid="{00000000-0005-0000-0000-0000868F0000}"/>
    <cellStyle name="Output 2 11 3" xfId="28041" xr:uid="{00000000-0005-0000-0000-0000878F0000}"/>
    <cellStyle name="Output 2 11 3 2" xfId="28042" xr:uid="{00000000-0005-0000-0000-0000888F0000}"/>
    <cellStyle name="Output 2 11 3 2 2" xfId="28043" xr:uid="{00000000-0005-0000-0000-0000898F0000}"/>
    <cellStyle name="Output 2 11 3 3" xfId="28044" xr:uid="{00000000-0005-0000-0000-00008A8F0000}"/>
    <cellStyle name="Output 2 11 3 3 2" xfId="28045" xr:uid="{00000000-0005-0000-0000-00008B8F0000}"/>
    <cellStyle name="Output 2 11 3 4" xfId="28046" xr:uid="{00000000-0005-0000-0000-00008C8F0000}"/>
    <cellStyle name="Output 2 11 3 5" xfId="28047" xr:uid="{00000000-0005-0000-0000-00008D8F0000}"/>
    <cellStyle name="Output 2 11 4" xfId="28048" xr:uid="{00000000-0005-0000-0000-00008E8F0000}"/>
    <cellStyle name="Output 2 11 4 2" xfId="28049" xr:uid="{00000000-0005-0000-0000-00008F8F0000}"/>
    <cellStyle name="Output 2 11 4 2 2" xfId="28050" xr:uid="{00000000-0005-0000-0000-0000908F0000}"/>
    <cellStyle name="Output 2 11 4 3" xfId="28051" xr:uid="{00000000-0005-0000-0000-0000918F0000}"/>
    <cellStyle name="Output 2 11 4 3 2" xfId="28052" xr:uid="{00000000-0005-0000-0000-0000928F0000}"/>
    <cellStyle name="Output 2 11 4 4" xfId="28053" xr:uid="{00000000-0005-0000-0000-0000938F0000}"/>
    <cellStyle name="Output 2 11 4 5" xfId="28054" xr:uid="{00000000-0005-0000-0000-0000948F0000}"/>
    <cellStyle name="Output 2 11 5" xfId="28055" xr:uid="{00000000-0005-0000-0000-0000958F0000}"/>
    <cellStyle name="Output 2 11 5 2" xfId="28056" xr:uid="{00000000-0005-0000-0000-0000968F0000}"/>
    <cellStyle name="Output 2 11 6" xfId="28057" xr:uid="{00000000-0005-0000-0000-0000978F0000}"/>
    <cellStyle name="Output 2 11 6 2" xfId="28058" xr:uid="{00000000-0005-0000-0000-0000988F0000}"/>
    <cellStyle name="Output 2 11 7" xfId="28059" xr:uid="{00000000-0005-0000-0000-0000998F0000}"/>
    <cellStyle name="Output 2 11 8" xfId="28060" xr:uid="{00000000-0005-0000-0000-00009A8F0000}"/>
    <cellStyle name="Output 2 12" xfId="28061" xr:uid="{00000000-0005-0000-0000-00009B8F0000}"/>
    <cellStyle name="Output 2 12 2" xfId="28062" xr:uid="{00000000-0005-0000-0000-00009C8F0000}"/>
    <cellStyle name="Output 2 12 2 2" xfId="28063" xr:uid="{00000000-0005-0000-0000-00009D8F0000}"/>
    <cellStyle name="Output 2 12 2 2 2" xfId="28064" xr:uid="{00000000-0005-0000-0000-00009E8F0000}"/>
    <cellStyle name="Output 2 12 2 3" xfId="28065" xr:uid="{00000000-0005-0000-0000-00009F8F0000}"/>
    <cellStyle name="Output 2 12 2 3 2" xfId="28066" xr:uid="{00000000-0005-0000-0000-0000A08F0000}"/>
    <cellStyle name="Output 2 12 2 4" xfId="28067" xr:uid="{00000000-0005-0000-0000-0000A18F0000}"/>
    <cellStyle name="Output 2 12 2 5" xfId="28068" xr:uid="{00000000-0005-0000-0000-0000A28F0000}"/>
    <cellStyle name="Output 2 12 3" xfId="28069" xr:uid="{00000000-0005-0000-0000-0000A38F0000}"/>
    <cellStyle name="Output 2 12 3 2" xfId="28070" xr:uid="{00000000-0005-0000-0000-0000A48F0000}"/>
    <cellStyle name="Output 2 12 3 2 2" xfId="28071" xr:uid="{00000000-0005-0000-0000-0000A58F0000}"/>
    <cellStyle name="Output 2 12 3 3" xfId="28072" xr:uid="{00000000-0005-0000-0000-0000A68F0000}"/>
    <cellStyle name="Output 2 12 3 3 2" xfId="28073" xr:uid="{00000000-0005-0000-0000-0000A78F0000}"/>
    <cellStyle name="Output 2 12 3 4" xfId="28074" xr:uid="{00000000-0005-0000-0000-0000A88F0000}"/>
    <cellStyle name="Output 2 12 3 5" xfId="28075" xr:uid="{00000000-0005-0000-0000-0000A98F0000}"/>
    <cellStyle name="Output 2 12 4" xfId="28076" xr:uid="{00000000-0005-0000-0000-0000AA8F0000}"/>
    <cellStyle name="Output 2 12 4 2" xfId="28077" xr:uid="{00000000-0005-0000-0000-0000AB8F0000}"/>
    <cellStyle name="Output 2 12 4 2 2" xfId="28078" xr:uid="{00000000-0005-0000-0000-0000AC8F0000}"/>
    <cellStyle name="Output 2 12 4 3" xfId="28079" xr:uid="{00000000-0005-0000-0000-0000AD8F0000}"/>
    <cellStyle name="Output 2 12 4 3 2" xfId="28080" xr:uid="{00000000-0005-0000-0000-0000AE8F0000}"/>
    <cellStyle name="Output 2 12 4 4" xfId="28081" xr:uid="{00000000-0005-0000-0000-0000AF8F0000}"/>
    <cellStyle name="Output 2 12 4 5" xfId="28082" xr:uid="{00000000-0005-0000-0000-0000B08F0000}"/>
    <cellStyle name="Output 2 12 5" xfId="28083" xr:uid="{00000000-0005-0000-0000-0000B18F0000}"/>
    <cellStyle name="Output 2 12 5 2" xfId="28084" xr:uid="{00000000-0005-0000-0000-0000B28F0000}"/>
    <cellStyle name="Output 2 12 6" xfId="28085" xr:uid="{00000000-0005-0000-0000-0000B38F0000}"/>
    <cellStyle name="Output 2 12 6 2" xfId="28086" xr:uid="{00000000-0005-0000-0000-0000B48F0000}"/>
    <cellStyle name="Output 2 12 7" xfId="28087" xr:uid="{00000000-0005-0000-0000-0000B58F0000}"/>
    <cellStyle name="Output 2 12 8" xfId="28088" xr:uid="{00000000-0005-0000-0000-0000B68F0000}"/>
    <cellStyle name="Output 2 13" xfId="28089" xr:uid="{00000000-0005-0000-0000-0000B78F0000}"/>
    <cellStyle name="Output 2 13 2" xfId="28090" xr:uid="{00000000-0005-0000-0000-0000B88F0000}"/>
    <cellStyle name="Output 2 13 2 2" xfId="28091" xr:uid="{00000000-0005-0000-0000-0000B98F0000}"/>
    <cellStyle name="Output 2 13 2 2 2" xfId="28092" xr:uid="{00000000-0005-0000-0000-0000BA8F0000}"/>
    <cellStyle name="Output 2 13 2 3" xfId="28093" xr:uid="{00000000-0005-0000-0000-0000BB8F0000}"/>
    <cellStyle name="Output 2 13 2 3 2" xfId="28094" xr:uid="{00000000-0005-0000-0000-0000BC8F0000}"/>
    <cellStyle name="Output 2 13 2 4" xfId="28095" xr:uid="{00000000-0005-0000-0000-0000BD8F0000}"/>
    <cellStyle name="Output 2 13 2 5" xfId="28096" xr:uid="{00000000-0005-0000-0000-0000BE8F0000}"/>
    <cellStyle name="Output 2 13 3" xfId="28097" xr:uid="{00000000-0005-0000-0000-0000BF8F0000}"/>
    <cellStyle name="Output 2 13 3 2" xfId="28098" xr:uid="{00000000-0005-0000-0000-0000C08F0000}"/>
    <cellStyle name="Output 2 13 3 2 2" xfId="28099" xr:uid="{00000000-0005-0000-0000-0000C18F0000}"/>
    <cellStyle name="Output 2 13 3 3" xfId="28100" xr:uid="{00000000-0005-0000-0000-0000C28F0000}"/>
    <cellStyle name="Output 2 13 3 3 2" xfId="28101" xr:uid="{00000000-0005-0000-0000-0000C38F0000}"/>
    <cellStyle name="Output 2 13 3 4" xfId="28102" xr:uid="{00000000-0005-0000-0000-0000C48F0000}"/>
    <cellStyle name="Output 2 13 3 5" xfId="28103" xr:uid="{00000000-0005-0000-0000-0000C58F0000}"/>
    <cellStyle name="Output 2 13 4" xfId="28104" xr:uid="{00000000-0005-0000-0000-0000C68F0000}"/>
    <cellStyle name="Output 2 13 4 2" xfId="28105" xr:uid="{00000000-0005-0000-0000-0000C78F0000}"/>
    <cellStyle name="Output 2 13 4 2 2" xfId="28106" xr:uid="{00000000-0005-0000-0000-0000C88F0000}"/>
    <cellStyle name="Output 2 13 4 3" xfId="28107" xr:uid="{00000000-0005-0000-0000-0000C98F0000}"/>
    <cellStyle name="Output 2 13 4 3 2" xfId="28108" xr:uid="{00000000-0005-0000-0000-0000CA8F0000}"/>
    <cellStyle name="Output 2 13 4 4" xfId="28109" xr:uid="{00000000-0005-0000-0000-0000CB8F0000}"/>
    <cellStyle name="Output 2 13 4 5" xfId="28110" xr:uid="{00000000-0005-0000-0000-0000CC8F0000}"/>
    <cellStyle name="Output 2 13 5" xfId="28111" xr:uid="{00000000-0005-0000-0000-0000CD8F0000}"/>
    <cellStyle name="Output 2 13 5 2" xfId="28112" xr:uid="{00000000-0005-0000-0000-0000CE8F0000}"/>
    <cellStyle name="Output 2 13 6" xfId="28113" xr:uid="{00000000-0005-0000-0000-0000CF8F0000}"/>
    <cellStyle name="Output 2 13 6 2" xfId="28114" xr:uid="{00000000-0005-0000-0000-0000D08F0000}"/>
    <cellStyle name="Output 2 13 7" xfId="28115" xr:uid="{00000000-0005-0000-0000-0000D18F0000}"/>
    <cellStyle name="Output 2 13 8" xfId="28116" xr:uid="{00000000-0005-0000-0000-0000D28F0000}"/>
    <cellStyle name="Output 2 14" xfId="28117" xr:uid="{00000000-0005-0000-0000-0000D38F0000}"/>
    <cellStyle name="Output 2 14 2" xfId="28118" xr:uid="{00000000-0005-0000-0000-0000D48F0000}"/>
    <cellStyle name="Output 2 14 2 2" xfId="28119" xr:uid="{00000000-0005-0000-0000-0000D58F0000}"/>
    <cellStyle name="Output 2 14 2 2 2" xfId="28120" xr:uid="{00000000-0005-0000-0000-0000D68F0000}"/>
    <cellStyle name="Output 2 14 2 3" xfId="28121" xr:uid="{00000000-0005-0000-0000-0000D78F0000}"/>
    <cellStyle name="Output 2 14 2 3 2" xfId="28122" xr:uid="{00000000-0005-0000-0000-0000D88F0000}"/>
    <cellStyle name="Output 2 14 2 4" xfId="28123" xr:uid="{00000000-0005-0000-0000-0000D98F0000}"/>
    <cellStyle name="Output 2 14 2 5" xfId="28124" xr:uid="{00000000-0005-0000-0000-0000DA8F0000}"/>
    <cellStyle name="Output 2 14 3" xfId="28125" xr:uid="{00000000-0005-0000-0000-0000DB8F0000}"/>
    <cellStyle name="Output 2 14 3 2" xfId="28126" xr:uid="{00000000-0005-0000-0000-0000DC8F0000}"/>
    <cellStyle name="Output 2 14 3 2 2" xfId="28127" xr:uid="{00000000-0005-0000-0000-0000DD8F0000}"/>
    <cellStyle name="Output 2 14 3 3" xfId="28128" xr:uid="{00000000-0005-0000-0000-0000DE8F0000}"/>
    <cellStyle name="Output 2 14 3 3 2" xfId="28129" xr:uid="{00000000-0005-0000-0000-0000DF8F0000}"/>
    <cellStyle name="Output 2 14 3 4" xfId="28130" xr:uid="{00000000-0005-0000-0000-0000E08F0000}"/>
    <cellStyle name="Output 2 14 3 5" xfId="28131" xr:uid="{00000000-0005-0000-0000-0000E18F0000}"/>
    <cellStyle name="Output 2 14 4" xfId="28132" xr:uid="{00000000-0005-0000-0000-0000E28F0000}"/>
    <cellStyle name="Output 2 14 4 2" xfId="28133" xr:uid="{00000000-0005-0000-0000-0000E38F0000}"/>
    <cellStyle name="Output 2 14 4 2 2" xfId="28134" xr:uid="{00000000-0005-0000-0000-0000E48F0000}"/>
    <cellStyle name="Output 2 14 4 3" xfId="28135" xr:uid="{00000000-0005-0000-0000-0000E58F0000}"/>
    <cellStyle name="Output 2 14 4 3 2" xfId="28136" xr:uid="{00000000-0005-0000-0000-0000E68F0000}"/>
    <cellStyle name="Output 2 14 4 4" xfId="28137" xr:uid="{00000000-0005-0000-0000-0000E78F0000}"/>
    <cellStyle name="Output 2 14 4 5" xfId="28138" xr:uid="{00000000-0005-0000-0000-0000E88F0000}"/>
    <cellStyle name="Output 2 14 5" xfId="28139" xr:uid="{00000000-0005-0000-0000-0000E98F0000}"/>
    <cellStyle name="Output 2 14 5 2" xfId="28140" xr:uid="{00000000-0005-0000-0000-0000EA8F0000}"/>
    <cellStyle name="Output 2 14 6" xfId="28141" xr:uid="{00000000-0005-0000-0000-0000EB8F0000}"/>
    <cellStyle name="Output 2 14 6 2" xfId="28142" xr:uid="{00000000-0005-0000-0000-0000EC8F0000}"/>
    <cellStyle name="Output 2 14 7" xfId="28143" xr:uid="{00000000-0005-0000-0000-0000ED8F0000}"/>
    <cellStyle name="Output 2 14 8" xfId="28144" xr:uid="{00000000-0005-0000-0000-0000EE8F0000}"/>
    <cellStyle name="Output 2 15" xfId="28145" xr:uid="{00000000-0005-0000-0000-0000EF8F0000}"/>
    <cellStyle name="Output 2 15 2" xfId="28146" xr:uid="{00000000-0005-0000-0000-0000F08F0000}"/>
    <cellStyle name="Output 2 15 2 2" xfId="28147" xr:uid="{00000000-0005-0000-0000-0000F18F0000}"/>
    <cellStyle name="Output 2 15 2 2 2" xfId="28148" xr:uid="{00000000-0005-0000-0000-0000F28F0000}"/>
    <cellStyle name="Output 2 15 2 3" xfId="28149" xr:uid="{00000000-0005-0000-0000-0000F38F0000}"/>
    <cellStyle name="Output 2 15 2 3 2" xfId="28150" xr:uid="{00000000-0005-0000-0000-0000F48F0000}"/>
    <cellStyle name="Output 2 15 2 4" xfId="28151" xr:uid="{00000000-0005-0000-0000-0000F58F0000}"/>
    <cellStyle name="Output 2 15 2 5" xfId="28152" xr:uid="{00000000-0005-0000-0000-0000F68F0000}"/>
    <cellStyle name="Output 2 15 3" xfId="28153" xr:uid="{00000000-0005-0000-0000-0000F78F0000}"/>
    <cellStyle name="Output 2 15 3 2" xfId="28154" xr:uid="{00000000-0005-0000-0000-0000F88F0000}"/>
    <cellStyle name="Output 2 15 3 2 2" xfId="28155" xr:uid="{00000000-0005-0000-0000-0000F98F0000}"/>
    <cellStyle name="Output 2 15 3 3" xfId="28156" xr:uid="{00000000-0005-0000-0000-0000FA8F0000}"/>
    <cellStyle name="Output 2 15 3 3 2" xfId="28157" xr:uid="{00000000-0005-0000-0000-0000FB8F0000}"/>
    <cellStyle name="Output 2 15 3 4" xfId="28158" xr:uid="{00000000-0005-0000-0000-0000FC8F0000}"/>
    <cellStyle name="Output 2 15 3 5" xfId="28159" xr:uid="{00000000-0005-0000-0000-0000FD8F0000}"/>
    <cellStyle name="Output 2 15 4" xfId="28160" xr:uid="{00000000-0005-0000-0000-0000FE8F0000}"/>
    <cellStyle name="Output 2 15 4 2" xfId="28161" xr:uid="{00000000-0005-0000-0000-0000FF8F0000}"/>
    <cellStyle name="Output 2 15 4 2 2" xfId="28162" xr:uid="{00000000-0005-0000-0000-000000900000}"/>
    <cellStyle name="Output 2 15 4 3" xfId="28163" xr:uid="{00000000-0005-0000-0000-000001900000}"/>
    <cellStyle name="Output 2 15 4 3 2" xfId="28164" xr:uid="{00000000-0005-0000-0000-000002900000}"/>
    <cellStyle name="Output 2 15 4 4" xfId="28165" xr:uid="{00000000-0005-0000-0000-000003900000}"/>
    <cellStyle name="Output 2 15 4 5" xfId="28166" xr:uid="{00000000-0005-0000-0000-000004900000}"/>
    <cellStyle name="Output 2 15 5" xfId="28167" xr:uid="{00000000-0005-0000-0000-000005900000}"/>
    <cellStyle name="Output 2 15 5 2" xfId="28168" xr:uid="{00000000-0005-0000-0000-000006900000}"/>
    <cellStyle name="Output 2 15 6" xfId="28169" xr:uid="{00000000-0005-0000-0000-000007900000}"/>
    <cellStyle name="Output 2 15 6 2" xfId="28170" xr:uid="{00000000-0005-0000-0000-000008900000}"/>
    <cellStyle name="Output 2 15 7" xfId="28171" xr:uid="{00000000-0005-0000-0000-000009900000}"/>
    <cellStyle name="Output 2 15 8" xfId="28172" xr:uid="{00000000-0005-0000-0000-00000A900000}"/>
    <cellStyle name="Output 2 16" xfId="28173" xr:uid="{00000000-0005-0000-0000-00000B900000}"/>
    <cellStyle name="Output 2 16 2" xfId="28174" xr:uid="{00000000-0005-0000-0000-00000C900000}"/>
    <cellStyle name="Output 2 16 2 2" xfId="28175" xr:uid="{00000000-0005-0000-0000-00000D900000}"/>
    <cellStyle name="Output 2 16 2 2 2" xfId="28176" xr:uid="{00000000-0005-0000-0000-00000E900000}"/>
    <cellStyle name="Output 2 16 2 3" xfId="28177" xr:uid="{00000000-0005-0000-0000-00000F900000}"/>
    <cellStyle name="Output 2 16 2 3 2" xfId="28178" xr:uid="{00000000-0005-0000-0000-000010900000}"/>
    <cellStyle name="Output 2 16 2 4" xfId="28179" xr:uid="{00000000-0005-0000-0000-000011900000}"/>
    <cellStyle name="Output 2 16 2 5" xfId="28180" xr:uid="{00000000-0005-0000-0000-000012900000}"/>
    <cellStyle name="Output 2 16 3" xfId="28181" xr:uid="{00000000-0005-0000-0000-000013900000}"/>
    <cellStyle name="Output 2 16 3 2" xfId="28182" xr:uid="{00000000-0005-0000-0000-000014900000}"/>
    <cellStyle name="Output 2 16 3 2 2" xfId="28183" xr:uid="{00000000-0005-0000-0000-000015900000}"/>
    <cellStyle name="Output 2 16 3 3" xfId="28184" xr:uid="{00000000-0005-0000-0000-000016900000}"/>
    <cellStyle name="Output 2 16 3 3 2" xfId="28185" xr:uid="{00000000-0005-0000-0000-000017900000}"/>
    <cellStyle name="Output 2 16 3 4" xfId="28186" xr:uid="{00000000-0005-0000-0000-000018900000}"/>
    <cellStyle name="Output 2 16 3 5" xfId="28187" xr:uid="{00000000-0005-0000-0000-000019900000}"/>
    <cellStyle name="Output 2 16 4" xfId="28188" xr:uid="{00000000-0005-0000-0000-00001A900000}"/>
    <cellStyle name="Output 2 16 4 2" xfId="28189" xr:uid="{00000000-0005-0000-0000-00001B900000}"/>
    <cellStyle name="Output 2 16 4 2 2" xfId="28190" xr:uid="{00000000-0005-0000-0000-00001C900000}"/>
    <cellStyle name="Output 2 16 4 3" xfId="28191" xr:uid="{00000000-0005-0000-0000-00001D900000}"/>
    <cellStyle name="Output 2 16 4 3 2" xfId="28192" xr:uid="{00000000-0005-0000-0000-00001E900000}"/>
    <cellStyle name="Output 2 16 4 4" xfId="28193" xr:uid="{00000000-0005-0000-0000-00001F900000}"/>
    <cellStyle name="Output 2 16 4 5" xfId="28194" xr:uid="{00000000-0005-0000-0000-000020900000}"/>
    <cellStyle name="Output 2 16 5" xfId="28195" xr:uid="{00000000-0005-0000-0000-000021900000}"/>
    <cellStyle name="Output 2 16 5 2" xfId="28196" xr:uid="{00000000-0005-0000-0000-000022900000}"/>
    <cellStyle name="Output 2 16 6" xfId="28197" xr:uid="{00000000-0005-0000-0000-000023900000}"/>
    <cellStyle name="Output 2 16 6 2" xfId="28198" xr:uid="{00000000-0005-0000-0000-000024900000}"/>
    <cellStyle name="Output 2 16 7" xfId="28199" xr:uid="{00000000-0005-0000-0000-000025900000}"/>
    <cellStyle name="Output 2 16 8" xfId="28200" xr:uid="{00000000-0005-0000-0000-000026900000}"/>
    <cellStyle name="Output 2 17" xfId="28201" xr:uid="{00000000-0005-0000-0000-000027900000}"/>
    <cellStyle name="Output 2 17 2" xfId="28202" xr:uid="{00000000-0005-0000-0000-000028900000}"/>
    <cellStyle name="Output 2 17 2 2" xfId="28203" xr:uid="{00000000-0005-0000-0000-000029900000}"/>
    <cellStyle name="Output 2 17 2 2 2" xfId="28204" xr:uid="{00000000-0005-0000-0000-00002A900000}"/>
    <cellStyle name="Output 2 17 2 3" xfId="28205" xr:uid="{00000000-0005-0000-0000-00002B900000}"/>
    <cellStyle name="Output 2 17 2 3 2" xfId="28206" xr:uid="{00000000-0005-0000-0000-00002C900000}"/>
    <cellStyle name="Output 2 17 2 4" xfId="28207" xr:uid="{00000000-0005-0000-0000-00002D900000}"/>
    <cellStyle name="Output 2 17 2 5" xfId="28208" xr:uid="{00000000-0005-0000-0000-00002E900000}"/>
    <cellStyle name="Output 2 17 3" xfId="28209" xr:uid="{00000000-0005-0000-0000-00002F900000}"/>
    <cellStyle name="Output 2 17 3 2" xfId="28210" xr:uid="{00000000-0005-0000-0000-000030900000}"/>
    <cellStyle name="Output 2 17 3 2 2" xfId="28211" xr:uid="{00000000-0005-0000-0000-000031900000}"/>
    <cellStyle name="Output 2 17 3 3" xfId="28212" xr:uid="{00000000-0005-0000-0000-000032900000}"/>
    <cellStyle name="Output 2 17 3 3 2" xfId="28213" xr:uid="{00000000-0005-0000-0000-000033900000}"/>
    <cellStyle name="Output 2 17 3 4" xfId="28214" xr:uid="{00000000-0005-0000-0000-000034900000}"/>
    <cellStyle name="Output 2 17 3 5" xfId="28215" xr:uid="{00000000-0005-0000-0000-000035900000}"/>
    <cellStyle name="Output 2 17 4" xfId="28216" xr:uid="{00000000-0005-0000-0000-000036900000}"/>
    <cellStyle name="Output 2 17 4 2" xfId="28217" xr:uid="{00000000-0005-0000-0000-000037900000}"/>
    <cellStyle name="Output 2 17 4 2 2" xfId="28218" xr:uid="{00000000-0005-0000-0000-000038900000}"/>
    <cellStyle name="Output 2 17 4 3" xfId="28219" xr:uid="{00000000-0005-0000-0000-000039900000}"/>
    <cellStyle name="Output 2 17 4 3 2" xfId="28220" xr:uid="{00000000-0005-0000-0000-00003A900000}"/>
    <cellStyle name="Output 2 17 4 4" xfId="28221" xr:uid="{00000000-0005-0000-0000-00003B900000}"/>
    <cellStyle name="Output 2 17 4 5" xfId="28222" xr:uid="{00000000-0005-0000-0000-00003C900000}"/>
    <cellStyle name="Output 2 17 5" xfId="28223" xr:uid="{00000000-0005-0000-0000-00003D900000}"/>
    <cellStyle name="Output 2 17 5 2" xfId="28224" xr:uid="{00000000-0005-0000-0000-00003E900000}"/>
    <cellStyle name="Output 2 17 6" xfId="28225" xr:uid="{00000000-0005-0000-0000-00003F900000}"/>
    <cellStyle name="Output 2 17 6 2" xfId="28226" xr:uid="{00000000-0005-0000-0000-000040900000}"/>
    <cellStyle name="Output 2 17 7" xfId="28227" xr:uid="{00000000-0005-0000-0000-000041900000}"/>
    <cellStyle name="Output 2 17 8" xfId="28228" xr:uid="{00000000-0005-0000-0000-000042900000}"/>
    <cellStyle name="Output 2 18" xfId="28229" xr:uid="{00000000-0005-0000-0000-000043900000}"/>
    <cellStyle name="Output 2 18 2" xfId="28230" xr:uid="{00000000-0005-0000-0000-000044900000}"/>
    <cellStyle name="Output 2 18 2 2" xfId="28231" xr:uid="{00000000-0005-0000-0000-000045900000}"/>
    <cellStyle name="Output 2 18 2 2 2" xfId="28232" xr:uid="{00000000-0005-0000-0000-000046900000}"/>
    <cellStyle name="Output 2 18 2 3" xfId="28233" xr:uid="{00000000-0005-0000-0000-000047900000}"/>
    <cellStyle name="Output 2 18 2 3 2" xfId="28234" xr:uid="{00000000-0005-0000-0000-000048900000}"/>
    <cellStyle name="Output 2 18 2 4" xfId="28235" xr:uid="{00000000-0005-0000-0000-000049900000}"/>
    <cellStyle name="Output 2 18 2 5" xfId="28236" xr:uid="{00000000-0005-0000-0000-00004A900000}"/>
    <cellStyle name="Output 2 18 3" xfId="28237" xr:uid="{00000000-0005-0000-0000-00004B900000}"/>
    <cellStyle name="Output 2 18 3 2" xfId="28238" xr:uid="{00000000-0005-0000-0000-00004C900000}"/>
    <cellStyle name="Output 2 18 3 2 2" xfId="28239" xr:uid="{00000000-0005-0000-0000-00004D900000}"/>
    <cellStyle name="Output 2 18 3 3" xfId="28240" xr:uid="{00000000-0005-0000-0000-00004E900000}"/>
    <cellStyle name="Output 2 18 3 3 2" xfId="28241" xr:uid="{00000000-0005-0000-0000-00004F900000}"/>
    <cellStyle name="Output 2 18 3 4" xfId="28242" xr:uid="{00000000-0005-0000-0000-000050900000}"/>
    <cellStyle name="Output 2 18 3 5" xfId="28243" xr:uid="{00000000-0005-0000-0000-000051900000}"/>
    <cellStyle name="Output 2 18 4" xfId="28244" xr:uid="{00000000-0005-0000-0000-000052900000}"/>
    <cellStyle name="Output 2 18 4 2" xfId="28245" xr:uid="{00000000-0005-0000-0000-000053900000}"/>
    <cellStyle name="Output 2 18 4 2 2" xfId="28246" xr:uid="{00000000-0005-0000-0000-000054900000}"/>
    <cellStyle name="Output 2 18 4 3" xfId="28247" xr:uid="{00000000-0005-0000-0000-000055900000}"/>
    <cellStyle name="Output 2 18 4 3 2" xfId="28248" xr:uid="{00000000-0005-0000-0000-000056900000}"/>
    <cellStyle name="Output 2 18 4 4" xfId="28249" xr:uid="{00000000-0005-0000-0000-000057900000}"/>
    <cellStyle name="Output 2 18 4 5" xfId="28250" xr:uid="{00000000-0005-0000-0000-000058900000}"/>
    <cellStyle name="Output 2 18 5" xfId="28251" xr:uid="{00000000-0005-0000-0000-000059900000}"/>
    <cellStyle name="Output 2 18 5 2" xfId="28252" xr:uid="{00000000-0005-0000-0000-00005A900000}"/>
    <cellStyle name="Output 2 18 6" xfId="28253" xr:uid="{00000000-0005-0000-0000-00005B900000}"/>
    <cellStyle name="Output 2 18 6 2" xfId="28254" xr:uid="{00000000-0005-0000-0000-00005C900000}"/>
    <cellStyle name="Output 2 18 7" xfId="28255" xr:uid="{00000000-0005-0000-0000-00005D900000}"/>
    <cellStyle name="Output 2 18 8" xfId="28256" xr:uid="{00000000-0005-0000-0000-00005E900000}"/>
    <cellStyle name="Output 2 19" xfId="28257" xr:uid="{00000000-0005-0000-0000-00005F900000}"/>
    <cellStyle name="Output 2 19 2" xfId="28258" xr:uid="{00000000-0005-0000-0000-000060900000}"/>
    <cellStyle name="Output 2 19 2 2" xfId="28259" xr:uid="{00000000-0005-0000-0000-000061900000}"/>
    <cellStyle name="Output 2 19 2 2 2" xfId="28260" xr:uid="{00000000-0005-0000-0000-000062900000}"/>
    <cellStyle name="Output 2 19 2 3" xfId="28261" xr:uid="{00000000-0005-0000-0000-000063900000}"/>
    <cellStyle name="Output 2 19 2 3 2" xfId="28262" xr:uid="{00000000-0005-0000-0000-000064900000}"/>
    <cellStyle name="Output 2 19 2 4" xfId="28263" xr:uid="{00000000-0005-0000-0000-000065900000}"/>
    <cellStyle name="Output 2 19 2 5" xfId="28264" xr:uid="{00000000-0005-0000-0000-000066900000}"/>
    <cellStyle name="Output 2 19 3" xfId="28265" xr:uid="{00000000-0005-0000-0000-000067900000}"/>
    <cellStyle name="Output 2 19 3 2" xfId="28266" xr:uid="{00000000-0005-0000-0000-000068900000}"/>
    <cellStyle name="Output 2 19 3 2 2" xfId="28267" xr:uid="{00000000-0005-0000-0000-000069900000}"/>
    <cellStyle name="Output 2 19 3 3" xfId="28268" xr:uid="{00000000-0005-0000-0000-00006A900000}"/>
    <cellStyle name="Output 2 19 3 3 2" xfId="28269" xr:uid="{00000000-0005-0000-0000-00006B900000}"/>
    <cellStyle name="Output 2 19 3 4" xfId="28270" xr:uid="{00000000-0005-0000-0000-00006C900000}"/>
    <cellStyle name="Output 2 19 3 5" xfId="28271" xr:uid="{00000000-0005-0000-0000-00006D900000}"/>
    <cellStyle name="Output 2 19 4" xfId="28272" xr:uid="{00000000-0005-0000-0000-00006E900000}"/>
    <cellStyle name="Output 2 19 4 2" xfId="28273" xr:uid="{00000000-0005-0000-0000-00006F900000}"/>
    <cellStyle name="Output 2 19 4 2 2" xfId="28274" xr:uid="{00000000-0005-0000-0000-000070900000}"/>
    <cellStyle name="Output 2 19 4 3" xfId="28275" xr:uid="{00000000-0005-0000-0000-000071900000}"/>
    <cellStyle name="Output 2 19 4 3 2" xfId="28276" xr:uid="{00000000-0005-0000-0000-000072900000}"/>
    <cellStyle name="Output 2 19 4 4" xfId="28277" xr:uid="{00000000-0005-0000-0000-000073900000}"/>
    <cellStyle name="Output 2 19 4 5" xfId="28278" xr:uid="{00000000-0005-0000-0000-000074900000}"/>
    <cellStyle name="Output 2 19 5" xfId="28279" xr:uid="{00000000-0005-0000-0000-000075900000}"/>
    <cellStyle name="Output 2 19 5 2" xfId="28280" xr:uid="{00000000-0005-0000-0000-000076900000}"/>
    <cellStyle name="Output 2 19 6" xfId="28281" xr:uid="{00000000-0005-0000-0000-000077900000}"/>
    <cellStyle name="Output 2 19 6 2" xfId="28282" xr:uid="{00000000-0005-0000-0000-000078900000}"/>
    <cellStyle name="Output 2 19 7" xfId="28283" xr:uid="{00000000-0005-0000-0000-000079900000}"/>
    <cellStyle name="Output 2 19 8" xfId="28284" xr:uid="{00000000-0005-0000-0000-00007A900000}"/>
    <cellStyle name="Output 2 2" xfId="5033" xr:uid="{00000000-0005-0000-0000-00007B900000}"/>
    <cellStyle name="Output 2 2 10" xfId="45512" xr:uid="{00000000-0005-0000-0000-00007C900000}"/>
    <cellStyle name="Output 2 2 10 2" xfId="45513" xr:uid="{00000000-0005-0000-0000-00007D900000}"/>
    <cellStyle name="Output 2 2 10 2 2" xfId="45514" xr:uid="{00000000-0005-0000-0000-00007E900000}"/>
    <cellStyle name="Output 2 2 10 2 3" xfId="45515" xr:uid="{00000000-0005-0000-0000-00007F900000}"/>
    <cellStyle name="Output 2 2 10 2 4" xfId="45516" xr:uid="{00000000-0005-0000-0000-000080900000}"/>
    <cellStyle name="Output 2 2 10 2 5" xfId="45517" xr:uid="{00000000-0005-0000-0000-000081900000}"/>
    <cellStyle name="Output 2 2 10 3" xfId="45518" xr:uid="{00000000-0005-0000-0000-000082900000}"/>
    <cellStyle name="Output 2 2 10 4" xfId="45519" xr:uid="{00000000-0005-0000-0000-000083900000}"/>
    <cellStyle name="Output 2 2 10 5" xfId="45520" xr:uid="{00000000-0005-0000-0000-000084900000}"/>
    <cellStyle name="Output 2 2 10 6" xfId="45521" xr:uid="{00000000-0005-0000-0000-000085900000}"/>
    <cellStyle name="Output 2 2 11" xfId="45522" xr:uid="{00000000-0005-0000-0000-000086900000}"/>
    <cellStyle name="Output 2 2 11 2" xfId="45523" xr:uid="{00000000-0005-0000-0000-000087900000}"/>
    <cellStyle name="Output 2 2 11 3" xfId="45524" xr:uid="{00000000-0005-0000-0000-000088900000}"/>
    <cellStyle name="Output 2 2 11 4" xfId="45525" xr:uid="{00000000-0005-0000-0000-000089900000}"/>
    <cellStyle name="Output 2 2 11 5" xfId="45526" xr:uid="{00000000-0005-0000-0000-00008A900000}"/>
    <cellStyle name="Output 2 2 12" xfId="45527" xr:uid="{00000000-0005-0000-0000-00008B900000}"/>
    <cellStyle name="Output 2 2 13" xfId="45528" xr:uid="{00000000-0005-0000-0000-00008C900000}"/>
    <cellStyle name="Output 2 2 14" xfId="45529" xr:uid="{00000000-0005-0000-0000-00008D900000}"/>
    <cellStyle name="Output 2 2 15" xfId="45530" xr:uid="{00000000-0005-0000-0000-00008E900000}"/>
    <cellStyle name="Output 2 2 2" xfId="28285" xr:uid="{00000000-0005-0000-0000-00008F900000}"/>
    <cellStyle name="Output 2 2 2 10" xfId="45531" xr:uid="{00000000-0005-0000-0000-000090900000}"/>
    <cellStyle name="Output 2 2 2 2" xfId="28286" xr:uid="{00000000-0005-0000-0000-000091900000}"/>
    <cellStyle name="Output 2 2 2 2 2" xfId="28287" xr:uid="{00000000-0005-0000-0000-000092900000}"/>
    <cellStyle name="Output 2 2 2 2 2 2" xfId="28288" xr:uid="{00000000-0005-0000-0000-000093900000}"/>
    <cellStyle name="Output 2 2 2 2 2 2 2" xfId="45532" xr:uid="{00000000-0005-0000-0000-000094900000}"/>
    <cellStyle name="Output 2 2 2 2 2 2 2 2" xfId="45533" xr:uid="{00000000-0005-0000-0000-000095900000}"/>
    <cellStyle name="Output 2 2 2 2 2 2 2 2 2" xfId="45534" xr:uid="{00000000-0005-0000-0000-000096900000}"/>
    <cellStyle name="Output 2 2 2 2 2 2 2 2 3" xfId="45535" xr:uid="{00000000-0005-0000-0000-000097900000}"/>
    <cellStyle name="Output 2 2 2 2 2 2 2 2 4" xfId="45536" xr:uid="{00000000-0005-0000-0000-000098900000}"/>
    <cellStyle name="Output 2 2 2 2 2 2 2 2 5" xfId="45537" xr:uid="{00000000-0005-0000-0000-000099900000}"/>
    <cellStyle name="Output 2 2 2 2 2 2 2 3" xfId="45538" xr:uid="{00000000-0005-0000-0000-00009A900000}"/>
    <cellStyle name="Output 2 2 2 2 2 2 2 4" xfId="45539" xr:uid="{00000000-0005-0000-0000-00009B900000}"/>
    <cellStyle name="Output 2 2 2 2 2 2 2 5" xfId="45540" xr:uid="{00000000-0005-0000-0000-00009C900000}"/>
    <cellStyle name="Output 2 2 2 2 2 2 2 6" xfId="45541" xr:uid="{00000000-0005-0000-0000-00009D900000}"/>
    <cellStyle name="Output 2 2 2 2 2 2 3" xfId="45542" xr:uid="{00000000-0005-0000-0000-00009E900000}"/>
    <cellStyle name="Output 2 2 2 2 2 2 3 2" xfId="45543" xr:uid="{00000000-0005-0000-0000-00009F900000}"/>
    <cellStyle name="Output 2 2 2 2 2 2 3 3" xfId="45544" xr:uid="{00000000-0005-0000-0000-0000A0900000}"/>
    <cellStyle name="Output 2 2 2 2 2 2 3 4" xfId="45545" xr:uid="{00000000-0005-0000-0000-0000A1900000}"/>
    <cellStyle name="Output 2 2 2 2 2 2 3 5" xfId="45546" xr:uid="{00000000-0005-0000-0000-0000A2900000}"/>
    <cellStyle name="Output 2 2 2 2 2 2 4" xfId="45547" xr:uid="{00000000-0005-0000-0000-0000A3900000}"/>
    <cellStyle name="Output 2 2 2 2 2 2 5" xfId="45548" xr:uid="{00000000-0005-0000-0000-0000A4900000}"/>
    <cellStyle name="Output 2 2 2 2 2 2 6" xfId="45549" xr:uid="{00000000-0005-0000-0000-0000A5900000}"/>
    <cellStyle name="Output 2 2 2 2 2 2 7" xfId="45550" xr:uid="{00000000-0005-0000-0000-0000A6900000}"/>
    <cellStyle name="Output 2 2 2 2 2 3" xfId="45551" xr:uid="{00000000-0005-0000-0000-0000A7900000}"/>
    <cellStyle name="Output 2 2 2 2 2 3 2" xfId="45552" xr:uid="{00000000-0005-0000-0000-0000A8900000}"/>
    <cellStyle name="Output 2 2 2 2 2 3 2 2" xfId="45553" xr:uid="{00000000-0005-0000-0000-0000A9900000}"/>
    <cellStyle name="Output 2 2 2 2 2 3 2 3" xfId="45554" xr:uid="{00000000-0005-0000-0000-0000AA900000}"/>
    <cellStyle name="Output 2 2 2 2 2 3 2 4" xfId="45555" xr:uid="{00000000-0005-0000-0000-0000AB900000}"/>
    <cellStyle name="Output 2 2 2 2 2 3 2 5" xfId="45556" xr:uid="{00000000-0005-0000-0000-0000AC900000}"/>
    <cellStyle name="Output 2 2 2 2 2 3 3" xfId="45557" xr:uid="{00000000-0005-0000-0000-0000AD900000}"/>
    <cellStyle name="Output 2 2 2 2 2 3 4" xfId="45558" xr:uid="{00000000-0005-0000-0000-0000AE900000}"/>
    <cellStyle name="Output 2 2 2 2 2 3 5" xfId="45559" xr:uid="{00000000-0005-0000-0000-0000AF900000}"/>
    <cellStyle name="Output 2 2 2 2 2 3 6" xfId="45560" xr:uid="{00000000-0005-0000-0000-0000B0900000}"/>
    <cellStyle name="Output 2 2 2 2 2 4" xfId="45561" xr:uid="{00000000-0005-0000-0000-0000B1900000}"/>
    <cellStyle name="Output 2 2 2 2 2 4 2" xfId="45562" xr:uid="{00000000-0005-0000-0000-0000B2900000}"/>
    <cellStyle name="Output 2 2 2 2 2 4 3" xfId="45563" xr:uid="{00000000-0005-0000-0000-0000B3900000}"/>
    <cellStyle name="Output 2 2 2 2 2 4 4" xfId="45564" xr:uid="{00000000-0005-0000-0000-0000B4900000}"/>
    <cellStyle name="Output 2 2 2 2 2 4 5" xfId="45565" xr:uid="{00000000-0005-0000-0000-0000B5900000}"/>
    <cellStyle name="Output 2 2 2 2 2 5" xfId="45566" xr:uid="{00000000-0005-0000-0000-0000B6900000}"/>
    <cellStyle name="Output 2 2 2 2 2 6" xfId="45567" xr:uid="{00000000-0005-0000-0000-0000B7900000}"/>
    <cellStyle name="Output 2 2 2 2 2 7" xfId="45568" xr:uid="{00000000-0005-0000-0000-0000B8900000}"/>
    <cellStyle name="Output 2 2 2 2 2 8" xfId="45569" xr:uid="{00000000-0005-0000-0000-0000B9900000}"/>
    <cellStyle name="Output 2 2 2 2 3" xfId="28289" xr:uid="{00000000-0005-0000-0000-0000BA900000}"/>
    <cellStyle name="Output 2 2 2 2 3 2" xfId="28290" xr:uid="{00000000-0005-0000-0000-0000BB900000}"/>
    <cellStyle name="Output 2 2 2 2 3 2 2" xfId="45570" xr:uid="{00000000-0005-0000-0000-0000BC900000}"/>
    <cellStyle name="Output 2 2 2 2 3 2 2 2" xfId="45571" xr:uid="{00000000-0005-0000-0000-0000BD900000}"/>
    <cellStyle name="Output 2 2 2 2 3 2 2 3" xfId="45572" xr:uid="{00000000-0005-0000-0000-0000BE900000}"/>
    <cellStyle name="Output 2 2 2 2 3 2 2 4" xfId="45573" xr:uid="{00000000-0005-0000-0000-0000BF900000}"/>
    <cellStyle name="Output 2 2 2 2 3 2 2 5" xfId="45574" xr:uid="{00000000-0005-0000-0000-0000C0900000}"/>
    <cellStyle name="Output 2 2 2 2 3 2 3" xfId="45575" xr:uid="{00000000-0005-0000-0000-0000C1900000}"/>
    <cellStyle name="Output 2 2 2 2 3 2 4" xfId="45576" xr:uid="{00000000-0005-0000-0000-0000C2900000}"/>
    <cellStyle name="Output 2 2 2 2 3 2 5" xfId="45577" xr:uid="{00000000-0005-0000-0000-0000C3900000}"/>
    <cellStyle name="Output 2 2 2 2 3 2 6" xfId="45578" xr:uid="{00000000-0005-0000-0000-0000C4900000}"/>
    <cellStyle name="Output 2 2 2 2 3 3" xfId="45579" xr:uid="{00000000-0005-0000-0000-0000C5900000}"/>
    <cellStyle name="Output 2 2 2 2 3 3 2" xfId="45580" xr:uid="{00000000-0005-0000-0000-0000C6900000}"/>
    <cellStyle name="Output 2 2 2 2 3 3 3" xfId="45581" xr:uid="{00000000-0005-0000-0000-0000C7900000}"/>
    <cellStyle name="Output 2 2 2 2 3 3 4" xfId="45582" xr:uid="{00000000-0005-0000-0000-0000C8900000}"/>
    <cellStyle name="Output 2 2 2 2 3 3 5" xfId="45583" xr:uid="{00000000-0005-0000-0000-0000C9900000}"/>
    <cellStyle name="Output 2 2 2 2 3 4" xfId="45584" xr:uid="{00000000-0005-0000-0000-0000CA900000}"/>
    <cellStyle name="Output 2 2 2 2 3 5" xfId="45585" xr:uid="{00000000-0005-0000-0000-0000CB900000}"/>
    <cellStyle name="Output 2 2 2 2 3 6" xfId="45586" xr:uid="{00000000-0005-0000-0000-0000CC900000}"/>
    <cellStyle name="Output 2 2 2 2 3 7" xfId="45587" xr:uid="{00000000-0005-0000-0000-0000CD900000}"/>
    <cellStyle name="Output 2 2 2 2 4" xfId="28291" xr:uid="{00000000-0005-0000-0000-0000CE900000}"/>
    <cellStyle name="Output 2 2 2 2 4 2" xfId="45588" xr:uid="{00000000-0005-0000-0000-0000CF900000}"/>
    <cellStyle name="Output 2 2 2 2 4 2 2" xfId="45589" xr:uid="{00000000-0005-0000-0000-0000D0900000}"/>
    <cellStyle name="Output 2 2 2 2 4 2 3" xfId="45590" xr:uid="{00000000-0005-0000-0000-0000D1900000}"/>
    <cellStyle name="Output 2 2 2 2 4 2 4" xfId="45591" xr:uid="{00000000-0005-0000-0000-0000D2900000}"/>
    <cellStyle name="Output 2 2 2 2 4 2 5" xfId="45592" xr:uid="{00000000-0005-0000-0000-0000D3900000}"/>
    <cellStyle name="Output 2 2 2 2 4 3" xfId="45593" xr:uid="{00000000-0005-0000-0000-0000D4900000}"/>
    <cellStyle name="Output 2 2 2 2 4 4" xfId="45594" xr:uid="{00000000-0005-0000-0000-0000D5900000}"/>
    <cellStyle name="Output 2 2 2 2 4 5" xfId="45595" xr:uid="{00000000-0005-0000-0000-0000D6900000}"/>
    <cellStyle name="Output 2 2 2 2 4 6" xfId="45596" xr:uid="{00000000-0005-0000-0000-0000D7900000}"/>
    <cellStyle name="Output 2 2 2 2 5" xfId="45597" xr:uid="{00000000-0005-0000-0000-0000D8900000}"/>
    <cellStyle name="Output 2 2 2 2 5 2" xfId="45598" xr:uid="{00000000-0005-0000-0000-0000D9900000}"/>
    <cellStyle name="Output 2 2 2 2 5 3" xfId="45599" xr:uid="{00000000-0005-0000-0000-0000DA900000}"/>
    <cellStyle name="Output 2 2 2 2 5 4" xfId="45600" xr:uid="{00000000-0005-0000-0000-0000DB900000}"/>
    <cellStyle name="Output 2 2 2 2 5 5" xfId="45601" xr:uid="{00000000-0005-0000-0000-0000DC900000}"/>
    <cellStyle name="Output 2 2 2 2 6" xfId="45602" xr:uid="{00000000-0005-0000-0000-0000DD900000}"/>
    <cellStyle name="Output 2 2 2 2 7" xfId="45603" xr:uid="{00000000-0005-0000-0000-0000DE900000}"/>
    <cellStyle name="Output 2 2 2 2 8" xfId="45604" xr:uid="{00000000-0005-0000-0000-0000DF900000}"/>
    <cellStyle name="Output 2 2 2 2 9" xfId="45605" xr:uid="{00000000-0005-0000-0000-0000E0900000}"/>
    <cellStyle name="Output 2 2 2 3" xfId="28292" xr:uid="{00000000-0005-0000-0000-0000E1900000}"/>
    <cellStyle name="Output 2 2 2 3 2" xfId="28293" xr:uid="{00000000-0005-0000-0000-0000E2900000}"/>
    <cellStyle name="Output 2 2 2 3 2 2" xfId="45606" xr:uid="{00000000-0005-0000-0000-0000E3900000}"/>
    <cellStyle name="Output 2 2 2 3 2 2 2" xfId="45607" xr:uid="{00000000-0005-0000-0000-0000E4900000}"/>
    <cellStyle name="Output 2 2 2 3 2 2 2 2" xfId="45608" xr:uid="{00000000-0005-0000-0000-0000E5900000}"/>
    <cellStyle name="Output 2 2 2 3 2 2 2 3" xfId="45609" xr:uid="{00000000-0005-0000-0000-0000E6900000}"/>
    <cellStyle name="Output 2 2 2 3 2 2 2 4" xfId="45610" xr:uid="{00000000-0005-0000-0000-0000E7900000}"/>
    <cellStyle name="Output 2 2 2 3 2 2 2 5" xfId="45611" xr:uid="{00000000-0005-0000-0000-0000E8900000}"/>
    <cellStyle name="Output 2 2 2 3 2 2 3" xfId="45612" xr:uid="{00000000-0005-0000-0000-0000E9900000}"/>
    <cellStyle name="Output 2 2 2 3 2 2 4" xfId="45613" xr:uid="{00000000-0005-0000-0000-0000EA900000}"/>
    <cellStyle name="Output 2 2 2 3 2 2 5" xfId="45614" xr:uid="{00000000-0005-0000-0000-0000EB900000}"/>
    <cellStyle name="Output 2 2 2 3 2 2 6" xfId="45615" xr:uid="{00000000-0005-0000-0000-0000EC900000}"/>
    <cellStyle name="Output 2 2 2 3 2 3" xfId="45616" xr:uid="{00000000-0005-0000-0000-0000ED900000}"/>
    <cellStyle name="Output 2 2 2 3 2 3 2" xfId="45617" xr:uid="{00000000-0005-0000-0000-0000EE900000}"/>
    <cellStyle name="Output 2 2 2 3 2 3 3" xfId="45618" xr:uid="{00000000-0005-0000-0000-0000EF900000}"/>
    <cellStyle name="Output 2 2 2 3 2 3 4" xfId="45619" xr:uid="{00000000-0005-0000-0000-0000F0900000}"/>
    <cellStyle name="Output 2 2 2 3 2 3 5" xfId="45620" xr:uid="{00000000-0005-0000-0000-0000F1900000}"/>
    <cellStyle name="Output 2 2 2 3 2 4" xfId="45621" xr:uid="{00000000-0005-0000-0000-0000F2900000}"/>
    <cellStyle name="Output 2 2 2 3 2 5" xfId="45622" xr:uid="{00000000-0005-0000-0000-0000F3900000}"/>
    <cellStyle name="Output 2 2 2 3 2 6" xfId="45623" xr:uid="{00000000-0005-0000-0000-0000F4900000}"/>
    <cellStyle name="Output 2 2 2 3 2 7" xfId="45624" xr:uid="{00000000-0005-0000-0000-0000F5900000}"/>
    <cellStyle name="Output 2 2 2 3 3" xfId="45625" xr:uid="{00000000-0005-0000-0000-0000F6900000}"/>
    <cellStyle name="Output 2 2 2 3 3 2" xfId="45626" xr:uid="{00000000-0005-0000-0000-0000F7900000}"/>
    <cellStyle name="Output 2 2 2 3 3 2 2" xfId="45627" xr:uid="{00000000-0005-0000-0000-0000F8900000}"/>
    <cellStyle name="Output 2 2 2 3 3 2 3" xfId="45628" xr:uid="{00000000-0005-0000-0000-0000F9900000}"/>
    <cellStyle name="Output 2 2 2 3 3 2 4" xfId="45629" xr:uid="{00000000-0005-0000-0000-0000FA900000}"/>
    <cellStyle name="Output 2 2 2 3 3 2 5" xfId="45630" xr:uid="{00000000-0005-0000-0000-0000FB900000}"/>
    <cellStyle name="Output 2 2 2 3 3 3" xfId="45631" xr:uid="{00000000-0005-0000-0000-0000FC900000}"/>
    <cellStyle name="Output 2 2 2 3 3 4" xfId="45632" xr:uid="{00000000-0005-0000-0000-0000FD900000}"/>
    <cellStyle name="Output 2 2 2 3 3 5" xfId="45633" xr:uid="{00000000-0005-0000-0000-0000FE900000}"/>
    <cellStyle name="Output 2 2 2 3 3 6" xfId="45634" xr:uid="{00000000-0005-0000-0000-0000FF900000}"/>
    <cellStyle name="Output 2 2 2 3 4" xfId="45635" xr:uid="{00000000-0005-0000-0000-000000910000}"/>
    <cellStyle name="Output 2 2 2 3 4 2" xfId="45636" xr:uid="{00000000-0005-0000-0000-000001910000}"/>
    <cellStyle name="Output 2 2 2 3 4 3" xfId="45637" xr:uid="{00000000-0005-0000-0000-000002910000}"/>
    <cellStyle name="Output 2 2 2 3 4 4" xfId="45638" xr:uid="{00000000-0005-0000-0000-000003910000}"/>
    <cellStyle name="Output 2 2 2 3 4 5" xfId="45639" xr:uid="{00000000-0005-0000-0000-000004910000}"/>
    <cellStyle name="Output 2 2 2 3 5" xfId="45640" xr:uid="{00000000-0005-0000-0000-000005910000}"/>
    <cellStyle name="Output 2 2 2 3 6" xfId="45641" xr:uid="{00000000-0005-0000-0000-000006910000}"/>
    <cellStyle name="Output 2 2 2 3 7" xfId="45642" xr:uid="{00000000-0005-0000-0000-000007910000}"/>
    <cellStyle name="Output 2 2 2 3 8" xfId="45643" xr:uid="{00000000-0005-0000-0000-000008910000}"/>
    <cellStyle name="Output 2 2 2 4" xfId="28294" xr:uid="{00000000-0005-0000-0000-000009910000}"/>
    <cellStyle name="Output 2 2 2 4 2" xfId="45644" xr:uid="{00000000-0005-0000-0000-00000A910000}"/>
    <cellStyle name="Output 2 2 2 4 2 2" xfId="45645" xr:uid="{00000000-0005-0000-0000-00000B910000}"/>
    <cellStyle name="Output 2 2 2 4 2 2 2" xfId="45646" xr:uid="{00000000-0005-0000-0000-00000C910000}"/>
    <cellStyle name="Output 2 2 2 4 2 2 3" xfId="45647" xr:uid="{00000000-0005-0000-0000-00000D910000}"/>
    <cellStyle name="Output 2 2 2 4 2 2 4" xfId="45648" xr:uid="{00000000-0005-0000-0000-00000E910000}"/>
    <cellStyle name="Output 2 2 2 4 2 2 5" xfId="45649" xr:uid="{00000000-0005-0000-0000-00000F910000}"/>
    <cellStyle name="Output 2 2 2 4 2 3" xfId="45650" xr:uid="{00000000-0005-0000-0000-000010910000}"/>
    <cellStyle name="Output 2 2 2 4 2 4" xfId="45651" xr:uid="{00000000-0005-0000-0000-000011910000}"/>
    <cellStyle name="Output 2 2 2 4 2 5" xfId="45652" xr:uid="{00000000-0005-0000-0000-000012910000}"/>
    <cellStyle name="Output 2 2 2 4 2 6" xfId="45653" xr:uid="{00000000-0005-0000-0000-000013910000}"/>
    <cellStyle name="Output 2 2 2 4 3" xfId="45654" xr:uid="{00000000-0005-0000-0000-000014910000}"/>
    <cellStyle name="Output 2 2 2 4 3 2" xfId="45655" xr:uid="{00000000-0005-0000-0000-000015910000}"/>
    <cellStyle name="Output 2 2 2 4 3 3" xfId="45656" xr:uid="{00000000-0005-0000-0000-000016910000}"/>
    <cellStyle name="Output 2 2 2 4 3 4" xfId="45657" xr:uid="{00000000-0005-0000-0000-000017910000}"/>
    <cellStyle name="Output 2 2 2 4 3 5" xfId="45658" xr:uid="{00000000-0005-0000-0000-000018910000}"/>
    <cellStyle name="Output 2 2 2 4 4" xfId="45659" xr:uid="{00000000-0005-0000-0000-000019910000}"/>
    <cellStyle name="Output 2 2 2 4 5" xfId="45660" xr:uid="{00000000-0005-0000-0000-00001A910000}"/>
    <cellStyle name="Output 2 2 2 4 6" xfId="45661" xr:uid="{00000000-0005-0000-0000-00001B910000}"/>
    <cellStyle name="Output 2 2 2 4 7" xfId="45662" xr:uid="{00000000-0005-0000-0000-00001C910000}"/>
    <cellStyle name="Output 2 2 2 5" xfId="45663" xr:uid="{00000000-0005-0000-0000-00001D910000}"/>
    <cellStyle name="Output 2 2 2 5 2" xfId="45664" xr:uid="{00000000-0005-0000-0000-00001E910000}"/>
    <cellStyle name="Output 2 2 2 5 2 2" xfId="45665" xr:uid="{00000000-0005-0000-0000-00001F910000}"/>
    <cellStyle name="Output 2 2 2 5 2 3" xfId="45666" xr:uid="{00000000-0005-0000-0000-000020910000}"/>
    <cellStyle name="Output 2 2 2 5 2 4" xfId="45667" xr:uid="{00000000-0005-0000-0000-000021910000}"/>
    <cellStyle name="Output 2 2 2 5 2 5" xfId="45668" xr:uid="{00000000-0005-0000-0000-000022910000}"/>
    <cellStyle name="Output 2 2 2 5 3" xfId="45669" xr:uid="{00000000-0005-0000-0000-000023910000}"/>
    <cellStyle name="Output 2 2 2 5 4" xfId="45670" xr:uid="{00000000-0005-0000-0000-000024910000}"/>
    <cellStyle name="Output 2 2 2 5 5" xfId="45671" xr:uid="{00000000-0005-0000-0000-000025910000}"/>
    <cellStyle name="Output 2 2 2 5 6" xfId="45672" xr:uid="{00000000-0005-0000-0000-000026910000}"/>
    <cellStyle name="Output 2 2 2 6" xfId="45673" xr:uid="{00000000-0005-0000-0000-000027910000}"/>
    <cellStyle name="Output 2 2 2 6 2" xfId="45674" xr:uid="{00000000-0005-0000-0000-000028910000}"/>
    <cellStyle name="Output 2 2 2 6 3" xfId="45675" xr:uid="{00000000-0005-0000-0000-000029910000}"/>
    <cellStyle name="Output 2 2 2 6 4" xfId="45676" xr:uid="{00000000-0005-0000-0000-00002A910000}"/>
    <cellStyle name="Output 2 2 2 6 5" xfId="45677" xr:uid="{00000000-0005-0000-0000-00002B910000}"/>
    <cellStyle name="Output 2 2 2 7" xfId="45678" xr:uid="{00000000-0005-0000-0000-00002C910000}"/>
    <cellStyle name="Output 2 2 2 8" xfId="45679" xr:uid="{00000000-0005-0000-0000-00002D910000}"/>
    <cellStyle name="Output 2 2 2 9" xfId="45680" xr:uid="{00000000-0005-0000-0000-00002E910000}"/>
    <cellStyle name="Output 2 2 3" xfId="28295" xr:uid="{00000000-0005-0000-0000-00002F910000}"/>
    <cellStyle name="Output 2 2 3 10" xfId="45681" xr:uid="{00000000-0005-0000-0000-000030910000}"/>
    <cellStyle name="Output 2 2 3 11" xfId="45682" xr:uid="{00000000-0005-0000-0000-000031910000}"/>
    <cellStyle name="Output 2 2 3 12" xfId="45683" xr:uid="{00000000-0005-0000-0000-000032910000}"/>
    <cellStyle name="Output 2 2 3 13" xfId="45684" xr:uid="{00000000-0005-0000-0000-000033910000}"/>
    <cellStyle name="Output 2 2 3 2" xfId="28296" xr:uid="{00000000-0005-0000-0000-000034910000}"/>
    <cellStyle name="Output 2 2 3 2 2" xfId="28297" xr:uid="{00000000-0005-0000-0000-000035910000}"/>
    <cellStyle name="Output 2 2 3 2 2 2" xfId="45685" xr:uid="{00000000-0005-0000-0000-000036910000}"/>
    <cellStyle name="Output 2 2 3 2 2 2 2" xfId="45686" xr:uid="{00000000-0005-0000-0000-000037910000}"/>
    <cellStyle name="Output 2 2 3 2 2 2 2 2" xfId="45687" xr:uid="{00000000-0005-0000-0000-000038910000}"/>
    <cellStyle name="Output 2 2 3 2 2 2 2 2 2" xfId="45688" xr:uid="{00000000-0005-0000-0000-000039910000}"/>
    <cellStyle name="Output 2 2 3 2 2 2 2 2 3" xfId="45689" xr:uid="{00000000-0005-0000-0000-00003A910000}"/>
    <cellStyle name="Output 2 2 3 2 2 2 2 2 4" xfId="45690" xr:uid="{00000000-0005-0000-0000-00003B910000}"/>
    <cellStyle name="Output 2 2 3 2 2 2 2 2 5" xfId="45691" xr:uid="{00000000-0005-0000-0000-00003C910000}"/>
    <cellStyle name="Output 2 2 3 2 2 2 2 3" xfId="45692" xr:uid="{00000000-0005-0000-0000-00003D910000}"/>
    <cellStyle name="Output 2 2 3 2 2 2 2 4" xfId="45693" xr:uid="{00000000-0005-0000-0000-00003E910000}"/>
    <cellStyle name="Output 2 2 3 2 2 2 2 5" xfId="45694" xr:uid="{00000000-0005-0000-0000-00003F910000}"/>
    <cellStyle name="Output 2 2 3 2 2 2 2 6" xfId="45695" xr:uid="{00000000-0005-0000-0000-000040910000}"/>
    <cellStyle name="Output 2 2 3 2 2 2 3" xfId="45696" xr:uid="{00000000-0005-0000-0000-000041910000}"/>
    <cellStyle name="Output 2 2 3 2 2 2 3 2" xfId="45697" xr:uid="{00000000-0005-0000-0000-000042910000}"/>
    <cellStyle name="Output 2 2 3 2 2 2 3 3" xfId="45698" xr:uid="{00000000-0005-0000-0000-000043910000}"/>
    <cellStyle name="Output 2 2 3 2 2 2 3 4" xfId="45699" xr:uid="{00000000-0005-0000-0000-000044910000}"/>
    <cellStyle name="Output 2 2 3 2 2 2 3 5" xfId="45700" xr:uid="{00000000-0005-0000-0000-000045910000}"/>
    <cellStyle name="Output 2 2 3 2 2 2 4" xfId="45701" xr:uid="{00000000-0005-0000-0000-000046910000}"/>
    <cellStyle name="Output 2 2 3 2 2 2 5" xfId="45702" xr:uid="{00000000-0005-0000-0000-000047910000}"/>
    <cellStyle name="Output 2 2 3 2 2 2 6" xfId="45703" xr:uid="{00000000-0005-0000-0000-000048910000}"/>
    <cellStyle name="Output 2 2 3 2 2 2 7" xfId="45704" xr:uid="{00000000-0005-0000-0000-000049910000}"/>
    <cellStyle name="Output 2 2 3 2 2 3" xfId="45705" xr:uid="{00000000-0005-0000-0000-00004A910000}"/>
    <cellStyle name="Output 2 2 3 2 2 3 2" xfId="45706" xr:uid="{00000000-0005-0000-0000-00004B910000}"/>
    <cellStyle name="Output 2 2 3 2 2 3 2 2" xfId="45707" xr:uid="{00000000-0005-0000-0000-00004C910000}"/>
    <cellStyle name="Output 2 2 3 2 2 3 2 3" xfId="45708" xr:uid="{00000000-0005-0000-0000-00004D910000}"/>
    <cellStyle name="Output 2 2 3 2 2 3 2 4" xfId="45709" xr:uid="{00000000-0005-0000-0000-00004E910000}"/>
    <cellStyle name="Output 2 2 3 2 2 3 2 5" xfId="45710" xr:uid="{00000000-0005-0000-0000-00004F910000}"/>
    <cellStyle name="Output 2 2 3 2 2 3 3" xfId="45711" xr:uid="{00000000-0005-0000-0000-000050910000}"/>
    <cellStyle name="Output 2 2 3 2 2 3 4" xfId="45712" xr:uid="{00000000-0005-0000-0000-000051910000}"/>
    <cellStyle name="Output 2 2 3 2 2 3 5" xfId="45713" xr:uid="{00000000-0005-0000-0000-000052910000}"/>
    <cellStyle name="Output 2 2 3 2 2 3 6" xfId="45714" xr:uid="{00000000-0005-0000-0000-000053910000}"/>
    <cellStyle name="Output 2 2 3 2 2 4" xfId="45715" xr:uid="{00000000-0005-0000-0000-000054910000}"/>
    <cellStyle name="Output 2 2 3 2 2 4 2" xfId="45716" xr:uid="{00000000-0005-0000-0000-000055910000}"/>
    <cellStyle name="Output 2 2 3 2 2 4 3" xfId="45717" xr:uid="{00000000-0005-0000-0000-000056910000}"/>
    <cellStyle name="Output 2 2 3 2 2 4 4" xfId="45718" xr:uid="{00000000-0005-0000-0000-000057910000}"/>
    <cellStyle name="Output 2 2 3 2 2 4 5" xfId="45719" xr:uid="{00000000-0005-0000-0000-000058910000}"/>
    <cellStyle name="Output 2 2 3 2 2 5" xfId="45720" xr:uid="{00000000-0005-0000-0000-000059910000}"/>
    <cellStyle name="Output 2 2 3 2 2 6" xfId="45721" xr:uid="{00000000-0005-0000-0000-00005A910000}"/>
    <cellStyle name="Output 2 2 3 2 2 7" xfId="45722" xr:uid="{00000000-0005-0000-0000-00005B910000}"/>
    <cellStyle name="Output 2 2 3 2 2 8" xfId="45723" xr:uid="{00000000-0005-0000-0000-00005C910000}"/>
    <cellStyle name="Output 2 2 3 2 3" xfId="45724" xr:uid="{00000000-0005-0000-0000-00005D910000}"/>
    <cellStyle name="Output 2 2 3 2 3 2" xfId="45725" xr:uid="{00000000-0005-0000-0000-00005E910000}"/>
    <cellStyle name="Output 2 2 3 2 3 2 2" xfId="45726" xr:uid="{00000000-0005-0000-0000-00005F910000}"/>
    <cellStyle name="Output 2 2 3 2 3 2 3" xfId="45727" xr:uid="{00000000-0005-0000-0000-000060910000}"/>
    <cellStyle name="Output 2 2 3 2 3 2 4" xfId="45728" xr:uid="{00000000-0005-0000-0000-000061910000}"/>
    <cellStyle name="Output 2 2 3 2 3 2 5" xfId="45729" xr:uid="{00000000-0005-0000-0000-000062910000}"/>
    <cellStyle name="Output 2 2 3 2 3 3" xfId="45730" xr:uid="{00000000-0005-0000-0000-000063910000}"/>
    <cellStyle name="Output 2 2 3 2 3 4" xfId="45731" xr:uid="{00000000-0005-0000-0000-000064910000}"/>
    <cellStyle name="Output 2 2 3 2 3 5" xfId="45732" xr:uid="{00000000-0005-0000-0000-000065910000}"/>
    <cellStyle name="Output 2 2 3 2 3 6" xfId="45733" xr:uid="{00000000-0005-0000-0000-000066910000}"/>
    <cellStyle name="Output 2 2 3 2 4" xfId="45734" xr:uid="{00000000-0005-0000-0000-000067910000}"/>
    <cellStyle name="Output 2 2 3 2 4 2" xfId="45735" xr:uid="{00000000-0005-0000-0000-000068910000}"/>
    <cellStyle name="Output 2 2 3 2 4 3" xfId="45736" xr:uid="{00000000-0005-0000-0000-000069910000}"/>
    <cellStyle name="Output 2 2 3 2 4 4" xfId="45737" xr:uid="{00000000-0005-0000-0000-00006A910000}"/>
    <cellStyle name="Output 2 2 3 2 4 5" xfId="45738" xr:uid="{00000000-0005-0000-0000-00006B910000}"/>
    <cellStyle name="Output 2 2 3 2 5" xfId="45739" xr:uid="{00000000-0005-0000-0000-00006C910000}"/>
    <cellStyle name="Output 2 2 3 2 6" xfId="45740" xr:uid="{00000000-0005-0000-0000-00006D910000}"/>
    <cellStyle name="Output 2 2 3 2 7" xfId="45741" xr:uid="{00000000-0005-0000-0000-00006E910000}"/>
    <cellStyle name="Output 2 2 3 2 8" xfId="45742" xr:uid="{00000000-0005-0000-0000-00006F910000}"/>
    <cellStyle name="Output 2 2 3 3" xfId="28298" xr:uid="{00000000-0005-0000-0000-000070910000}"/>
    <cellStyle name="Output 2 2 3 3 10" xfId="45743" xr:uid="{00000000-0005-0000-0000-000071910000}"/>
    <cellStyle name="Output 2 2 3 3 2" xfId="28299" xr:uid="{00000000-0005-0000-0000-000072910000}"/>
    <cellStyle name="Output 2 2 3 3 2 2" xfId="45744" xr:uid="{00000000-0005-0000-0000-000073910000}"/>
    <cellStyle name="Output 2 2 3 3 2 2 2" xfId="45745" xr:uid="{00000000-0005-0000-0000-000074910000}"/>
    <cellStyle name="Output 2 2 3 3 2 2 2 2" xfId="45746" xr:uid="{00000000-0005-0000-0000-000075910000}"/>
    <cellStyle name="Output 2 2 3 3 2 2 2 3" xfId="45747" xr:uid="{00000000-0005-0000-0000-000076910000}"/>
    <cellStyle name="Output 2 2 3 3 2 2 2 4" xfId="45748" xr:uid="{00000000-0005-0000-0000-000077910000}"/>
    <cellStyle name="Output 2 2 3 3 2 2 2 5" xfId="45749" xr:uid="{00000000-0005-0000-0000-000078910000}"/>
    <cellStyle name="Output 2 2 3 3 2 2 3" xfId="45750" xr:uid="{00000000-0005-0000-0000-000079910000}"/>
    <cellStyle name="Output 2 2 3 3 2 2 4" xfId="45751" xr:uid="{00000000-0005-0000-0000-00007A910000}"/>
    <cellStyle name="Output 2 2 3 3 2 2 5" xfId="45752" xr:uid="{00000000-0005-0000-0000-00007B910000}"/>
    <cellStyle name="Output 2 2 3 3 2 2 6" xfId="45753" xr:uid="{00000000-0005-0000-0000-00007C910000}"/>
    <cellStyle name="Output 2 2 3 3 2 3" xfId="45754" xr:uid="{00000000-0005-0000-0000-00007D910000}"/>
    <cellStyle name="Output 2 2 3 3 2 3 2" xfId="45755" xr:uid="{00000000-0005-0000-0000-00007E910000}"/>
    <cellStyle name="Output 2 2 3 3 2 3 3" xfId="45756" xr:uid="{00000000-0005-0000-0000-00007F910000}"/>
    <cellStyle name="Output 2 2 3 3 2 3 4" xfId="45757" xr:uid="{00000000-0005-0000-0000-000080910000}"/>
    <cellStyle name="Output 2 2 3 3 2 3 5" xfId="45758" xr:uid="{00000000-0005-0000-0000-000081910000}"/>
    <cellStyle name="Output 2 2 3 3 2 4" xfId="45759" xr:uid="{00000000-0005-0000-0000-000082910000}"/>
    <cellStyle name="Output 2 2 3 3 2 5" xfId="45760" xr:uid="{00000000-0005-0000-0000-000083910000}"/>
    <cellStyle name="Output 2 2 3 3 2 6" xfId="45761" xr:uid="{00000000-0005-0000-0000-000084910000}"/>
    <cellStyle name="Output 2 2 3 3 2 7" xfId="45762" xr:uid="{00000000-0005-0000-0000-000085910000}"/>
    <cellStyle name="Output 2 2 3 3 3" xfId="45763" xr:uid="{00000000-0005-0000-0000-000086910000}"/>
    <cellStyle name="Output 2 2 3 3 3 2" xfId="45764" xr:uid="{00000000-0005-0000-0000-000087910000}"/>
    <cellStyle name="Output 2 2 3 3 3 2 2" xfId="45765" xr:uid="{00000000-0005-0000-0000-000088910000}"/>
    <cellStyle name="Output 2 2 3 3 3 2 2 2" xfId="45766" xr:uid="{00000000-0005-0000-0000-000089910000}"/>
    <cellStyle name="Output 2 2 3 3 3 2 2 3" xfId="45767" xr:uid="{00000000-0005-0000-0000-00008A910000}"/>
    <cellStyle name="Output 2 2 3 3 3 2 2 4" xfId="45768" xr:uid="{00000000-0005-0000-0000-00008B910000}"/>
    <cellStyle name="Output 2 2 3 3 3 2 2 5" xfId="45769" xr:uid="{00000000-0005-0000-0000-00008C910000}"/>
    <cellStyle name="Output 2 2 3 3 3 2 3" xfId="45770" xr:uid="{00000000-0005-0000-0000-00008D910000}"/>
    <cellStyle name="Output 2 2 3 3 3 2 4" xfId="45771" xr:uid="{00000000-0005-0000-0000-00008E910000}"/>
    <cellStyle name="Output 2 2 3 3 3 2 5" xfId="45772" xr:uid="{00000000-0005-0000-0000-00008F910000}"/>
    <cellStyle name="Output 2 2 3 3 3 2 6" xfId="45773" xr:uid="{00000000-0005-0000-0000-000090910000}"/>
    <cellStyle name="Output 2 2 3 3 3 3" xfId="45774" xr:uid="{00000000-0005-0000-0000-000091910000}"/>
    <cellStyle name="Output 2 2 3 3 3 3 2" xfId="45775" xr:uid="{00000000-0005-0000-0000-000092910000}"/>
    <cellStyle name="Output 2 2 3 3 3 3 3" xfId="45776" xr:uid="{00000000-0005-0000-0000-000093910000}"/>
    <cellStyle name="Output 2 2 3 3 3 3 4" xfId="45777" xr:uid="{00000000-0005-0000-0000-000094910000}"/>
    <cellStyle name="Output 2 2 3 3 3 3 5" xfId="45778" xr:uid="{00000000-0005-0000-0000-000095910000}"/>
    <cellStyle name="Output 2 2 3 3 3 4" xfId="45779" xr:uid="{00000000-0005-0000-0000-000096910000}"/>
    <cellStyle name="Output 2 2 3 3 3 5" xfId="45780" xr:uid="{00000000-0005-0000-0000-000097910000}"/>
    <cellStyle name="Output 2 2 3 3 3 6" xfId="45781" xr:uid="{00000000-0005-0000-0000-000098910000}"/>
    <cellStyle name="Output 2 2 3 3 3 7" xfId="45782" xr:uid="{00000000-0005-0000-0000-000099910000}"/>
    <cellStyle name="Output 2 2 3 3 4" xfId="45783" xr:uid="{00000000-0005-0000-0000-00009A910000}"/>
    <cellStyle name="Output 2 2 3 3 4 2" xfId="45784" xr:uid="{00000000-0005-0000-0000-00009B910000}"/>
    <cellStyle name="Output 2 2 3 3 4 2 2" xfId="45785" xr:uid="{00000000-0005-0000-0000-00009C910000}"/>
    <cellStyle name="Output 2 2 3 3 4 2 2 2" xfId="45786" xr:uid="{00000000-0005-0000-0000-00009D910000}"/>
    <cellStyle name="Output 2 2 3 3 4 2 2 3" xfId="45787" xr:uid="{00000000-0005-0000-0000-00009E910000}"/>
    <cellStyle name="Output 2 2 3 3 4 2 2 4" xfId="45788" xr:uid="{00000000-0005-0000-0000-00009F910000}"/>
    <cellStyle name="Output 2 2 3 3 4 2 2 5" xfId="45789" xr:uid="{00000000-0005-0000-0000-0000A0910000}"/>
    <cellStyle name="Output 2 2 3 3 4 2 3" xfId="45790" xr:uid="{00000000-0005-0000-0000-0000A1910000}"/>
    <cellStyle name="Output 2 2 3 3 4 2 4" xfId="45791" xr:uid="{00000000-0005-0000-0000-0000A2910000}"/>
    <cellStyle name="Output 2 2 3 3 4 2 5" xfId="45792" xr:uid="{00000000-0005-0000-0000-0000A3910000}"/>
    <cellStyle name="Output 2 2 3 3 4 2 6" xfId="45793" xr:uid="{00000000-0005-0000-0000-0000A4910000}"/>
    <cellStyle name="Output 2 2 3 3 4 3" xfId="45794" xr:uid="{00000000-0005-0000-0000-0000A5910000}"/>
    <cellStyle name="Output 2 2 3 3 4 3 2" xfId="45795" xr:uid="{00000000-0005-0000-0000-0000A6910000}"/>
    <cellStyle name="Output 2 2 3 3 4 3 3" xfId="45796" xr:uid="{00000000-0005-0000-0000-0000A7910000}"/>
    <cellStyle name="Output 2 2 3 3 4 3 4" xfId="45797" xr:uid="{00000000-0005-0000-0000-0000A8910000}"/>
    <cellStyle name="Output 2 2 3 3 4 3 5" xfId="45798" xr:uid="{00000000-0005-0000-0000-0000A9910000}"/>
    <cellStyle name="Output 2 2 3 3 4 4" xfId="45799" xr:uid="{00000000-0005-0000-0000-0000AA910000}"/>
    <cellStyle name="Output 2 2 3 3 4 5" xfId="45800" xr:uid="{00000000-0005-0000-0000-0000AB910000}"/>
    <cellStyle name="Output 2 2 3 3 4 6" xfId="45801" xr:uid="{00000000-0005-0000-0000-0000AC910000}"/>
    <cellStyle name="Output 2 2 3 3 4 7" xfId="45802" xr:uid="{00000000-0005-0000-0000-0000AD910000}"/>
    <cellStyle name="Output 2 2 3 3 5" xfId="45803" xr:uid="{00000000-0005-0000-0000-0000AE910000}"/>
    <cellStyle name="Output 2 2 3 3 5 2" xfId="45804" xr:uid="{00000000-0005-0000-0000-0000AF910000}"/>
    <cellStyle name="Output 2 2 3 3 5 2 2" xfId="45805" xr:uid="{00000000-0005-0000-0000-0000B0910000}"/>
    <cellStyle name="Output 2 2 3 3 5 2 3" xfId="45806" xr:uid="{00000000-0005-0000-0000-0000B1910000}"/>
    <cellStyle name="Output 2 2 3 3 5 2 4" xfId="45807" xr:uid="{00000000-0005-0000-0000-0000B2910000}"/>
    <cellStyle name="Output 2 2 3 3 5 2 5" xfId="45808" xr:uid="{00000000-0005-0000-0000-0000B3910000}"/>
    <cellStyle name="Output 2 2 3 3 5 3" xfId="45809" xr:uid="{00000000-0005-0000-0000-0000B4910000}"/>
    <cellStyle name="Output 2 2 3 3 5 4" xfId="45810" xr:uid="{00000000-0005-0000-0000-0000B5910000}"/>
    <cellStyle name="Output 2 2 3 3 5 5" xfId="45811" xr:uid="{00000000-0005-0000-0000-0000B6910000}"/>
    <cellStyle name="Output 2 2 3 3 5 6" xfId="45812" xr:uid="{00000000-0005-0000-0000-0000B7910000}"/>
    <cellStyle name="Output 2 2 3 3 6" xfId="45813" xr:uid="{00000000-0005-0000-0000-0000B8910000}"/>
    <cellStyle name="Output 2 2 3 3 6 2" xfId="45814" xr:uid="{00000000-0005-0000-0000-0000B9910000}"/>
    <cellStyle name="Output 2 2 3 3 6 3" xfId="45815" xr:uid="{00000000-0005-0000-0000-0000BA910000}"/>
    <cellStyle name="Output 2 2 3 3 6 4" xfId="45816" xr:uid="{00000000-0005-0000-0000-0000BB910000}"/>
    <cellStyle name="Output 2 2 3 3 6 5" xfId="45817" xr:uid="{00000000-0005-0000-0000-0000BC910000}"/>
    <cellStyle name="Output 2 2 3 3 7" xfId="45818" xr:uid="{00000000-0005-0000-0000-0000BD910000}"/>
    <cellStyle name="Output 2 2 3 3 8" xfId="45819" xr:uid="{00000000-0005-0000-0000-0000BE910000}"/>
    <cellStyle name="Output 2 2 3 3 9" xfId="45820" xr:uid="{00000000-0005-0000-0000-0000BF910000}"/>
    <cellStyle name="Output 2 2 3 4" xfId="28300" xr:uid="{00000000-0005-0000-0000-0000C0910000}"/>
    <cellStyle name="Output 2 2 3 4 2" xfId="45821" xr:uid="{00000000-0005-0000-0000-0000C1910000}"/>
    <cellStyle name="Output 2 2 3 4 2 2" xfId="45822" xr:uid="{00000000-0005-0000-0000-0000C2910000}"/>
    <cellStyle name="Output 2 2 3 4 2 2 2" xfId="45823" xr:uid="{00000000-0005-0000-0000-0000C3910000}"/>
    <cellStyle name="Output 2 2 3 4 2 2 2 2" xfId="45824" xr:uid="{00000000-0005-0000-0000-0000C4910000}"/>
    <cellStyle name="Output 2 2 3 4 2 2 2 3" xfId="45825" xr:uid="{00000000-0005-0000-0000-0000C5910000}"/>
    <cellStyle name="Output 2 2 3 4 2 2 2 4" xfId="45826" xr:uid="{00000000-0005-0000-0000-0000C6910000}"/>
    <cellStyle name="Output 2 2 3 4 2 2 2 5" xfId="45827" xr:uid="{00000000-0005-0000-0000-0000C7910000}"/>
    <cellStyle name="Output 2 2 3 4 2 2 3" xfId="45828" xr:uid="{00000000-0005-0000-0000-0000C8910000}"/>
    <cellStyle name="Output 2 2 3 4 2 2 4" xfId="45829" xr:uid="{00000000-0005-0000-0000-0000C9910000}"/>
    <cellStyle name="Output 2 2 3 4 2 2 5" xfId="45830" xr:uid="{00000000-0005-0000-0000-0000CA910000}"/>
    <cellStyle name="Output 2 2 3 4 2 2 6" xfId="45831" xr:uid="{00000000-0005-0000-0000-0000CB910000}"/>
    <cellStyle name="Output 2 2 3 4 2 3" xfId="45832" xr:uid="{00000000-0005-0000-0000-0000CC910000}"/>
    <cellStyle name="Output 2 2 3 4 2 3 2" xfId="45833" xr:uid="{00000000-0005-0000-0000-0000CD910000}"/>
    <cellStyle name="Output 2 2 3 4 2 3 3" xfId="45834" xr:uid="{00000000-0005-0000-0000-0000CE910000}"/>
    <cellStyle name="Output 2 2 3 4 2 3 4" xfId="45835" xr:uid="{00000000-0005-0000-0000-0000CF910000}"/>
    <cellStyle name="Output 2 2 3 4 2 3 5" xfId="45836" xr:uid="{00000000-0005-0000-0000-0000D0910000}"/>
    <cellStyle name="Output 2 2 3 4 2 4" xfId="45837" xr:uid="{00000000-0005-0000-0000-0000D1910000}"/>
    <cellStyle name="Output 2 2 3 4 2 5" xfId="45838" xr:uid="{00000000-0005-0000-0000-0000D2910000}"/>
    <cellStyle name="Output 2 2 3 4 2 6" xfId="45839" xr:uid="{00000000-0005-0000-0000-0000D3910000}"/>
    <cellStyle name="Output 2 2 3 4 2 7" xfId="45840" xr:uid="{00000000-0005-0000-0000-0000D4910000}"/>
    <cellStyle name="Output 2 2 3 4 3" xfId="45841" xr:uid="{00000000-0005-0000-0000-0000D5910000}"/>
    <cellStyle name="Output 2 2 3 4 3 2" xfId="45842" xr:uid="{00000000-0005-0000-0000-0000D6910000}"/>
    <cellStyle name="Output 2 2 3 4 3 2 2" xfId="45843" xr:uid="{00000000-0005-0000-0000-0000D7910000}"/>
    <cellStyle name="Output 2 2 3 4 3 2 3" xfId="45844" xr:uid="{00000000-0005-0000-0000-0000D8910000}"/>
    <cellStyle name="Output 2 2 3 4 3 2 4" xfId="45845" xr:uid="{00000000-0005-0000-0000-0000D9910000}"/>
    <cellStyle name="Output 2 2 3 4 3 2 5" xfId="45846" xr:uid="{00000000-0005-0000-0000-0000DA910000}"/>
    <cellStyle name="Output 2 2 3 4 3 3" xfId="45847" xr:uid="{00000000-0005-0000-0000-0000DB910000}"/>
    <cellStyle name="Output 2 2 3 4 3 4" xfId="45848" xr:uid="{00000000-0005-0000-0000-0000DC910000}"/>
    <cellStyle name="Output 2 2 3 4 3 5" xfId="45849" xr:uid="{00000000-0005-0000-0000-0000DD910000}"/>
    <cellStyle name="Output 2 2 3 4 3 6" xfId="45850" xr:uid="{00000000-0005-0000-0000-0000DE910000}"/>
    <cellStyle name="Output 2 2 3 4 4" xfId="45851" xr:uid="{00000000-0005-0000-0000-0000DF910000}"/>
    <cellStyle name="Output 2 2 3 4 4 2" xfId="45852" xr:uid="{00000000-0005-0000-0000-0000E0910000}"/>
    <cellStyle name="Output 2 2 3 4 4 3" xfId="45853" xr:uid="{00000000-0005-0000-0000-0000E1910000}"/>
    <cellStyle name="Output 2 2 3 4 4 4" xfId="45854" xr:uid="{00000000-0005-0000-0000-0000E2910000}"/>
    <cellStyle name="Output 2 2 3 4 4 5" xfId="45855" xr:uid="{00000000-0005-0000-0000-0000E3910000}"/>
    <cellStyle name="Output 2 2 3 4 5" xfId="45856" xr:uid="{00000000-0005-0000-0000-0000E4910000}"/>
    <cellStyle name="Output 2 2 3 4 6" xfId="45857" xr:uid="{00000000-0005-0000-0000-0000E5910000}"/>
    <cellStyle name="Output 2 2 3 4 7" xfId="45858" xr:uid="{00000000-0005-0000-0000-0000E6910000}"/>
    <cellStyle name="Output 2 2 3 4 8" xfId="45859" xr:uid="{00000000-0005-0000-0000-0000E7910000}"/>
    <cellStyle name="Output 2 2 3 5" xfId="45860" xr:uid="{00000000-0005-0000-0000-0000E8910000}"/>
    <cellStyle name="Output 2 2 3 5 2" xfId="45861" xr:uid="{00000000-0005-0000-0000-0000E9910000}"/>
    <cellStyle name="Output 2 2 3 5 2 2" xfId="45862" xr:uid="{00000000-0005-0000-0000-0000EA910000}"/>
    <cellStyle name="Output 2 2 3 5 2 2 2" xfId="45863" xr:uid="{00000000-0005-0000-0000-0000EB910000}"/>
    <cellStyle name="Output 2 2 3 5 2 2 3" xfId="45864" xr:uid="{00000000-0005-0000-0000-0000EC910000}"/>
    <cellStyle name="Output 2 2 3 5 2 2 4" xfId="45865" xr:uid="{00000000-0005-0000-0000-0000ED910000}"/>
    <cellStyle name="Output 2 2 3 5 2 2 5" xfId="45866" xr:uid="{00000000-0005-0000-0000-0000EE910000}"/>
    <cellStyle name="Output 2 2 3 5 2 3" xfId="45867" xr:uid="{00000000-0005-0000-0000-0000EF910000}"/>
    <cellStyle name="Output 2 2 3 5 2 4" xfId="45868" xr:uid="{00000000-0005-0000-0000-0000F0910000}"/>
    <cellStyle name="Output 2 2 3 5 2 5" xfId="45869" xr:uid="{00000000-0005-0000-0000-0000F1910000}"/>
    <cellStyle name="Output 2 2 3 5 2 6" xfId="45870" xr:uid="{00000000-0005-0000-0000-0000F2910000}"/>
    <cellStyle name="Output 2 2 3 5 3" xfId="45871" xr:uid="{00000000-0005-0000-0000-0000F3910000}"/>
    <cellStyle name="Output 2 2 3 5 3 2" xfId="45872" xr:uid="{00000000-0005-0000-0000-0000F4910000}"/>
    <cellStyle name="Output 2 2 3 5 3 3" xfId="45873" xr:uid="{00000000-0005-0000-0000-0000F5910000}"/>
    <cellStyle name="Output 2 2 3 5 3 4" xfId="45874" xr:uid="{00000000-0005-0000-0000-0000F6910000}"/>
    <cellStyle name="Output 2 2 3 5 3 5" xfId="45875" xr:uid="{00000000-0005-0000-0000-0000F7910000}"/>
    <cellStyle name="Output 2 2 3 5 4" xfId="45876" xr:uid="{00000000-0005-0000-0000-0000F8910000}"/>
    <cellStyle name="Output 2 2 3 5 5" xfId="45877" xr:uid="{00000000-0005-0000-0000-0000F9910000}"/>
    <cellStyle name="Output 2 2 3 5 6" xfId="45878" xr:uid="{00000000-0005-0000-0000-0000FA910000}"/>
    <cellStyle name="Output 2 2 3 5 7" xfId="45879" xr:uid="{00000000-0005-0000-0000-0000FB910000}"/>
    <cellStyle name="Output 2 2 3 6" xfId="45880" xr:uid="{00000000-0005-0000-0000-0000FC910000}"/>
    <cellStyle name="Output 2 2 3 6 2" xfId="45881" xr:uid="{00000000-0005-0000-0000-0000FD910000}"/>
    <cellStyle name="Output 2 2 3 6 2 2" xfId="45882" xr:uid="{00000000-0005-0000-0000-0000FE910000}"/>
    <cellStyle name="Output 2 2 3 6 2 2 2" xfId="45883" xr:uid="{00000000-0005-0000-0000-0000FF910000}"/>
    <cellStyle name="Output 2 2 3 6 2 2 3" xfId="45884" xr:uid="{00000000-0005-0000-0000-000000920000}"/>
    <cellStyle name="Output 2 2 3 6 2 2 4" xfId="45885" xr:uid="{00000000-0005-0000-0000-000001920000}"/>
    <cellStyle name="Output 2 2 3 6 2 2 5" xfId="45886" xr:uid="{00000000-0005-0000-0000-000002920000}"/>
    <cellStyle name="Output 2 2 3 6 2 3" xfId="45887" xr:uid="{00000000-0005-0000-0000-000003920000}"/>
    <cellStyle name="Output 2 2 3 6 2 4" xfId="45888" xr:uid="{00000000-0005-0000-0000-000004920000}"/>
    <cellStyle name="Output 2 2 3 6 2 5" xfId="45889" xr:uid="{00000000-0005-0000-0000-000005920000}"/>
    <cellStyle name="Output 2 2 3 6 2 6" xfId="45890" xr:uid="{00000000-0005-0000-0000-000006920000}"/>
    <cellStyle name="Output 2 2 3 6 3" xfId="45891" xr:uid="{00000000-0005-0000-0000-000007920000}"/>
    <cellStyle name="Output 2 2 3 6 3 2" xfId="45892" xr:uid="{00000000-0005-0000-0000-000008920000}"/>
    <cellStyle name="Output 2 2 3 6 3 3" xfId="45893" xr:uid="{00000000-0005-0000-0000-000009920000}"/>
    <cellStyle name="Output 2 2 3 6 3 4" xfId="45894" xr:uid="{00000000-0005-0000-0000-00000A920000}"/>
    <cellStyle name="Output 2 2 3 6 3 5" xfId="45895" xr:uid="{00000000-0005-0000-0000-00000B920000}"/>
    <cellStyle name="Output 2 2 3 6 4" xfId="45896" xr:uid="{00000000-0005-0000-0000-00000C920000}"/>
    <cellStyle name="Output 2 2 3 6 5" xfId="45897" xr:uid="{00000000-0005-0000-0000-00000D920000}"/>
    <cellStyle name="Output 2 2 3 6 6" xfId="45898" xr:uid="{00000000-0005-0000-0000-00000E920000}"/>
    <cellStyle name="Output 2 2 3 6 7" xfId="45899" xr:uid="{00000000-0005-0000-0000-00000F920000}"/>
    <cellStyle name="Output 2 2 3 7" xfId="45900" xr:uid="{00000000-0005-0000-0000-000010920000}"/>
    <cellStyle name="Output 2 2 3 7 2" xfId="45901" xr:uid="{00000000-0005-0000-0000-000011920000}"/>
    <cellStyle name="Output 2 2 3 7 2 2" xfId="45902" xr:uid="{00000000-0005-0000-0000-000012920000}"/>
    <cellStyle name="Output 2 2 3 7 2 2 2" xfId="45903" xr:uid="{00000000-0005-0000-0000-000013920000}"/>
    <cellStyle name="Output 2 2 3 7 2 2 3" xfId="45904" xr:uid="{00000000-0005-0000-0000-000014920000}"/>
    <cellStyle name="Output 2 2 3 7 2 2 4" xfId="45905" xr:uid="{00000000-0005-0000-0000-000015920000}"/>
    <cellStyle name="Output 2 2 3 7 2 2 5" xfId="45906" xr:uid="{00000000-0005-0000-0000-000016920000}"/>
    <cellStyle name="Output 2 2 3 7 2 3" xfId="45907" xr:uid="{00000000-0005-0000-0000-000017920000}"/>
    <cellStyle name="Output 2 2 3 7 2 4" xfId="45908" xr:uid="{00000000-0005-0000-0000-000018920000}"/>
    <cellStyle name="Output 2 2 3 7 2 5" xfId="45909" xr:uid="{00000000-0005-0000-0000-000019920000}"/>
    <cellStyle name="Output 2 2 3 7 2 6" xfId="45910" xr:uid="{00000000-0005-0000-0000-00001A920000}"/>
    <cellStyle name="Output 2 2 3 7 3" xfId="45911" xr:uid="{00000000-0005-0000-0000-00001B920000}"/>
    <cellStyle name="Output 2 2 3 7 3 2" xfId="45912" xr:uid="{00000000-0005-0000-0000-00001C920000}"/>
    <cellStyle name="Output 2 2 3 7 3 3" xfId="45913" xr:uid="{00000000-0005-0000-0000-00001D920000}"/>
    <cellStyle name="Output 2 2 3 7 3 4" xfId="45914" xr:uid="{00000000-0005-0000-0000-00001E920000}"/>
    <cellStyle name="Output 2 2 3 7 3 5" xfId="45915" xr:uid="{00000000-0005-0000-0000-00001F920000}"/>
    <cellStyle name="Output 2 2 3 7 4" xfId="45916" xr:uid="{00000000-0005-0000-0000-000020920000}"/>
    <cellStyle name="Output 2 2 3 7 5" xfId="45917" xr:uid="{00000000-0005-0000-0000-000021920000}"/>
    <cellStyle name="Output 2 2 3 7 6" xfId="45918" xr:uid="{00000000-0005-0000-0000-000022920000}"/>
    <cellStyle name="Output 2 2 3 7 7" xfId="45919" xr:uid="{00000000-0005-0000-0000-000023920000}"/>
    <cellStyle name="Output 2 2 3 8" xfId="45920" xr:uid="{00000000-0005-0000-0000-000024920000}"/>
    <cellStyle name="Output 2 2 3 8 2" xfId="45921" xr:uid="{00000000-0005-0000-0000-000025920000}"/>
    <cellStyle name="Output 2 2 3 8 2 2" xfId="45922" xr:uid="{00000000-0005-0000-0000-000026920000}"/>
    <cellStyle name="Output 2 2 3 8 2 3" xfId="45923" xr:uid="{00000000-0005-0000-0000-000027920000}"/>
    <cellStyle name="Output 2 2 3 8 2 4" xfId="45924" xr:uid="{00000000-0005-0000-0000-000028920000}"/>
    <cellStyle name="Output 2 2 3 8 2 5" xfId="45925" xr:uid="{00000000-0005-0000-0000-000029920000}"/>
    <cellStyle name="Output 2 2 3 8 3" xfId="45926" xr:uid="{00000000-0005-0000-0000-00002A920000}"/>
    <cellStyle name="Output 2 2 3 8 4" xfId="45927" xr:uid="{00000000-0005-0000-0000-00002B920000}"/>
    <cellStyle name="Output 2 2 3 8 5" xfId="45928" xr:uid="{00000000-0005-0000-0000-00002C920000}"/>
    <cellStyle name="Output 2 2 3 8 6" xfId="45929" xr:uid="{00000000-0005-0000-0000-00002D920000}"/>
    <cellStyle name="Output 2 2 3 9" xfId="45930" xr:uid="{00000000-0005-0000-0000-00002E920000}"/>
    <cellStyle name="Output 2 2 3 9 2" xfId="45931" xr:uid="{00000000-0005-0000-0000-00002F920000}"/>
    <cellStyle name="Output 2 2 3 9 3" xfId="45932" xr:uid="{00000000-0005-0000-0000-000030920000}"/>
    <cellStyle name="Output 2 2 3 9 4" xfId="45933" xr:uid="{00000000-0005-0000-0000-000031920000}"/>
    <cellStyle name="Output 2 2 3 9 5" xfId="45934" xr:uid="{00000000-0005-0000-0000-000032920000}"/>
    <cellStyle name="Output 2 2 4" xfId="28301" xr:uid="{00000000-0005-0000-0000-000033920000}"/>
    <cellStyle name="Output 2 2 4 2" xfId="28302" xr:uid="{00000000-0005-0000-0000-000034920000}"/>
    <cellStyle name="Output 2 2 4 2 2" xfId="45935" xr:uid="{00000000-0005-0000-0000-000035920000}"/>
    <cellStyle name="Output 2 2 4 2 2 2" xfId="45936" xr:uid="{00000000-0005-0000-0000-000036920000}"/>
    <cellStyle name="Output 2 2 4 2 2 2 2" xfId="45937" xr:uid="{00000000-0005-0000-0000-000037920000}"/>
    <cellStyle name="Output 2 2 4 2 2 2 2 2" xfId="45938" xr:uid="{00000000-0005-0000-0000-000038920000}"/>
    <cellStyle name="Output 2 2 4 2 2 2 2 3" xfId="45939" xr:uid="{00000000-0005-0000-0000-000039920000}"/>
    <cellStyle name="Output 2 2 4 2 2 2 2 4" xfId="45940" xr:uid="{00000000-0005-0000-0000-00003A920000}"/>
    <cellStyle name="Output 2 2 4 2 2 2 2 5" xfId="45941" xr:uid="{00000000-0005-0000-0000-00003B920000}"/>
    <cellStyle name="Output 2 2 4 2 2 2 3" xfId="45942" xr:uid="{00000000-0005-0000-0000-00003C920000}"/>
    <cellStyle name="Output 2 2 4 2 2 2 4" xfId="45943" xr:uid="{00000000-0005-0000-0000-00003D920000}"/>
    <cellStyle name="Output 2 2 4 2 2 2 5" xfId="45944" xr:uid="{00000000-0005-0000-0000-00003E920000}"/>
    <cellStyle name="Output 2 2 4 2 2 2 6" xfId="45945" xr:uid="{00000000-0005-0000-0000-00003F920000}"/>
    <cellStyle name="Output 2 2 4 2 2 3" xfId="45946" xr:uid="{00000000-0005-0000-0000-000040920000}"/>
    <cellStyle name="Output 2 2 4 2 2 3 2" xfId="45947" xr:uid="{00000000-0005-0000-0000-000041920000}"/>
    <cellStyle name="Output 2 2 4 2 2 3 3" xfId="45948" xr:uid="{00000000-0005-0000-0000-000042920000}"/>
    <cellStyle name="Output 2 2 4 2 2 3 4" xfId="45949" xr:uid="{00000000-0005-0000-0000-000043920000}"/>
    <cellStyle name="Output 2 2 4 2 2 3 5" xfId="45950" xr:uid="{00000000-0005-0000-0000-000044920000}"/>
    <cellStyle name="Output 2 2 4 2 2 4" xfId="45951" xr:uid="{00000000-0005-0000-0000-000045920000}"/>
    <cellStyle name="Output 2 2 4 2 2 5" xfId="45952" xr:uid="{00000000-0005-0000-0000-000046920000}"/>
    <cellStyle name="Output 2 2 4 2 2 6" xfId="45953" xr:uid="{00000000-0005-0000-0000-000047920000}"/>
    <cellStyle name="Output 2 2 4 2 2 7" xfId="45954" xr:uid="{00000000-0005-0000-0000-000048920000}"/>
    <cellStyle name="Output 2 2 4 2 3" xfId="45955" xr:uid="{00000000-0005-0000-0000-000049920000}"/>
    <cellStyle name="Output 2 2 4 2 3 2" xfId="45956" xr:uid="{00000000-0005-0000-0000-00004A920000}"/>
    <cellStyle name="Output 2 2 4 2 3 2 2" xfId="45957" xr:uid="{00000000-0005-0000-0000-00004B920000}"/>
    <cellStyle name="Output 2 2 4 2 3 2 3" xfId="45958" xr:uid="{00000000-0005-0000-0000-00004C920000}"/>
    <cellStyle name="Output 2 2 4 2 3 2 4" xfId="45959" xr:uid="{00000000-0005-0000-0000-00004D920000}"/>
    <cellStyle name="Output 2 2 4 2 3 2 5" xfId="45960" xr:uid="{00000000-0005-0000-0000-00004E920000}"/>
    <cellStyle name="Output 2 2 4 2 3 3" xfId="45961" xr:uid="{00000000-0005-0000-0000-00004F920000}"/>
    <cellStyle name="Output 2 2 4 2 3 4" xfId="45962" xr:uid="{00000000-0005-0000-0000-000050920000}"/>
    <cellStyle name="Output 2 2 4 2 3 5" xfId="45963" xr:uid="{00000000-0005-0000-0000-000051920000}"/>
    <cellStyle name="Output 2 2 4 2 3 6" xfId="45964" xr:uid="{00000000-0005-0000-0000-000052920000}"/>
    <cellStyle name="Output 2 2 4 2 4" xfId="45965" xr:uid="{00000000-0005-0000-0000-000053920000}"/>
    <cellStyle name="Output 2 2 4 2 4 2" xfId="45966" xr:uid="{00000000-0005-0000-0000-000054920000}"/>
    <cellStyle name="Output 2 2 4 2 4 3" xfId="45967" xr:uid="{00000000-0005-0000-0000-000055920000}"/>
    <cellStyle name="Output 2 2 4 2 4 4" xfId="45968" xr:uid="{00000000-0005-0000-0000-000056920000}"/>
    <cellStyle name="Output 2 2 4 2 4 5" xfId="45969" xr:uid="{00000000-0005-0000-0000-000057920000}"/>
    <cellStyle name="Output 2 2 4 2 5" xfId="45970" xr:uid="{00000000-0005-0000-0000-000058920000}"/>
    <cellStyle name="Output 2 2 4 2 6" xfId="45971" xr:uid="{00000000-0005-0000-0000-000059920000}"/>
    <cellStyle name="Output 2 2 4 2 7" xfId="45972" xr:uid="{00000000-0005-0000-0000-00005A920000}"/>
    <cellStyle name="Output 2 2 4 2 8" xfId="45973" xr:uid="{00000000-0005-0000-0000-00005B920000}"/>
    <cellStyle name="Output 2 2 4 3" xfId="45974" xr:uid="{00000000-0005-0000-0000-00005C920000}"/>
    <cellStyle name="Output 2 2 4 3 2" xfId="45975" xr:uid="{00000000-0005-0000-0000-00005D920000}"/>
    <cellStyle name="Output 2 2 4 3 2 2" xfId="45976" xr:uid="{00000000-0005-0000-0000-00005E920000}"/>
    <cellStyle name="Output 2 2 4 3 2 2 2" xfId="45977" xr:uid="{00000000-0005-0000-0000-00005F920000}"/>
    <cellStyle name="Output 2 2 4 3 2 2 3" xfId="45978" xr:uid="{00000000-0005-0000-0000-000060920000}"/>
    <cellStyle name="Output 2 2 4 3 2 2 4" xfId="45979" xr:uid="{00000000-0005-0000-0000-000061920000}"/>
    <cellStyle name="Output 2 2 4 3 2 2 5" xfId="45980" xr:uid="{00000000-0005-0000-0000-000062920000}"/>
    <cellStyle name="Output 2 2 4 3 2 3" xfId="45981" xr:uid="{00000000-0005-0000-0000-000063920000}"/>
    <cellStyle name="Output 2 2 4 3 2 4" xfId="45982" xr:uid="{00000000-0005-0000-0000-000064920000}"/>
    <cellStyle name="Output 2 2 4 3 2 5" xfId="45983" xr:uid="{00000000-0005-0000-0000-000065920000}"/>
    <cellStyle name="Output 2 2 4 3 2 6" xfId="45984" xr:uid="{00000000-0005-0000-0000-000066920000}"/>
    <cellStyle name="Output 2 2 4 3 3" xfId="45985" xr:uid="{00000000-0005-0000-0000-000067920000}"/>
    <cellStyle name="Output 2 2 4 3 3 2" xfId="45986" xr:uid="{00000000-0005-0000-0000-000068920000}"/>
    <cellStyle name="Output 2 2 4 3 3 3" xfId="45987" xr:uid="{00000000-0005-0000-0000-000069920000}"/>
    <cellStyle name="Output 2 2 4 3 3 4" xfId="45988" xr:uid="{00000000-0005-0000-0000-00006A920000}"/>
    <cellStyle name="Output 2 2 4 3 3 5" xfId="45989" xr:uid="{00000000-0005-0000-0000-00006B920000}"/>
    <cellStyle name="Output 2 2 4 3 4" xfId="45990" xr:uid="{00000000-0005-0000-0000-00006C920000}"/>
    <cellStyle name="Output 2 2 4 3 5" xfId="45991" xr:uid="{00000000-0005-0000-0000-00006D920000}"/>
    <cellStyle name="Output 2 2 4 3 6" xfId="45992" xr:uid="{00000000-0005-0000-0000-00006E920000}"/>
    <cellStyle name="Output 2 2 4 3 7" xfId="45993" xr:uid="{00000000-0005-0000-0000-00006F920000}"/>
    <cellStyle name="Output 2 2 4 4" xfId="45994" xr:uid="{00000000-0005-0000-0000-000070920000}"/>
    <cellStyle name="Output 2 2 4 4 2" xfId="45995" xr:uid="{00000000-0005-0000-0000-000071920000}"/>
    <cellStyle name="Output 2 2 4 4 2 2" xfId="45996" xr:uid="{00000000-0005-0000-0000-000072920000}"/>
    <cellStyle name="Output 2 2 4 4 2 3" xfId="45997" xr:uid="{00000000-0005-0000-0000-000073920000}"/>
    <cellStyle name="Output 2 2 4 4 2 4" xfId="45998" xr:uid="{00000000-0005-0000-0000-000074920000}"/>
    <cellStyle name="Output 2 2 4 4 2 5" xfId="45999" xr:uid="{00000000-0005-0000-0000-000075920000}"/>
    <cellStyle name="Output 2 2 4 4 3" xfId="46000" xr:uid="{00000000-0005-0000-0000-000076920000}"/>
    <cellStyle name="Output 2 2 4 4 4" xfId="46001" xr:uid="{00000000-0005-0000-0000-000077920000}"/>
    <cellStyle name="Output 2 2 4 4 5" xfId="46002" xr:uid="{00000000-0005-0000-0000-000078920000}"/>
    <cellStyle name="Output 2 2 4 4 6" xfId="46003" xr:uid="{00000000-0005-0000-0000-000079920000}"/>
    <cellStyle name="Output 2 2 4 5" xfId="46004" xr:uid="{00000000-0005-0000-0000-00007A920000}"/>
    <cellStyle name="Output 2 2 4 5 2" xfId="46005" xr:uid="{00000000-0005-0000-0000-00007B920000}"/>
    <cellStyle name="Output 2 2 4 5 3" xfId="46006" xr:uid="{00000000-0005-0000-0000-00007C920000}"/>
    <cellStyle name="Output 2 2 4 5 4" xfId="46007" xr:uid="{00000000-0005-0000-0000-00007D920000}"/>
    <cellStyle name="Output 2 2 4 5 5" xfId="46008" xr:uid="{00000000-0005-0000-0000-00007E920000}"/>
    <cellStyle name="Output 2 2 4 6" xfId="46009" xr:uid="{00000000-0005-0000-0000-00007F920000}"/>
    <cellStyle name="Output 2 2 4 7" xfId="46010" xr:uid="{00000000-0005-0000-0000-000080920000}"/>
    <cellStyle name="Output 2 2 4 8" xfId="46011" xr:uid="{00000000-0005-0000-0000-000081920000}"/>
    <cellStyle name="Output 2 2 4 9" xfId="46012" xr:uid="{00000000-0005-0000-0000-000082920000}"/>
    <cellStyle name="Output 2 2 5" xfId="28303" xr:uid="{00000000-0005-0000-0000-000083920000}"/>
    <cellStyle name="Output 2 2 5 2" xfId="46013" xr:uid="{00000000-0005-0000-0000-000084920000}"/>
    <cellStyle name="Output 2 2 5 2 2" xfId="46014" xr:uid="{00000000-0005-0000-0000-000085920000}"/>
    <cellStyle name="Output 2 2 5 2 2 2" xfId="46015" xr:uid="{00000000-0005-0000-0000-000086920000}"/>
    <cellStyle name="Output 2 2 5 2 2 2 2" xfId="46016" xr:uid="{00000000-0005-0000-0000-000087920000}"/>
    <cellStyle name="Output 2 2 5 2 2 2 2 2" xfId="46017" xr:uid="{00000000-0005-0000-0000-000088920000}"/>
    <cellStyle name="Output 2 2 5 2 2 2 2 3" xfId="46018" xr:uid="{00000000-0005-0000-0000-000089920000}"/>
    <cellStyle name="Output 2 2 5 2 2 2 2 4" xfId="46019" xr:uid="{00000000-0005-0000-0000-00008A920000}"/>
    <cellStyle name="Output 2 2 5 2 2 2 2 5" xfId="46020" xr:uid="{00000000-0005-0000-0000-00008B920000}"/>
    <cellStyle name="Output 2 2 5 2 2 2 3" xfId="46021" xr:uid="{00000000-0005-0000-0000-00008C920000}"/>
    <cellStyle name="Output 2 2 5 2 2 2 4" xfId="46022" xr:uid="{00000000-0005-0000-0000-00008D920000}"/>
    <cellStyle name="Output 2 2 5 2 2 2 5" xfId="46023" xr:uid="{00000000-0005-0000-0000-00008E920000}"/>
    <cellStyle name="Output 2 2 5 2 2 2 6" xfId="46024" xr:uid="{00000000-0005-0000-0000-00008F920000}"/>
    <cellStyle name="Output 2 2 5 2 2 3" xfId="46025" xr:uid="{00000000-0005-0000-0000-000090920000}"/>
    <cellStyle name="Output 2 2 5 2 2 3 2" xfId="46026" xr:uid="{00000000-0005-0000-0000-000091920000}"/>
    <cellStyle name="Output 2 2 5 2 2 3 3" xfId="46027" xr:uid="{00000000-0005-0000-0000-000092920000}"/>
    <cellStyle name="Output 2 2 5 2 2 3 4" xfId="46028" xr:uid="{00000000-0005-0000-0000-000093920000}"/>
    <cellStyle name="Output 2 2 5 2 2 3 5" xfId="46029" xr:uid="{00000000-0005-0000-0000-000094920000}"/>
    <cellStyle name="Output 2 2 5 2 2 4" xfId="46030" xr:uid="{00000000-0005-0000-0000-000095920000}"/>
    <cellStyle name="Output 2 2 5 2 2 5" xfId="46031" xr:uid="{00000000-0005-0000-0000-000096920000}"/>
    <cellStyle name="Output 2 2 5 2 2 6" xfId="46032" xr:uid="{00000000-0005-0000-0000-000097920000}"/>
    <cellStyle name="Output 2 2 5 2 2 7" xfId="46033" xr:uid="{00000000-0005-0000-0000-000098920000}"/>
    <cellStyle name="Output 2 2 5 2 3" xfId="46034" xr:uid="{00000000-0005-0000-0000-000099920000}"/>
    <cellStyle name="Output 2 2 5 2 3 2" xfId="46035" xr:uid="{00000000-0005-0000-0000-00009A920000}"/>
    <cellStyle name="Output 2 2 5 2 3 2 2" xfId="46036" xr:uid="{00000000-0005-0000-0000-00009B920000}"/>
    <cellStyle name="Output 2 2 5 2 3 2 3" xfId="46037" xr:uid="{00000000-0005-0000-0000-00009C920000}"/>
    <cellStyle name="Output 2 2 5 2 3 2 4" xfId="46038" xr:uid="{00000000-0005-0000-0000-00009D920000}"/>
    <cellStyle name="Output 2 2 5 2 3 2 5" xfId="46039" xr:uid="{00000000-0005-0000-0000-00009E920000}"/>
    <cellStyle name="Output 2 2 5 2 3 3" xfId="46040" xr:uid="{00000000-0005-0000-0000-00009F920000}"/>
    <cellStyle name="Output 2 2 5 2 3 4" xfId="46041" xr:uid="{00000000-0005-0000-0000-0000A0920000}"/>
    <cellStyle name="Output 2 2 5 2 3 5" xfId="46042" xr:uid="{00000000-0005-0000-0000-0000A1920000}"/>
    <cellStyle name="Output 2 2 5 2 3 6" xfId="46043" xr:uid="{00000000-0005-0000-0000-0000A2920000}"/>
    <cellStyle name="Output 2 2 5 2 4" xfId="46044" xr:uid="{00000000-0005-0000-0000-0000A3920000}"/>
    <cellStyle name="Output 2 2 5 2 4 2" xfId="46045" xr:uid="{00000000-0005-0000-0000-0000A4920000}"/>
    <cellStyle name="Output 2 2 5 2 4 3" xfId="46046" xr:uid="{00000000-0005-0000-0000-0000A5920000}"/>
    <cellStyle name="Output 2 2 5 2 4 4" xfId="46047" xr:uid="{00000000-0005-0000-0000-0000A6920000}"/>
    <cellStyle name="Output 2 2 5 2 4 5" xfId="46048" xr:uid="{00000000-0005-0000-0000-0000A7920000}"/>
    <cellStyle name="Output 2 2 5 2 5" xfId="46049" xr:uid="{00000000-0005-0000-0000-0000A8920000}"/>
    <cellStyle name="Output 2 2 5 2 6" xfId="46050" xr:uid="{00000000-0005-0000-0000-0000A9920000}"/>
    <cellStyle name="Output 2 2 5 2 7" xfId="46051" xr:uid="{00000000-0005-0000-0000-0000AA920000}"/>
    <cellStyle name="Output 2 2 5 2 8" xfId="46052" xr:uid="{00000000-0005-0000-0000-0000AB920000}"/>
    <cellStyle name="Output 2 2 5 3" xfId="46053" xr:uid="{00000000-0005-0000-0000-0000AC920000}"/>
    <cellStyle name="Output 2 2 5 3 2" xfId="46054" xr:uid="{00000000-0005-0000-0000-0000AD920000}"/>
    <cellStyle name="Output 2 2 5 3 2 2" xfId="46055" xr:uid="{00000000-0005-0000-0000-0000AE920000}"/>
    <cellStyle name="Output 2 2 5 3 2 2 2" xfId="46056" xr:uid="{00000000-0005-0000-0000-0000AF920000}"/>
    <cellStyle name="Output 2 2 5 3 2 2 3" xfId="46057" xr:uid="{00000000-0005-0000-0000-0000B0920000}"/>
    <cellStyle name="Output 2 2 5 3 2 2 4" xfId="46058" xr:uid="{00000000-0005-0000-0000-0000B1920000}"/>
    <cellStyle name="Output 2 2 5 3 2 2 5" xfId="46059" xr:uid="{00000000-0005-0000-0000-0000B2920000}"/>
    <cellStyle name="Output 2 2 5 3 2 3" xfId="46060" xr:uid="{00000000-0005-0000-0000-0000B3920000}"/>
    <cellStyle name="Output 2 2 5 3 2 4" xfId="46061" xr:uid="{00000000-0005-0000-0000-0000B4920000}"/>
    <cellStyle name="Output 2 2 5 3 2 5" xfId="46062" xr:uid="{00000000-0005-0000-0000-0000B5920000}"/>
    <cellStyle name="Output 2 2 5 3 2 6" xfId="46063" xr:uid="{00000000-0005-0000-0000-0000B6920000}"/>
    <cellStyle name="Output 2 2 5 3 3" xfId="46064" xr:uid="{00000000-0005-0000-0000-0000B7920000}"/>
    <cellStyle name="Output 2 2 5 3 3 2" xfId="46065" xr:uid="{00000000-0005-0000-0000-0000B8920000}"/>
    <cellStyle name="Output 2 2 5 3 3 3" xfId="46066" xr:uid="{00000000-0005-0000-0000-0000B9920000}"/>
    <cellStyle name="Output 2 2 5 3 3 4" xfId="46067" xr:uid="{00000000-0005-0000-0000-0000BA920000}"/>
    <cellStyle name="Output 2 2 5 3 3 5" xfId="46068" xr:uid="{00000000-0005-0000-0000-0000BB920000}"/>
    <cellStyle name="Output 2 2 5 3 4" xfId="46069" xr:uid="{00000000-0005-0000-0000-0000BC920000}"/>
    <cellStyle name="Output 2 2 5 3 5" xfId="46070" xr:uid="{00000000-0005-0000-0000-0000BD920000}"/>
    <cellStyle name="Output 2 2 5 3 6" xfId="46071" xr:uid="{00000000-0005-0000-0000-0000BE920000}"/>
    <cellStyle name="Output 2 2 5 3 7" xfId="46072" xr:uid="{00000000-0005-0000-0000-0000BF920000}"/>
    <cellStyle name="Output 2 2 5 4" xfId="46073" xr:uid="{00000000-0005-0000-0000-0000C0920000}"/>
    <cellStyle name="Output 2 2 5 4 2" xfId="46074" xr:uid="{00000000-0005-0000-0000-0000C1920000}"/>
    <cellStyle name="Output 2 2 5 4 2 2" xfId="46075" xr:uid="{00000000-0005-0000-0000-0000C2920000}"/>
    <cellStyle name="Output 2 2 5 4 2 3" xfId="46076" xr:uid="{00000000-0005-0000-0000-0000C3920000}"/>
    <cellStyle name="Output 2 2 5 4 2 4" xfId="46077" xr:uid="{00000000-0005-0000-0000-0000C4920000}"/>
    <cellStyle name="Output 2 2 5 4 2 5" xfId="46078" xr:uid="{00000000-0005-0000-0000-0000C5920000}"/>
    <cellStyle name="Output 2 2 5 4 3" xfId="46079" xr:uid="{00000000-0005-0000-0000-0000C6920000}"/>
    <cellStyle name="Output 2 2 5 4 4" xfId="46080" xr:uid="{00000000-0005-0000-0000-0000C7920000}"/>
    <cellStyle name="Output 2 2 5 4 5" xfId="46081" xr:uid="{00000000-0005-0000-0000-0000C8920000}"/>
    <cellStyle name="Output 2 2 5 4 6" xfId="46082" xr:uid="{00000000-0005-0000-0000-0000C9920000}"/>
    <cellStyle name="Output 2 2 5 5" xfId="46083" xr:uid="{00000000-0005-0000-0000-0000CA920000}"/>
    <cellStyle name="Output 2 2 5 5 2" xfId="46084" xr:uid="{00000000-0005-0000-0000-0000CB920000}"/>
    <cellStyle name="Output 2 2 5 5 3" xfId="46085" xr:uid="{00000000-0005-0000-0000-0000CC920000}"/>
    <cellStyle name="Output 2 2 5 5 4" xfId="46086" xr:uid="{00000000-0005-0000-0000-0000CD920000}"/>
    <cellStyle name="Output 2 2 5 5 5" xfId="46087" xr:uid="{00000000-0005-0000-0000-0000CE920000}"/>
    <cellStyle name="Output 2 2 5 6" xfId="46088" xr:uid="{00000000-0005-0000-0000-0000CF920000}"/>
    <cellStyle name="Output 2 2 5 7" xfId="46089" xr:uid="{00000000-0005-0000-0000-0000D0920000}"/>
    <cellStyle name="Output 2 2 5 8" xfId="46090" xr:uid="{00000000-0005-0000-0000-0000D1920000}"/>
    <cellStyle name="Output 2 2 5 9" xfId="46091" xr:uid="{00000000-0005-0000-0000-0000D2920000}"/>
    <cellStyle name="Output 2 2 6" xfId="28304" xr:uid="{00000000-0005-0000-0000-0000D3920000}"/>
    <cellStyle name="Output 2 2 6 10" xfId="46092" xr:uid="{00000000-0005-0000-0000-0000D4920000}"/>
    <cellStyle name="Output 2 2 6 2" xfId="46093" xr:uid="{00000000-0005-0000-0000-0000D5920000}"/>
    <cellStyle name="Output 2 2 6 2 2" xfId="46094" xr:uid="{00000000-0005-0000-0000-0000D6920000}"/>
    <cellStyle name="Output 2 2 6 2 2 2" xfId="46095" xr:uid="{00000000-0005-0000-0000-0000D7920000}"/>
    <cellStyle name="Output 2 2 6 2 2 2 2" xfId="46096" xr:uid="{00000000-0005-0000-0000-0000D8920000}"/>
    <cellStyle name="Output 2 2 6 2 2 2 3" xfId="46097" xr:uid="{00000000-0005-0000-0000-0000D9920000}"/>
    <cellStyle name="Output 2 2 6 2 2 2 4" xfId="46098" xr:uid="{00000000-0005-0000-0000-0000DA920000}"/>
    <cellStyle name="Output 2 2 6 2 2 2 5" xfId="46099" xr:uid="{00000000-0005-0000-0000-0000DB920000}"/>
    <cellStyle name="Output 2 2 6 2 2 3" xfId="46100" xr:uid="{00000000-0005-0000-0000-0000DC920000}"/>
    <cellStyle name="Output 2 2 6 2 2 4" xfId="46101" xr:uid="{00000000-0005-0000-0000-0000DD920000}"/>
    <cellStyle name="Output 2 2 6 2 2 5" xfId="46102" xr:uid="{00000000-0005-0000-0000-0000DE920000}"/>
    <cellStyle name="Output 2 2 6 2 2 6" xfId="46103" xr:uid="{00000000-0005-0000-0000-0000DF920000}"/>
    <cellStyle name="Output 2 2 6 2 3" xfId="46104" xr:uid="{00000000-0005-0000-0000-0000E0920000}"/>
    <cellStyle name="Output 2 2 6 2 3 2" xfId="46105" xr:uid="{00000000-0005-0000-0000-0000E1920000}"/>
    <cellStyle name="Output 2 2 6 2 3 3" xfId="46106" xr:uid="{00000000-0005-0000-0000-0000E2920000}"/>
    <cellStyle name="Output 2 2 6 2 3 4" xfId="46107" xr:uid="{00000000-0005-0000-0000-0000E3920000}"/>
    <cellStyle name="Output 2 2 6 2 3 5" xfId="46108" xr:uid="{00000000-0005-0000-0000-0000E4920000}"/>
    <cellStyle name="Output 2 2 6 2 4" xfId="46109" xr:uid="{00000000-0005-0000-0000-0000E5920000}"/>
    <cellStyle name="Output 2 2 6 2 5" xfId="46110" xr:uid="{00000000-0005-0000-0000-0000E6920000}"/>
    <cellStyle name="Output 2 2 6 2 6" xfId="46111" xr:uid="{00000000-0005-0000-0000-0000E7920000}"/>
    <cellStyle name="Output 2 2 6 2 7" xfId="46112" xr:uid="{00000000-0005-0000-0000-0000E8920000}"/>
    <cellStyle name="Output 2 2 6 3" xfId="46113" xr:uid="{00000000-0005-0000-0000-0000E9920000}"/>
    <cellStyle name="Output 2 2 6 4" xfId="46114" xr:uid="{00000000-0005-0000-0000-0000EA920000}"/>
    <cellStyle name="Output 2 2 6 5" xfId="46115" xr:uid="{00000000-0005-0000-0000-0000EB920000}"/>
    <cellStyle name="Output 2 2 6 5 2" xfId="46116" xr:uid="{00000000-0005-0000-0000-0000EC920000}"/>
    <cellStyle name="Output 2 2 6 5 2 2" xfId="46117" xr:uid="{00000000-0005-0000-0000-0000ED920000}"/>
    <cellStyle name="Output 2 2 6 5 2 3" xfId="46118" xr:uid="{00000000-0005-0000-0000-0000EE920000}"/>
    <cellStyle name="Output 2 2 6 5 2 4" xfId="46119" xr:uid="{00000000-0005-0000-0000-0000EF920000}"/>
    <cellStyle name="Output 2 2 6 5 2 5" xfId="46120" xr:uid="{00000000-0005-0000-0000-0000F0920000}"/>
    <cellStyle name="Output 2 2 6 5 3" xfId="46121" xr:uid="{00000000-0005-0000-0000-0000F1920000}"/>
    <cellStyle name="Output 2 2 6 5 4" xfId="46122" xr:uid="{00000000-0005-0000-0000-0000F2920000}"/>
    <cellStyle name="Output 2 2 6 5 5" xfId="46123" xr:uid="{00000000-0005-0000-0000-0000F3920000}"/>
    <cellStyle name="Output 2 2 6 5 6" xfId="46124" xr:uid="{00000000-0005-0000-0000-0000F4920000}"/>
    <cellStyle name="Output 2 2 6 6" xfId="46125" xr:uid="{00000000-0005-0000-0000-0000F5920000}"/>
    <cellStyle name="Output 2 2 6 6 2" xfId="46126" xr:uid="{00000000-0005-0000-0000-0000F6920000}"/>
    <cellStyle name="Output 2 2 6 6 3" xfId="46127" xr:uid="{00000000-0005-0000-0000-0000F7920000}"/>
    <cellStyle name="Output 2 2 6 6 4" xfId="46128" xr:uid="{00000000-0005-0000-0000-0000F8920000}"/>
    <cellStyle name="Output 2 2 6 6 5" xfId="46129" xr:uid="{00000000-0005-0000-0000-0000F9920000}"/>
    <cellStyle name="Output 2 2 6 7" xfId="46130" xr:uid="{00000000-0005-0000-0000-0000FA920000}"/>
    <cellStyle name="Output 2 2 6 8" xfId="46131" xr:uid="{00000000-0005-0000-0000-0000FB920000}"/>
    <cellStyle name="Output 2 2 6 9" xfId="46132" xr:uid="{00000000-0005-0000-0000-0000FC920000}"/>
    <cellStyle name="Output 2 2 7" xfId="28305" xr:uid="{00000000-0005-0000-0000-0000FD920000}"/>
    <cellStyle name="Output 2 2 7 10" xfId="46133" xr:uid="{00000000-0005-0000-0000-0000FE920000}"/>
    <cellStyle name="Output 2 2 7 2" xfId="46134" xr:uid="{00000000-0005-0000-0000-0000FF920000}"/>
    <cellStyle name="Output 2 2 7 2 2" xfId="46135" xr:uid="{00000000-0005-0000-0000-000000930000}"/>
    <cellStyle name="Output 2 2 7 2 2 2" xfId="46136" xr:uid="{00000000-0005-0000-0000-000001930000}"/>
    <cellStyle name="Output 2 2 7 2 2 2 2" xfId="46137" xr:uid="{00000000-0005-0000-0000-000002930000}"/>
    <cellStyle name="Output 2 2 7 2 2 2 3" xfId="46138" xr:uid="{00000000-0005-0000-0000-000003930000}"/>
    <cellStyle name="Output 2 2 7 2 2 2 4" xfId="46139" xr:uid="{00000000-0005-0000-0000-000004930000}"/>
    <cellStyle name="Output 2 2 7 2 2 2 5" xfId="46140" xr:uid="{00000000-0005-0000-0000-000005930000}"/>
    <cellStyle name="Output 2 2 7 2 2 3" xfId="46141" xr:uid="{00000000-0005-0000-0000-000006930000}"/>
    <cellStyle name="Output 2 2 7 2 2 4" xfId="46142" xr:uid="{00000000-0005-0000-0000-000007930000}"/>
    <cellStyle name="Output 2 2 7 2 2 5" xfId="46143" xr:uid="{00000000-0005-0000-0000-000008930000}"/>
    <cellStyle name="Output 2 2 7 2 2 6" xfId="46144" xr:uid="{00000000-0005-0000-0000-000009930000}"/>
    <cellStyle name="Output 2 2 7 2 3" xfId="46145" xr:uid="{00000000-0005-0000-0000-00000A930000}"/>
    <cellStyle name="Output 2 2 7 2 3 2" xfId="46146" xr:uid="{00000000-0005-0000-0000-00000B930000}"/>
    <cellStyle name="Output 2 2 7 2 3 3" xfId="46147" xr:uid="{00000000-0005-0000-0000-00000C930000}"/>
    <cellStyle name="Output 2 2 7 2 3 4" xfId="46148" xr:uid="{00000000-0005-0000-0000-00000D930000}"/>
    <cellStyle name="Output 2 2 7 2 3 5" xfId="46149" xr:uid="{00000000-0005-0000-0000-00000E930000}"/>
    <cellStyle name="Output 2 2 7 2 4" xfId="46150" xr:uid="{00000000-0005-0000-0000-00000F930000}"/>
    <cellStyle name="Output 2 2 7 2 5" xfId="46151" xr:uid="{00000000-0005-0000-0000-000010930000}"/>
    <cellStyle name="Output 2 2 7 2 6" xfId="46152" xr:uid="{00000000-0005-0000-0000-000011930000}"/>
    <cellStyle name="Output 2 2 7 2 7" xfId="46153" xr:uid="{00000000-0005-0000-0000-000012930000}"/>
    <cellStyle name="Output 2 2 7 3" xfId="46154" xr:uid="{00000000-0005-0000-0000-000013930000}"/>
    <cellStyle name="Output 2 2 7 3 2" xfId="46155" xr:uid="{00000000-0005-0000-0000-000014930000}"/>
    <cellStyle name="Output 2 2 7 3 2 2" xfId="46156" xr:uid="{00000000-0005-0000-0000-000015930000}"/>
    <cellStyle name="Output 2 2 7 3 2 2 2" xfId="46157" xr:uid="{00000000-0005-0000-0000-000016930000}"/>
    <cellStyle name="Output 2 2 7 3 2 2 3" xfId="46158" xr:uid="{00000000-0005-0000-0000-000017930000}"/>
    <cellStyle name="Output 2 2 7 3 2 2 4" xfId="46159" xr:uid="{00000000-0005-0000-0000-000018930000}"/>
    <cellStyle name="Output 2 2 7 3 2 2 5" xfId="46160" xr:uid="{00000000-0005-0000-0000-000019930000}"/>
    <cellStyle name="Output 2 2 7 3 2 3" xfId="46161" xr:uid="{00000000-0005-0000-0000-00001A930000}"/>
    <cellStyle name="Output 2 2 7 3 2 4" xfId="46162" xr:uid="{00000000-0005-0000-0000-00001B930000}"/>
    <cellStyle name="Output 2 2 7 3 2 5" xfId="46163" xr:uid="{00000000-0005-0000-0000-00001C930000}"/>
    <cellStyle name="Output 2 2 7 3 2 6" xfId="46164" xr:uid="{00000000-0005-0000-0000-00001D930000}"/>
    <cellStyle name="Output 2 2 7 3 3" xfId="46165" xr:uid="{00000000-0005-0000-0000-00001E930000}"/>
    <cellStyle name="Output 2 2 7 3 3 2" xfId="46166" xr:uid="{00000000-0005-0000-0000-00001F930000}"/>
    <cellStyle name="Output 2 2 7 3 3 3" xfId="46167" xr:uid="{00000000-0005-0000-0000-000020930000}"/>
    <cellStyle name="Output 2 2 7 3 3 4" xfId="46168" xr:uid="{00000000-0005-0000-0000-000021930000}"/>
    <cellStyle name="Output 2 2 7 3 3 5" xfId="46169" xr:uid="{00000000-0005-0000-0000-000022930000}"/>
    <cellStyle name="Output 2 2 7 3 4" xfId="46170" xr:uid="{00000000-0005-0000-0000-000023930000}"/>
    <cellStyle name="Output 2 2 7 3 5" xfId="46171" xr:uid="{00000000-0005-0000-0000-000024930000}"/>
    <cellStyle name="Output 2 2 7 3 6" xfId="46172" xr:uid="{00000000-0005-0000-0000-000025930000}"/>
    <cellStyle name="Output 2 2 7 3 7" xfId="46173" xr:uid="{00000000-0005-0000-0000-000026930000}"/>
    <cellStyle name="Output 2 2 7 4" xfId="46174" xr:uid="{00000000-0005-0000-0000-000027930000}"/>
    <cellStyle name="Output 2 2 7 4 2" xfId="46175" xr:uid="{00000000-0005-0000-0000-000028930000}"/>
    <cellStyle name="Output 2 2 7 4 2 2" xfId="46176" xr:uid="{00000000-0005-0000-0000-000029930000}"/>
    <cellStyle name="Output 2 2 7 4 2 2 2" xfId="46177" xr:uid="{00000000-0005-0000-0000-00002A930000}"/>
    <cellStyle name="Output 2 2 7 4 2 2 3" xfId="46178" xr:uid="{00000000-0005-0000-0000-00002B930000}"/>
    <cellStyle name="Output 2 2 7 4 2 2 4" xfId="46179" xr:uid="{00000000-0005-0000-0000-00002C930000}"/>
    <cellStyle name="Output 2 2 7 4 2 2 5" xfId="46180" xr:uid="{00000000-0005-0000-0000-00002D930000}"/>
    <cellStyle name="Output 2 2 7 4 2 3" xfId="46181" xr:uid="{00000000-0005-0000-0000-00002E930000}"/>
    <cellStyle name="Output 2 2 7 4 2 4" xfId="46182" xr:uid="{00000000-0005-0000-0000-00002F930000}"/>
    <cellStyle name="Output 2 2 7 4 2 5" xfId="46183" xr:uid="{00000000-0005-0000-0000-000030930000}"/>
    <cellStyle name="Output 2 2 7 4 2 6" xfId="46184" xr:uid="{00000000-0005-0000-0000-000031930000}"/>
    <cellStyle name="Output 2 2 7 4 3" xfId="46185" xr:uid="{00000000-0005-0000-0000-000032930000}"/>
    <cellStyle name="Output 2 2 7 4 3 2" xfId="46186" xr:uid="{00000000-0005-0000-0000-000033930000}"/>
    <cellStyle name="Output 2 2 7 4 3 3" xfId="46187" xr:uid="{00000000-0005-0000-0000-000034930000}"/>
    <cellStyle name="Output 2 2 7 4 3 4" xfId="46188" xr:uid="{00000000-0005-0000-0000-000035930000}"/>
    <cellStyle name="Output 2 2 7 4 3 5" xfId="46189" xr:uid="{00000000-0005-0000-0000-000036930000}"/>
    <cellStyle name="Output 2 2 7 4 4" xfId="46190" xr:uid="{00000000-0005-0000-0000-000037930000}"/>
    <cellStyle name="Output 2 2 7 4 5" xfId="46191" xr:uid="{00000000-0005-0000-0000-000038930000}"/>
    <cellStyle name="Output 2 2 7 4 6" xfId="46192" xr:uid="{00000000-0005-0000-0000-000039930000}"/>
    <cellStyle name="Output 2 2 7 4 7" xfId="46193" xr:uid="{00000000-0005-0000-0000-00003A930000}"/>
    <cellStyle name="Output 2 2 7 5" xfId="46194" xr:uid="{00000000-0005-0000-0000-00003B930000}"/>
    <cellStyle name="Output 2 2 7 5 2" xfId="46195" xr:uid="{00000000-0005-0000-0000-00003C930000}"/>
    <cellStyle name="Output 2 2 7 5 2 2" xfId="46196" xr:uid="{00000000-0005-0000-0000-00003D930000}"/>
    <cellStyle name="Output 2 2 7 5 2 3" xfId="46197" xr:uid="{00000000-0005-0000-0000-00003E930000}"/>
    <cellStyle name="Output 2 2 7 5 2 4" xfId="46198" xr:uid="{00000000-0005-0000-0000-00003F930000}"/>
    <cellStyle name="Output 2 2 7 5 2 5" xfId="46199" xr:uid="{00000000-0005-0000-0000-000040930000}"/>
    <cellStyle name="Output 2 2 7 5 3" xfId="46200" xr:uid="{00000000-0005-0000-0000-000041930000}"/>
    <cellStyle name="Output 2 2 7 5 4" xfId="46201" xr:uid="{00000000-0005-0000-0000-000042930000}"/>
    <cellStyle name="Output 2 2 7 5 5" xfId="46202" xr:uid="{00000000-0005-0000-0000-000043930000}"/>
    <cellStyle name="Output 2 2 7 5 6" xfId="46203" xr:uid="{00000000-0005-0000-0000-000044930000}"/>
    <cellStyle name="Output 2 2 7 6" xfId="46204" xr:uid="{00000000-0005-0000-0000-000045930000}"/>
    <cellStyle name="Output 2 2 7 6 2" xfId="46205" xr:uid="{00000000-0005-0000-0000-000046930000}"/>
    <cellStyle name="Output 2 2 7 6 3" xfId="46206" xr:uid="{00000000-0005-0000-0000-000047930000}"/>
    <cellStyle name="Output 2 2 7 6 4" xfId="46207" xr:uid="{00000000-0005-0000-0000-000048930000}"/>
    <cellStyle name="Output 2 2 7 6 5" xfId="46208" xr:uid="{00000000-0005-0000-0000-000049930000}"/>
    <cellStyle name="Output 2 2 7 7" xfId="46209" xr:uid="{00000000-0005-0000-0000-00004A930000}"/>
    <cellStyle name="Output 2 2 7 8" xfId="46210" xr:uid="{00000000-0005-0000-0000-00004B930000}"/>
    <cellStyle name="Output 2 2 7 9" xfId="46211" xr:uid="{00000000-0005-0000-0000-00004C930000}"/>
    <cellStyle name="Output 2 2 8" xfId="46212" xr:uid="{00000000-0005-0000-0000-00004D930000}"/>
    <cellStyle name="Output 2 2 8 2" xfId="46213" xr:uid="{00000000-0005-0000-0000-00004E930000}"/>
    <cellStyle name="Output 2 2 8 2 2" xfId="46214" xr:uid="{00000000-0005-0000-0000-00004F930000}"/>
    <cellStyle name="Output 2 2 8 2 2 2" xfId="46215" xr:uid="{00000000-0005-0000-0000-000050930000}"/>
    <cellStyle name="Output 2 2 8 2 2 2 2" xfId="46216" xr:uid="{00000000-0005-0000-0000-000051930000}"/>
    <cellStyle name="Output 2 2 8 2 2 2 3" xfId="46217" xr:uid="{00000000-0005-0000-0000-000052930000}"/>
    <cellStyle name="Output 2 2 8 2 2 2 4" xfId="46218" xr:uid="{00000000-0005-0000-0000-000053930000}"/>
    <cellStyle name="Output 2 2 8 2 2 2 5" xfId="46219" xr:uid="{00000000-0005-0000-0000-000054930000}"/>
    <cellStyle name="Output 2 2 8 2 2 3" xfId="46220" xr:uid="{00000000-0005-0000-0000-000055930000}"/>
    <cellStyle name="Output 2 2 8 2 2 4" xfId="46221" xr:uid="{00000000-0005-0000-0000-000056930000}"/>
    <cellStyle name="Output 2 2 8 2 2 5" xfId="46222" xr:uid="{00000000-0005-0000-0000-000057930000}"/>
    <cellStyle name="Output 2 2 8 2 2 6" xfId="46223" xr:uid="{00000000-0005-0000-0000-000058930000}"/>
    <cellStyle name="Output 2 2 8 2 3" xfId="46224" xr:uid="{00000000-0005-0000-0000-000059930000}"/>
    <cellStyle name="Output 2 2 8 2 3 2" xfId="46225" xr:uid="{00000000-0005-0000-0000-00005A930000}"/>
    <cellStyle name="Output 2 2 8 2 3 3" xfId="46226" xr:uid="{00000000-0005-0000-0000-00005B930000}"/>
    <cellStyle name="Output 2 2 8 2 3 4" xfId="46227" xr:uid="{00000000-0005-0000-0000-00005C930000}"/>
    <cellStyle name="Output 2 2 8 2 3 5" xfId="46228" xr:uid="{00000000-0005-0000-0000-00005D930000}"/>
    <cellStyle name="Output 2 2 8 2 4" xfId="46229" xr:uid="{00000000-0005-0000-0000-00005E930000}"/>
    <cellStyle name="Output 2 2 8 2 5" xfId="46230" xr:uid="{00000000-0005-0000-0000-00005F930000}"/>
    <cellStyle name="Output 2 2 8 2 6" xfId="46231" xr:uid="{00000000-0005-0000-0000-000060930000}"/>
    <cellStyle name="Output 2 2 8 2 7" xfId="46232" xr:uid="{00000000-0005-0000-0000-000061930000}"/>
    <cellStyle name="Output 2 2 8 3" xfId="46233" xr:uid="{00000000-0005-0000-0000-000062930000}"/>
    <cellStyle name="Output 2 2 8 3 2" xfId="46234" xr:uid="{00000000-0005-0000-0000-000063930000}"/>
    <cellStyle name="Output 2 2 8 3 2 2" xfId="46235" xr:uid="{00000000-0005-0000-0000-000064930000}"/>
    <cellStyle name="Output 2 2 8 3 2 3" xfId="46236" xr:uid="{00000000-0005-0000-0000-000065930000}"/>
    <cellStyle name="Output 2 2 8 3 2 4" xfId="46237" xr:uid="{00000000-0005-0000-0000-000066930000}"/>
    <cellStyle name="Output 2 2 8 3 2 5" xfId="46238" xr:uid="{00000000-0005-0000-0000-000067930000}"/>
    <cellStyle name="Output 2 2 8 3 3" xfId="46239" xr:uid="{00000000-0005-0000-0000-000068930000}"/>
    <cellStyle name="Output 2 2 8 3 4" xfId="46240" xr:uid="{00000000-0005-0000-0000-000069930000}"/>
    <cellStyle name="Output 2 2 8 3 5" xfId="46241" xr:uid="{00000000-0005-0000-0000-00006A930000}"/>
    <cellStyle name="Output 2 2 8 3 6" xfId="46242" xr:uid="{00000000-0005-0000-0000-00006B930000}"/>
    <cellStyle name="Output 2 2 8 4" xfId="46243" xr:uid="{00000000-0005-0000-0000-00006C930000}"/>
    <cellStyle name="Output 2 2 8 4 2" xfId="46244" xr:uid="{00000000-0005-0000-0000-00006D930000}"/>
    <cellStyle name="Output 2 2 8 4 3" xfId="46245" xr:uid="{00000000-0005-0000-0000-00006E930000}"/>
    <cellStyle name="Output 2 2 8 4 4" xfId="46246" xr:uid="{00000000-0005-0000-0000-00006F930000}"/>
    <cellStyle name="Output 2 2 8 4 5" xfId="46247" xr:uid="{00000000-0005-0000-0000-000070930000}"/>
    <cellStyle name="Output 2 2 8 5" xfId="46248" xr:uid="{00000000-0005-0000-0000-000071930000}"/>
    <cellStyle name="Output 2 2 8 6" xfId="46249" xr:uid="{00000000-0005-0000-0000-000072930000}"/>
    <cellStyle name="Output 2 2 8 7" xfId="46250" xr:uid="{00000000-0005-0000-0000-000073930000}"/>
    <cellStyle name="Output 2 2 8 8" xfId="46251" xr:uid="{00000000-0005-0000-0000-000074930000}"/>
    <cellStyle name="Output 2 2 9" xfId="46252" xr:uid="{00000000-0005-0000-0000-000075930000}"/>
    <cellStyle name="Output 2 2 9 2" xfId="46253" xr:uid="{00000000-0005-0000-0000-000076930000}"/>
    <cellStyle name="Output 2 2 9 2 2" xfId="46254" xr:uid="{00000000-0005-0000-0000-000077930000}"/>
    <cellStyle name="Output 2 2 9 2 2 2" xfId="46255" xr:uid="{00000000-0005-0000-0000-000078930000}"/>
    <cellStyle name="Output 2 2 9 2 2 3" xfId="46256" xr:uid="{00000000-0005-0000-0000-000079930000}"/>
    <cellStyle name="Output 2 2 9 2 2 4" xfId="46257" xr:uid="{00000000-0005-0000-0000-00007A930000}"/>
    <cellStyle name="Output 2 2 9 2 2 5" xfId="46258" xr:uid="{00000000-0005-0000-0000-00007B930000}"/>
    <cellStyle name="Output 2 2 9 2 3" xfId="46259" xr:uid="{00000000-0005-0000-0000-00007C930000}"/>
    <cellStyle name="Output 2 2 9 2 4" xfId="46260" xr:uid="{00000000-0005-0000-0000-00007D930000}"/>
    <cellStyle name="Output 2 2 9 2 5" xfId="46261" xr:uid="{00000000-0005-0000-0000-00007E930000}"/>
    <cellStyle name="Output 2 2 9 2 6" xfId="46262" xr:uid="{00000000-0005-0000-0000-00007F930000}"/>
    <cellStyle name="Output 2 2 9 3" xfId="46263" xr:uid="{00000000-0005-0000-0000-000080930000}"/>
    <cellStyle name="Output 2 2 9 3 2" xfId="46264" xr:uid="{00000000-0005-0000-0000-000081930000}"/>
    <cellStyle name="Output 2 2 9 3 3" xfId="46265" xr:uid="{00000000-0005-0000-0000-000082930000}"/>
    <cellStyle name="Output 2 2 9 3 4" xfId="46266" xr:uid="{00000000-0005-0000-0000-000083930000}"/>
    <cellStyle name="Output 2 2 9 3 5" xfId="46267" xr:uid="{00000000-0005-0000-0000-000084930000}"/>
    <cellStyle name="Output 2 2 9 4" xfId="46268" xr:uid="{00000000-0005-0000-0000-000085930000}"/>
    <cellStyle name="Output 2 2 9 5" xfId="46269" xr:uid="{00000000-0005-0000-0000-000086930000}"/>
    <cellStyle name="Output 2 2 9 6" xfId="46270" xr:uid="{00000000-0005-0000-0000-000087930000}"/>
    <cellStyle name="Output 2 2 9 7" xfId="46271" xr:uid="{00000000-0005-0000-0000-000088930000}"/>
    <cellStyle name="Output 2 20" xfId="28306" xr:uid="{00000000-0005-0000-0000-000089930000}"/>
    <cellStyle name="Output 2 20 2" xfId="28307" xr:uid="{00000000-0005-0000-0000-00008A930000}"/>
    <cellStyle name="Output 2 20 2 2" xfId="28308" xr:uid="{00000000-0005-0000-0000-00008B930000}"/>
    <cellStyle name="Output 2 20 2 2 2" xfId="28309" xr:uid="{00000000-0005-0000-0000-00008C930000}"/>
    <cellStyle name="Output 2 20 2 3" xfId="28310" xr:uid="{00000000-0005-0000-0000-00008D930000}"/>
    <cellStyle name="Output 2 20 2 3 2" xfId="28311" xr:uid="{00000000-0005-0000-0000-00008E930000}"/>
    <cellStyle name="Output 2 20 2 4" xfId="28312" xr:uid="{00000000-0005-0000-0000-00008F930000}"/>
    <cellStyle name="Output 2 20 2 5" xfId="28313" xr:uid="{00000000-0005-0000-0000-000090930000}"/>
    <cellStyle name="Output 2 20 3" xfId="28314" xr:uid="{00000000-0005-0000-0000-000091930000}"/>
    <cellStyle name="Output 2 20 3 2" xfId="28315" xr:uid="{00000000-0005-0000-0000-000092930000}"/>
    <cellStyle name="Output 2 20 3 2 2" xfId="28316" xr:uid="{00000000-0005-0000-0000-000093930000}"/>
    <cellStyle name="Output 2 20 3 3" xfId="28317" xr:uid="{00000000-0005-0000-0000-000094930000}"/>
    <cellStyle name="Output 2 20 3 3 2" xfId="28318" xr:uid="{00000000-0005-0000-0000-000095930000}"/>
    <cellStyle name="Output 2 20 3 4" xfId="28319" xr:uid="{00000000-0005-0000-0000-000096930000}"/>
    <cellStyle name="Output 2 20 3 5" xfId="28320" xr:uid="{00000000-0005-0000-0000-000097930000}"/>
    <cellStyle name="Output 2 20 4" xfId="28321" xr:uid="{00000000-0005-0000-0000-000098930000}"/>
    <cellStyle name="Output 2 20 4 2" xfId="28322" xr:uid="{00000000-0005-0000-0000-000099930000}"/>
    <cellStyle name="Output 2 20 4 2 2" xfId="28323" xr:uid="{00000000-0005-0000-0000-00009A930000}"/>
    <cellStyle name="Output 2 20 4 3" xfId="28324" xr:uid="{00000000-0005-0000-0000-00009B930000}"/>
    <cellStyle name="Output 2 20 4 3 2" xfId="28325" xr:uid="{00000000-0005-0000-0000-00009C930000}"/>
    <cellStyle name="Output 2 20 4 4" xfId="28326" xr:uid="{00000000-0005-0000-0000-00009D930000}"/>
    <cellStyle name="Output 2 20 4 5" xfId="28327" xr:uid="{00000000-0005-0000-0000-00009E930000}"/>
    <cellStyle name="Output 2 20 5" xfId="28328" xr:uid="{00000000-0005-0000-0000-00009F930000}"/>
    <cellStyle name="Output 2 20 5 2" xfId="28329" xr:uid="{00000000-0005-0000-0000-0000A0930000}"/>
    <cellStyle name="Output 2 20 6" xfId="28330" xr:uid="{00000000-0005-0000-0000-0000A1930000}"/>
    <cellStyle name="Output 2 20 6 2" xfId="28331" xr:uid="{00000000-0005-0000-0000-0000A2930000}"/>
    <cellStyle name="Output 2 20 7" xfId="28332" xr:uid="{00000000-0005-0000-0000-0000A3930000}"/>
    <cellStyle name="Output 2 20 8" xfId="28333" xr:uid="{00000000-0005-0000-0000-0000A4930000}"/>
    <cellStyle name="Output 2 21" xfId="28334" xr:uid="{00000000-0005-0000-0000-0000A5930000}"/>
    <cellStyle name="Output 2 21 2" xfId="28335" xr:uid="{00000000-0005-0000-0000-0000A6930000}"/>
    <cellStyle name="Output 2 21 2 2" xfId="28336" xr:uid="{00000000-0005-0000-0000-0000A7930000}"/>
    <cellStyle name="Output 2 21 2 2 2" xfId="28337" xr:uid="{00000000-0005-0000-0000-0000A8930000}"/>
    <cellStyle name="Output 2 21 2 3" xfId="28338" xr:uid="{00000000-0005-0000-0000-0000A9930000}"/>
    <cellStyle name="Output 2 21 2 3 2" xfId="28339" xr:uid="{00000000-0005-0000-0000-0000AA930000}"/>
    <cellStyle name="Output 2 21 2 4" xfId="28340" xr:uid="{00000000-0005-0000-0000-0000AB930000}"/>
    <cellStyle name="Output 2 21 2 5" xfId="28341" xr:uid="{00000000-0005-0000-0000-0000AC930000}"/>
    <cellStyle name="Output 2 21 3" xfId="28342" xr:uid="{00000000-0005-0000-0000-0000AD930000}"/>
    <cellStyle name="Output 2 21 3 2" xfId="28343" xr:uid="{00000000-0005-0000-0000-0000AE930000}"/>
    <cellStyle name="Output 2 21 3 2 2" xfId="28344" xr:uid="{00000000-0005-0000-0000-0000AF930000}"/>
    <cellStyle name="Output 2 21 3 3" xfId="28345" xr:uid="{00000000-0005-0000-0000-0000B0930000}"/>
    <cellStyle name="Output 2 21 3 3 2" xfId="28346" xr:uid="{00000000-0005-0000-0000-0000B1930000}"/>
    <cellStyle name="Output 2 21 3 4" xfId="28347" xr:uid="{00000000-0005-0000-0000-0000B2930000}"/>
    <cellStyle name="Output 2 21 3 5" xfId="28348" xr:uid="{00000000-0005-0000-0000-0000B3930000}"/>
    <cellStyle name="Output 2 21 4" xfId="28349" xr:uid="{00000000-0005-0000-0000-0000B4930000}"/>
    <cellStyle name="Output 2 21 4 2" xfId="28350" xr:uid="{00000000-0005-0000-0000-0000B5930000}"/>
    <cellStyle name="Output 2 21 4 2 2" xfId="28351" xr:uid="{00000000-0005-0000-0000-0000B6930000}"/>
    <cellStyle name="Output 2 21 4 3" xfId="28352" xr:uid="{00000000-0005-0000-0000-0000B7930000}"/>
    <cellStyle name="Output 2 21 4 3 2" xfId="28353" xr:uid="{00000000-0005-0000-0000-0000B8930000}"/>
    <cellStyle name="Output 2 21 4 4" xfId="28354" xr:uid="{00000000-0005-0000-0000-0000B9930000}"/>
    <cellStyle name="Output 2 21 4 5" xfId="28355" xr:uid="{00000000-0005-0000-0000-0000BA930000}"/>
    <cellStyle name="Output 2 21 5" xfId="28356" xr:uid="{00000000-0005-0000-0000-0000BB930000}"/>
    <cellStyle name="Output 2 21 5 2" xfId="28357" xr:uid="{00000000-0005-0000-0000-0000BC930000}"/>
    <cellStyle name="Output 2 21 6" xfId="28358" xr:uid="{00000000-0005-0000-0000-0000BD930000}"/>
    <cellStyle name="Output 2 21 6 2" xfId="28359" xr:uid="{00000000-0005-0000-0000-0000BE930000}"/>
    <cellStyle name="Output 2 21 7" xfId="28360" xr:uid="{00000000-0005-0000-0000-0000BF930000}"/>
    <cellStyle name="Output 2 21 8" xfId="28361" xr:uid="{00000000-0005-0000-0000-0000C0930000}"/>
    <cellStyle name="Output 2 22" xfId="28362" xr:uid="{00000000-0005-0000-0000-0000C1930000}"/>
    <cellStyle name="Output 2 22 2" xfId="28363" xr:uid="{00000000-0005-0000-0000-0000C2930000}"/>
    <cellStyle name="Output 2 22 2 2" xfId="28364" xr:uid="{00000000-0005-0000-0000-0000C3930000}"/>
    <cellStyle name="Output 2 22 2 2 2" xfId="28365" xr:uid="{00000000-0005-0000-0000-0000C4930000}"/>
    <cellStyle name="Output 2 22 2 3" xfId="28366" xr:uid="{00000000-0005-0000-0000-0000C5930000}"/>
    <cellStyle name="Output 2 22 2 3 2" xfId="28367" xr:uid="{00000000-0005-0000-0000-0000C6930000}"/>
    <cellStyle name="Output 2 22 2 4" xfId="28368" xr:uid="{00000000-0005-0000-0000-0000C7930000}"/>
    <cellStyle name="Output 2 22 2 5" xfId="28369" xr:uid="{00000000-0005-0000-0000-0000C8930000}"/>
    <cellStyle name="Output 2 22 3" xfId="28370" xr:uid="{00000000-0005-0000-0000-0000C9930000}"/>
    <cellStyle name="Output 2 22 3 2" xfId="28371" xr:uid="{00000000-0005-0000-0000-0000CA930000}"/>
    <cellStyle name="Output 2 22 3 2 2" xfId="28372" xr:uid="{00000000-0005-0000-0000-0000CB930000}"/>
    <cellStyle name="Output 2 22 3 3" xfId="28373" xr:uid="{00000000-0005-0000-0000-0000CC930000}"/>
    <cellStyle name="Output 2 22 3 3 2" xfId="28374" xr:uid="{00000000-0005-0000-0000-0000CD930000}"/>
    <cellStyle name="Output 2 22 3 4" xfId="28375" xr:uid="{00000000-0005-0000-0000-0000CE930000}"/>
    <cellStyle name="Output 2 22 3 5" xfId="28376" xr:uid="{00000000-0005-0000-0000-0000CF930000}"/>
    <cellStyle name="Output 2 22 4" xfId="28377" xr:uid="{00000000-0005-0000-0000-0000D0930000}"/>
    <cellStyle name="Output 2 22 4 2" xfId="28378" xr:uid="{00000000-0005-0000-0000-0000D1930000}"/>
    <cellStyle name="Output 2 22 4 2 2" xfId="28379" xr:uid="{00000000-0005-0000-0000-0000D2930000}"/>
    <cellStyle name="Output 2 22 4 3" xfId="28380" xr:uid="{00000000-0005-0000-0000-0000D3930000}"/>
    <cellStyle name="Output 2 22 4 3 2" xfId="28381" xr:uid="{00000000-0005-0000-0000-0000D4930000}"/>
    <cellStyle name="Output 2 22 4 4" xfId="28382" xr:uid="{00000000-0005-0000-0000-0000D5930000}"/>
    <cellStyle name="Output 2 22 4 5" xfId="28383" xr:uid="{00000000-0005-0000-0000-0000D6930000}"/>
    <cellStyle name="Output 2 22 5" xfId="28384" xr:uid="{00000000-0005-0000-0000-0000D7930000}"/>
    <cellStyle name="Output 2 22 5 2" xfId="28385" xr:uid="{00000000-0005-0000-0000-0000D8930000}"/>
    <cellStyle name="Output 2 22 6" xfId="28386" xr:uid="{00000000-0005-0000-0000-0000D9930000}"/>
    <cellStyle name="Output 2 22 6 2" xfId="28387" xr:uid="{00000000-0005-0000-0000-0000DA930000}"/>
    <cellStyle name="Output 2 22 7" xfId="28388" xr:uid="{00000000-0005-0000-0000-0000DB930000}"/>
    <cellStyle name="Output 2 22 8" xfId="28389" xr:uid="{00000000-0005-0000-0000-0000DC930000}"/>
    <cellStyle name="Output 2 23" xfId="28390" xr:uid="{00000000-0005-0000-0000-0000DD930000}"/>
    <cellStyle name="Output 2 23 2" xfId="28391" xr:uid="{00000000-0005-0000-0000-0000DE930000}"/>
    <cellStyle name="Output 2 23 2 2" xfId="28392" xr:uid="{00000000-0005-0000-0000-0000DF930000}"/>
    <cellStyle name="Output 2 23 2 2 2" xfId="28393" xr:uid="{00000000-0005-0000-0000-0000E0930000}"/>
    <cellStyle name="Output 2 23 2 3" xfId="28394" xr:uid="{00000000-0005-0000-0000-0000E1930000}"/>
    <cellStyle name="Output 2 23 2 3 2" xfId="28395" xr:uid="{00000000-0005-0000-0000-0000E2930000}"/>
    <cellStyle name="Output 2 23 2 4" xfId="28396" xr:uid="{00000000-0005-0000-0000-0000E3930000}"/>
    <cellStyle name="Output 2 23 2 5" xfId="28397" xr:uid="{00000000-0005-0000-0000-0000E4930000}"/>
    <cellStyle name="Output 2 23 3" xfId="28398" xr:uid="{00000000-0005-0000-0000-0000E5930000}"/>
    <cellStyle name="Output 2 23 3 2" xfId="28399" xr:uid="{00000000-0005-0000-0000-0000E6930000}"/>
    <cellStyle name="Output 2 23 3 2 2" xfId="28400" xr:uid="{00000000-0005-0000-0000-0000E7930000}"/>
    <cellStyle name="Output 2 23 3 3" xfId="28401" xr:uid="{00000000-0005-0000-0000-0000E8930000}"/>
    <cellStyle name="Output 2 23 3 3 2" xfId="28402" xr:uid="{00000000-0005-0000-0000-0000E9930000}"/>
    <cellStyle name="Output 2 23 3 4" xfId="28403" xr:uid="{00000000-0005-0000-0000-0000EA930000}"/>
    <cellStyle name="Output 2 23 3 5" xfId="28404" xr:uid="{00000000-0005-0000-0000-0000EB930000}"/>
    <cellStyle name="Output 2 23 4" xfId="28405" xr:uid="{00000000-0005-0000-0000-0000EC930000}"/>
    <cellStyle name="Output 2 23 4 2" xfId="28406" xr:uid="{00000000-0005-0000-0000-0000ED930000}"/>
    <cellStyle name="Output 2 23 4 2 2" xfId="28407" xr:uid="{00000000-0005-0000-0000-0000EE930000}"/>
    <cellStyle name="Output 2 23 4 3" xfId="28408" xr:uid="{00000000-0005-0000-0000-0000EF930000}"/>
    <cellStyle name="Output 2 23 4 3 2" xfId="28409" xr:uid="{00000000-0005-0000-0000-0000F0930000}"/>
    <cellStyle name="Output 2 23 4 4" xfId="28410" xr:uid="{00000000-0005-0000-0000-0000F1930000}"/>
    <cellStyle name="Output 2 23 4 5" xfId="28411" xr:uid="{00000000-0005-0000-0000-0000F2930000}"/>
    <cellStyle name="Output 2 23 5" xfId="28412" xr:uid="{00000000-0005-0000-0000-0000F3930000}"/>
    <cellStyle name="Output 2 23 5 2" xfId="28413" xr:uid="{00000000-0005-0000-0000-0000F4930000}"/>
    <cellStyle name="Output 2 23 6" xfId="28414" xr:uid="{00000000-0005-0000-0000-0000F5930000}"/>
    <cellStyle name="Output 2 23 6 2" xfId="28415" xr:uid="{00000000-0005-0000-0000-0000F6930000}"/>
    <cellStyle name="Output 2 23 7" xfId="28416" xr:uid="{00000000-0005-0000-0000-0000F7930000}"/>
    <cellStyle name="Output 2 23 8" xfId="28417" xr:uid="{00000000-0005-0000-0000-0000F8930000}"/>
    <cellStyle name="Output 2 24" xfId="28418" xr:uid="{00000000-0005-0000-0000-0000F9930000}"/>
    <cellStyle name="Output 2 24 2" xfId="28419" xr:uid="{00000000-0005-0000-0000-0000FA930000}"/>
    <cellStyle name="Output 2 24 2 2" xfId="28420" xr:uid="{00000000-0005-0000-0000-0000FB930000}"/>
    <cellStyle name="Output 2 24 2 2 2" xfId="28421" xr:uid="{00000000-0005-0000-0000-0000FC930000}"/>
    <cellStyle name="Output 2 24 2 3" xfId="28422" xr:uid="{00000000-0005-0000-0000-0000FD930000}"/>
    <cellStyle name="Output 2 24 2 3 2" xfId="28423" xr:uid="{00000000-0005-0000-0000-0000FE930000}"/>
    <cellStyle name="Output 2 24 2 4" xfId="28424" xr:uid="{00000000-0005-0000-0000-0000FF930000}"/>
    <cellStyle name="Output 2 24 2 5" xfId="28425" xr:uid="{00000000-0005-0000-0000-000000940000}"/>
    <cellStyle name="Output 2 24 3" xfId="28426" xr:uid="{00000000-0005-0000-0000-000001940000}"/>
    <cellStyle name="Output 2 24 3 2" xfId="28427" xr:uid="{00000000-0005-0000-0000-000002940000}"/>
    <cellStyle name="Output 2 24 3 2 2" xfId="28428" xr:uid="{00000000-0005-0000-0000-000003940000}"/>
    <cellStyle name="Output 2 24 3 3" xfId="28429" xr:uid="{00000000-0005-0000-0000-000004940000}"/>
    <cellStyle name="Output 2 24 3 3 2" xfId="28430" xr:uid="{00000000-0005-0000-0000-000005940000}"/>
    <cellStyle name="Output 2 24 3 4" xfId="28431" xr:uid="{00000000-0005-0000-0000-000006940000}"/>
    <cellStyle name="Output 2 24 3 5" xfId="28432" xr:uid="{00000000-0005-0000-0000-000007940000}"/>
    <cellStyle name="Output 2 24 4" xfId="28433" xr:uid="{00000000-0005-0000-0000-000008940000}"/>
    <cellStyle name="Output 2 24 4 2" xfId="28434" xr:uid="{00000000-0005-0000-0000-000009940000}"/>
    <cellStyle name="Output 2 24 4 2 2" xfId="28435" xr:uid="{00000000-0005-0000-0000-00000A940000}"/>
    <cellStyle name="Output 2 24 4 3" xfId="28436" xr:uid="{00000000-0005-0000-0000-00000B940000}"/>
    <cellStyle name="Output 2 24 4 3 2" xfId="28437" xr:uid="{00000000-0005-0000-0000-00000C940000}"/>
    <cellStyle name="Output 2 24 4 4" xfId="28438" xr:uid="{00000000-0005-0000-0000-00000D940000}"/>
    <cellStyle name="Output 2 24 4 5" xfId="28439" xr:uid="{00000000-0005-0000-0000-00000E940000}"/>
    <cellStyle name="Output 2 24 5" xfId="28440" xr:uid="{00000000-0005-0000-0000-00000F940000}"/>
    <cellStyle name="Output 2 24 5 2" xfId="28441" xr:uid="{00000000-0005-0000-0000-000010940000}"/>
    <cellStyle name="Output 2 24 6" xfId="28442" xr:uid="{00000000-0005-0000-0000-000011940000}"/>
    <cellStyle name="Output 2 24 6 2" xfId="28443" xr:uid="{00000000-0005-0000-0000-000012940000}"/>
    <cellStyle name="Output 2 24 7" xfId="28444" xr:uid="{00000000-0005-0000-0000-000013940000}"/>
    <cellStyle name="Output 2 24 8" xfId="28445" xr:uid="{00000000-0005-0000-0000-000014940000}"/>
    <cellStyle name="Output 2 25" xfId="28446" xr:uid="{00000000-0005-0000-0000-000015940000}"/>
    <cellStyle name="Output 2 25 2" xfId="28447" xr:uid="{00000000-0005-0000-0000-000016940000}"/>
    <cellStyle name="Output 2 25 2 2" xfId="28448" xr:uid="{00000000-0005-0000-0000-000017940000}"/>
    <cellStyle name="Output 2 25 3" xfId="28449" xr:uid="{00000000-0005-0000-0000-000018940000}"/>
    <cellStyle name="Output 2 25 4" xfId="28450" xr:uid="{00000000-0005-0000-0000-000019940000}"/>
    <cellStyle name="Output 2 26" xfId="28451" xr:uid="{00000000-0005-0000-0000-00001A940000}"/>
    <cellStyle name="Output 2 26 2" xfId="28452" xr:uid="{00000000-0005-0000-0000-00001B940000}"/>
    <cellStyle name="Output 2 27" xfId="28453" xr:uid="{00000000-0005-0000-0000-00001C940000}"/>
    <cellStyle name="Output 2 28" xfId="28454" xr:uid="{00000000-0005-0000-0000-00001D940000}"/>
    <cellStyle name="Output 2 29" xfId="28455" xr:uid="{00000000-0005-0000-0000-00001E940000}"/>
    <cellStyle name="Output 2 3" xfId="5034" xr:uid="{00000000-0005-0000-0000-00001F940000}"/>
    <cellStyle name="Output 2 3 10" xfId="28456" xr:uid="{00000000-0005-0000-0000-000020940000}"/>
    <cellStyle name="Output 2 3 10 2" xfId="28457" xr:uid="{00000000-0005-0000-0000-000021940000}"/>
    <cellStyle name="Output 2 3 10 2 2" xfId="28458" xr:uid="{00000000-0005-0000-0000-000022940000}"/>
    <cellStyle name="Output 2 3 10 2 2 2" xfId="28459" xr:uid="{00000000-0005-0000-0000-000023940000}"/>
    <cellStyle name="Output 2 3 10 2 3" xfId="28460" xr:uid="{00000000-0005-0000-0000-000024940000}"/>
    <cellStyle name="Output 2 3 10 2 3 2" xfId="28461" xr:uid="{00000000-0005-0000-0000-000025940000}"/>
    <cellStyle name="Output 2 3 10 2 4" xfId="28462" xr:uid="{00000000-0005-0000-0000-000026940000}"/>
    <cellStyle name="Output 2 3 10 2 5" xfId="28463" xr:uid="{00000000-0005-0000-0000-000027940000}"/>
    <cellStyle name="Output 2 3 10 3" xfId="28464" xr:uid="{00000000-0005-0000-0000-000028940000}"/>
    <cellStyle name="Output 2 3 10 3 2" xfId="28465" xr:uid="{00000000-0005-0000-0000-000029940000}"/>
    <cellStyle name="Output 2 3 10 3 2 2" xfId="28466" xr:uid="{00000000-0005-0000-0000-00002A940000}"/>
    <cellStyle name="Output 2 3 10 3 3" xfId="28467" xr:uid="{00000000-0005-0000-0000-00002B940000}"/>
    <cellStyle name="Output 2 3 10 3 3 2" xfId="28468" xr:uid="{00000000-0005-0000-0000-00002C940000}"/>
    <cellStyle name="Output 2 3 10 3 4" xfId="28469" xr:uid="{00000000-0005-0000-0000-00002D940000}"/>
    <cellStyle name="Output 2 3 10 3 5" xfId="28470" xr:uid="{00000000-0005-0000-0000-00002E940000}"/>
    <cellStyle name="Output 2 3 10 4" xfId="28471" xr:uid="{00000000-0005-0000-0000-00002F940000}"/>
    <cellStyle name="Output 2 3 10 4 2" xfId="28472" xr:uid="{00000000-0005-0000-0000-000030940000}"/>
    <cellStyle name="Output 2 3 10 4 2 2" xfId="28473" xr:uid="{00000000-0005-0000-0000-000031940000}"/>
    <cellStyle name="Output 2 3 10 4 3" xfId="28474" xr:uid="{00000000-0005-0000-0000-000032940000}"/>
    <cellStyle name="Output 2 3 10 4 3 2" xfId="28475" xr:uid="{00000000-0005-0000-0000-000033940000}"/>
    <cellStyle name="Output 2 3 10 4 4" xfId="28476" xr:uid="{00000000-0005-0000-0000-000034940000}"/>
    <cellStyle name="Output 2 3 10 4 5" xfId="28477" xr:uid="{00000000-0005-0000-0000-000035940000}"/>
    <cellStyle name="Output 2 3 10 5" xfId="28478" xr:uid="{00000000-0005-0000-0000-000036940000}"/>
    <cellStyle name="Output 2 3 10 5 2" xfId="28479" xr:uid="{00000000-0005-0000-0000-000037940000}"/>
    <cellStyle name="Output 2 3 10 6" xfId="28480" xr:uid="{00000000-0005-0000-0000-000038940000}"/>
    <cellStyle name="Output 2 3 10 6 2" xfId="28481" xr:uid="{00000000-0005-0000-0000-000039940000}"/>
    <cellStyle name="Output 2 3 10 7" xfId="28482" xr:uid="{00000000-0005-0000-0000-00003A940000}"/>
    <cellStyle name="Output 2 3 10 8" xfId="28483" xr:uid="{00000000-0005-0000-0000-00003B940000}"/>
    <cellStyle name="Output 2 3 11" xfId="28484" xr:uid="{00000000-0005-0000-0000-00003C940000}"/>
    <cellStyle name="Output 2 3 11 2" xfId="28485" xr:uid="{00000000-0005-0000-0000-00003D940000}"/>
    <cellStyle name="Output 2 3 11 2 2" xfId="28486" xr:uid="{00000000-0005-0000-0000-00003E940000}"/>
    <cellStyle name="Output 2 3 11 2 2 2" xfId="28487" xr:uid="{00000000-0005-0000-0000-00003F940000}"/>
    <cellStyle name="Output 2 3 11 2 3" xfId="28488" xr:uid="{00000000-0005-0000-0000-000040940000}"/>
    <cellStyle name="Output 2 3 11 2 3 2" xfId="28489" xr:uid="{00000000-0005-0000-0000-000041940000}"/>
    <cellStyle name="Output 2 3 11 2 4" xfId="28490" xr:uid="{00000000-0005-0000-0000-000042940000}"/>
    <cellStyle name="Output 2 3 11 2 5" xfId="28491" xr:uid="{00000000-0005-0000-0000-000043940000}"/>
    <cellStyle name="Output 2 3 11 3" xfId="28492" xr:uid="{00000000-0005-0000-0000-000044940000}"/>
    <cellStyle name="Output 2 3 11 3 2" xfId="28493" xr:uid="{00000000-0005-0000-0000-000045940000}"/>
    <cellStyle name="Output 2 3 11 3 2 2" xfId="28494" xr:uid="{00000000-0005-0000-0000-000046940000}"/>
    <cellStyle name="Output 2 3 11 3 3" xfId="28495" xr:uid="{00000000-0005-0000-0000-000047940000}"/>
    <cellStyle name="Output 2 3 11 3 3 2" xfId="28496" xr:uid="{00000000-0005-0000-0000-000048940000}"/>
    <cellStyle name="Output 2 3 11 3 4" xfId="28497" xr:uid="{00000000-0005-0000-0000-000049940000}"/>
    <cellStyle name="Output 2 3 11 3 5" xfId="28498" xr:uid="{00000000-0005-0000-0000-00004A940000}"/>
    <cellStyle name="Output 2 3 11 4" xfId="28499" xr:uid="{00000000-0005-0000-0000-00004B940000}"/>
    <cellStyle name="Output 2 3 11 4 2" xfId="28500" xr:uid="{00000000-0005-0000-0000-00004C940000}"/>
    <cellStyle name="Output 2 3 11 4 2 2" xfId="28501" xr:uid="{00000000-0005-0000-0000-00004D940000}"/>
    <cellStyle name="Output 2 3 11 4 3" xfId="28502" xr:uid="{00000000-0005-0000-0000-00004E940000}"/>
    <cellStyle name="Output 2 3 11 4 3 2" xfId="28503" xr:uid="{00000000-0005-0000-0000-00004F940000}"/>
    <cellStyle name="Output 2 3 11 4 4" xfId="28504" xr:uid="{00000000-0005-0000-0000-000050940000}"/>
    <cellStyle name="Output 2 3 11 4 5" xfId="28505" xr:uid="{00000000-0005-0000-0000-000051940000}"/>
    <cellStyle name="Output 2 3 11 5" xfId="28506" xr:uid="{00000000-0005-0000-0000-000052940000}"/>
    <cellStyle name="Output 2 3 11 5 2" xfId="28507" xr:uid="{00000000-0005-0000-0000-000053940000}"/>
    <cellStyle name="Output 2 3 11 6" xfId="28508" xr:uid="{00000000-0005-0000-0000-000054940000}"/>
    <cellStyle name="Output 2 3 11 6 2" xfId="28509" xr:uid="{00000000-0005-0000-0000-000055940000}"/>
    <cellStyle name="Output 2 3 11 7" xfId="28510" xr:uid="{00000000-0005-0000-0000-000056940000}"/>
    <cellStyle name="Output 2 3 11 8" xfId="28511" xr:uid="{00000000-0005-0000-0000-000057940000}"/>
    <cellStyle name="Output 2 3 12" xfId="28512" xr:uid="{00000000-0005-0000-0000-000058940000}"/>
    <cellStyle name="Output 2 3 12 2" xfId="28513" xr:uid="{00000000-0005-0000-0000-000059940000}"/>
    <cellStyle name="Output 2 3 12 2 2" xfId="28514" xr:uid="{00000000-0005-0000-0000-00005A940000}"/>
    <cellStyle name="Output 2 3 12 2 2 2" xfId="28515" xr:uid="{00000000-0005-0000-0000-00005B940000}"/>
    <cellStyle name="Output 2 3 12 2 3" xfId="28516" xr:uid="{00000000-0005-0000-0000-00005C940000}"/>
    <cellStyle name="Output 2 3 12 2 3 2" xfId="28517" xr:uid="{00000000-0005-0000-0000-00005D940000}"/>
    <cellStyle name="Output 2 3 12 2 4" xfId="28518" xr:uid="{00000000-0005-0000-0000-00005E940000}"/>
    <cellStyle name="Output 2 3 12 2 5" xfId="28519" xr:uid="{00000000-0005-0000-0000-00005F940000}"/>
    <cellStyle name="Output 2 3 12 3" xfId="28520" xr:uid="{00000000-0005-0000-0000-000060940000}"/>
    <cellStyle name="Output 2 3 12 3 2" xfId="28521" xr:uid="{00000000-0005-0000-0000-000061940000}"/>
    <cellStyle name="Output 2 3 12 3 2 2" xfId="28522" xr:uid="{00000000-0005-0000-0000-000062940000}"/>
    <cellStyle name="Output 2 3 12 3 3" xfId="28523" xr:uid="{00000000-0005-0000-0000-000063940000}"/>
    <cellStyle name="Output 2 3 12 3 3 2" xfId="28524" xr:uid="{00000000-0005-0000-0000-000064940000}"/>
    <cellStyle name="Output 2 3 12 3 4" xfId="28525" xr:uid="{00000000-0005-0000-0000-000065940000}"/>
    <cellStyle name="Output 2 3 12 3 5" xfId="28526" xr:uid="{00000000-0005-0000-0000-000066940000}"/>
    <cellStyle name="Output 2 3 12 4" xfId="28527" xr:uid="{00000000-0005-0000-0000-000067940000}"/>
    <cellStyle name="Output 2 3 12 4 2" xfId="28528" xr:uid="{00000000-0005-0000-0000-000068940000}"/>
    <cellStyle name="Output 2 3 12 4 2 2" xfId="28529" xr:uid="{00000000-0005-0000-0000-000069940000}"/>
    <cellStyle name="Output 2 3 12 4 3" xfId="28530" xr:uid="{00000000-0005-0000-0000-00006A940000}"/>
    <cellStyle name="Output 2 3 12 4 3 2" xfId="28531" xr:uid="{00000000-0005-0000-0000-00006B940000}"/>
    <cellStyle name="Output 2 3 12 4 4" xfId="28532" xr:uid="{00000000-0005-0000-0000-00006C940000}"/>
    <cellStyle name="Output 2 3 12 4 5" xfId="28533" xr:uid="{00000000-0005-0000-0000-00006D940000}"/>
    <cellStyle name="Output 2 3 12 5" xfId="28534" xr:uid="{00000000-0005-0000-0000-00006E940000}"/>
    <cellStyle name="Output 2 3 12 5 2" xfId="28535" xr:uid="{00000000-0005-0000-0000-00006F940000}"/>
    <cellStyle name="Output 2 3 12 6" xfId="28536" xr:uid="{00000000-0005-0000-0000-000070940000}"/>
    <cellStyle name="Output 2 3 12 6 2" xfId="28537" xr:uid="{00000000-0005-0000-0000-000071940000}"/>
    <cellStyle name="Output 2 3 12 7" xfId="28538" xr:uid="{00000000-0005-0000-0000-000072940000}"/>
    <cellStyle name="Output 2 3 12 8" xfId="28539" xr:uid="{00000000-0005-0000-0000-000073940000}"/>
    <cellStyle name="Output 2 3 13" xfId="28540" xr:uid="{00000000-0005-0000-0000-000074940000}"/>
    <cellStyle name="Output 2 3 13 2" xfId="28541" xr:uid="{00000000-0005-0000-0000-000075940000}"/>
    <cellStyle name="Output 2 3 13 2 2" xfId="28542" xr:uid="{00000000-0005-0000-0000-000076940000}"/>
    <cellStyle name="Output 2 3 13 2 2 2" xfId="28543" xr:uid="{00000000-0005-0000-0000-000077940000}"/>
    <cellStyle name="Output 2 3 13 2 3" xfId="28544" xr:uid="{00000000-0005-0000-0000-000078940000}"/>
    <cellStyle name="Output 2 3 13 2 3 2" xfId="28545" xr:uid="{00000000-0005-0000-0000-000079940000}"/>
    <cellStyle name="Output 2 3 13 2 4" xfId="28546" xr:uid="{00000000-0005-0000-0000-00007A940000}"/>
    <cellStyle name="Output 2 3 13 2 5" xfId="28547" xr:uid="{00000000-0005-0000-0000-00007B940000}"/>
    <cellStyle name="Output 2 3 13 3" xfId="28548" xr:uid="{00000000-0005-0000-0000-00007C940000}"/>
    <cellStyle name="Output 2 3 13 3 2" xfId="28549" xr:uid="{00000000-0005-0000-0000-00007D940000}"/>
    <cellStyle name="Output 2 3 13 3 2 2" xfId="28550" xr:uid="{00000000-0005-0000-0000-00007E940000}"/>
    <cellStyle name="Output 2 3 13 3 3" xfId="28551" xr:uid="{00000000-0005-0000-0000-00007F940000}"/>
    <cellStyle name="Output 2 3 13 3 3 2" xfId="28552" xr:uid="{00000000-0005-0000-0000-000080940000}"/>
    <cellStyle name="Output 2 3 13 3 4" xfId="28553" xr:uid="{00000000-0005-0000-0000-000081940000}"/>
    <cellStyle name="Output 2 3 13 3 5" xfId="28554" xr:uid="{00000000-0005-0000-0000-000082940000}"/>
    <cellStyle name="Output 2 3 13 4" xfId="28555" xr:uid="{00000000-0005-0000-0000-000083940000}"/>
    <cellStyle name="Output 2 3 13 4 2" xfId="28556" xr:uid="{00000000-0005-0000-0000-000084940000}"/>
    <cellStyle name="Output 2 3 13 4 2 2" xfId="28557" xr:uid="{00000000-0005-0000-0000-000085940000}"/>
    <cellStyle name="Output 2 3 13 4 3" xfId="28558" xr:uid="{00000000-0005-0000-0000-000086940000}"/>
    <cellStyle name="Output 2 3 13 4 3 2" xfId="28559" xr:uid="{00000000-0005-0000-0000-000087940000}"/>
    <cellStyle name="Output 2 3 13 4 4" xfId="28560" xr:uid="{00000000-0005-0000-0000-000088940000}"/>
    <cellStyle name="Output 2 3 13 4 5" xfId="28561" xr:uid="{00000000-0005-0000-0000-000089940000}"/>
    <cellStyle name="Output 2 3 13 5" xfId="28562" xr:uid="{00000000-0005-0000-0000-00008A940000}"/>
    <cellStyle name="Output 2 3 13 5 2" xfId="28563" xr:uid="{00000000-0005-0000-0000-00008B940000}"/>
    <cellStyle name="Output 2 3 13 6" xfId="28564" xr:uid="{00000000-0005-0000-0000-00008C940000}"/>
    <cellStyle name="Output 2 3 13 6 2" xfId="28565" xr:uid="{00000000-0005-0000-0000-00008D940000}"/>
    <cellStyle name="Output 2 3 13 7" xfId="28566" xr:uid="{00000000-0005-0000-0000-00008E940000}"/>
    <cellStyle name="Output 2 3 13 8" xfId="28567" xr:uid="{00000000-0005-0000-0000-00008F940000}"/>
    <cellStyle name="Output 2 3 14" xfId="28568" xr:uid="{00000000-0005-0000-0000-000090940000}"/>
    <cellStyle name="Output 2 3 14 2" xfId="28569" xr:uid="{00000000-0005-0000-0000-000091940000}"/>
    <cellStyle name="Output 2 3 14 2 2" xfId="28570" xr:uid="{00000000-0005-0000-0000-000092940000}"/>
    <cellStyle name="Output 2 3 14 2 2 2" xfId="28571" xr:uid="{00000000-0005-0000-0000-000093940000}"/>
    <cellStyle name="Output 2 3 14 2 3" xfId="28572" xr:uid="{00000000-0005-0000-0000-000094940000}"/>
    <cellStyle name="Output 2 3 14 2 3 2" xfId="28573" xr:uid="{00000000-0005-0000-0000-000095940000}"/>
    <cellStyle name="Output 2 3 14 2 4" xfId="28574" xr:uid="{00000000-0005-0000-0000-000096940000}"/>
    <cellStyle name="Output 2 3 14 2 5" xfId="28575" xr:uid="{00000000-0005-0000-0000-000097940000}"/>
    <cellStyle name="Output 2 3 14 3" xfId="28576" xr:uid="{00000000-0005-0000-0000-000098940000}"/>
    <cellStyle name="Output 2 3 14 3 2" xfId="28577" xr:uid="{00000000-0005-0000-0000-000099940000}"/>
    <cellStyle name="Output 2 3 14 3 2 2" xfId="28578" xr:uid="{00000000-0005-0000-0000-00009A940000}"/>
    <cellStyle name="Output 2 3 14 3 3" xfId="28579" xr:uid="{00000000-0005-0000-0000-00009B940000}"/>
    <cellStyle name="Output 2 3 14 3 3 2" xfId="28580" xr:uid="{00000000-0005-0000-0000-00009C940000}"/>
    <cellStyle name="Output 2 3 14 3 4" xfId="28581" xr:uid="{00000000-0005-0000-0000-00009D940000}"/>
    <cellStyle name="Output 2 3 14 3 5" xfId="28582" xr:uid="{00000000-0005-0000-0000-00009E940000}"/>
    <cellStyle name="Output 2 3 14 4" xfId="28583" xr:uid="{00000000-0005-0000-0000-00009F940000}"/>
    <cellStyle name="Output 2 3 14 4 2" xfId="28584" xr:uid="{00000000-0005-0000-0000-0000A0940000}"/>
    <cellStyle name="Output 2 3 14 4 2 2" xfId="28585" xr:uid="{00000000-0005-0000-0000-0000A1940000}"/>
    <cellStyle name="Output 2 3 14 4 3" xfId="28586" xr:uid="{00000000-0005-0000-0000-0000A2940000}"/>
    <cellStyle name="Output 2 3 14 4 3 2" xfId="28587" xr:uid="{00000000-0005-0000-0000-0000A3940000}"/>
    <cellStyle name="Output 2 3 14 4 4" xfId="28588" xr:uid="{00000000-0005-0000-0000-0000A4940000}"/>
    <cellStyle name="Output 2 3 14 4 5" xfId="28589" xr:uid="{00000000-0005-0000-0000-0000A5940000}"/>
    <cellStyle name="Output 2 3 14 5" xfId="28590" xr:uid="{00000000-0005-0000-0000-0000A6940000}"/>
    <cellStyle name="Output 2 3 14 5 2" xfId="28591" xr:uid="{00000000-0005-0000-0000-0000A7940000}"/>
    <cellStyle name="Output 2 3 14 6" xfId="28592" xr:uid="{00000000-0005-0000-0000-0000A8940000}"/>
    <cellStyle name="Output 2 3 14 6 2" xfId="28593" xr:uid="{00000000-0005-0000-0000-0000A9940000}"/>
    <cellStyle name="Output 2 3 14 7" xfId="28594" xr:uid="{00000000-0005-0000-0000-0000AA940000}"/>
    <cellStyle name="Output 2 3 14 8" xfId="28595" xr:uid="{00000000-0005-0000-0000-0000AB940000}"/>
    <cellStyle name="Output 2 3 15" xfId="28596" xr:uid="{00000000-0005-0000-0000-0000AC940000}"/>
    <cellStyle name="Output 2 3 15 2" xfId="28597" xr:uid="{00000000-0005-0000-0000-0000AD940000}"/>
    <cellStyle name="Output 2 3 15 2 2" xfId="28598" xr:uid="{00000000-0005-0000-0000-0000AE940000}"/>
    <cellStyle name="Output 2 3 15 2 2 2" xfId="28599" xr:uid="{00000000-0005-0000-0000-0000AF940000}"/>
    <cellStyle name="Output 2 3 15 2 3" xfId="28600" xr:uid="{00000000-0005-0000-0000-0000B0940000}"/>
    <cellStyle name="Output 2 3 15 2 3 2" xfId="28601" xr:uid="{00000000-0005-0000-0000-0000B1940000}"/>
    <cellStyle name="Output 2 3 15 2 4" xfId="28602" xr:uid="{00000000-0005-0000-0000-0000B2940000}"/>
    <cellStyle name="Output 2 3 15 2 5" xfId="28603" xr:uid="{00000000-0005-0000-0000-0000B3940000}"/>
    <cellStyle name="Output 2 3 15 3" xfId="28604" xr:uid="{00000000-0005-0000-0000-0000B4940000}"/>
    <cellStyle name="Output 2 3 15 3 2" xfId="28605" xr:uid="{00000000-0005-0000-0000-0000B5940000}"/>
    <cellStyle name="Output 2 3 15 3 2 2" xfId="28606" xr:uid="{00000000-0005-0000-0000-0000B6940000}"/>
    <cellStyle name="Output 2 3 15 3 3" xfId="28607" xr:uid="{00000000-0005-0000-0000-0000B7940000}"/>
    <cellStyle name="Output 2 3 15 3 3 2" xfId="28608" xr:uid="{00000000-0005-0000-0000-0000B8940000}"/>
    <cellStyle name="Output 2 3 15 3 4" xfId="28609" xr:uid="{00000000-0005-0000-0000-0000B9940000}"/>
    <cellStyle name="Output 2 3 15 3 5" xfId="28610" xr:uid="{00000000-0005-0000-0000-0000BA940000}"/>
    <cellStyle name="Output 2 3 15 4" xfId="28611" xr:uid="{00000000-0005-0000-0000-0000BB940000}"/>
    <cellStyle name="Output 2 3 15 4 2" xfId="28612" xr:uid="{00000000-0005-0000-0000-0000BC940000}"/>
    <cellStyle name="Output 2 3 15 4 2 2" xfId="28613" xr:uid="{00000000-0005-0000-0000-0000BD940000}"/>
    <cellStyle name="Output 2 3 15 4 3" xfId="28614" xr:uid="{00000000-0005-0000-0000-0000BE940000}"/>
    <cellStyle name="Output 2 3 15 4 3 2" xfId="28615" xr:uid="{00000000-0005-0000-0000-0000BF940000}"/>
    <cellStyle name="Output 2 3 15 4 4" xfId="28616" xr:uid="{00000000-0005-0000-0000-0000C0940000}"/>
    <cellStyle name="Output 2 3 15 4 5" xfId="28617" xr:uid="{00000000-0005-0000-0000-0000C1940000}"/>
    <cellStyle name="Output 2 3 15 5" xfId="28618" xr:uid="{00000000-0005-0000-0000-0000C2940000}"/>
    <cellStyle name="Output 2 3 15 5 2" xfId="28619" xr:uid="{00000000-0005-0000-0000-0000C3940000}"/>
    <cellStyle name="Output 2 3 15 6" xfId="28620" xr:uid="{00000000-0005-0000-0000-0000C4940000}"/>
    <cellStyle name="Output 2 3 15 6 2" xfId="28621" xr:uid="{00000000-0005-0000-0000-0000C5940000}"/>
    <cellStyle name="Output 2 3 15 7" xfId="28622" xr:uid="{00000000-0005-0000-0000-0000C6940000}"/>
    <cellStyle name="Output 2 3 15 8" xfId="28623" xr:uid="{00000000-0005-0000-0000-0000C7940000}"/>
    <cellStyle name="Output 2 3 16" xfId="28624" xr:uid="{00000000-0005-0000-0000-0000C8940000}"/>
    <cellStyle name="Output 2 3 16 2" xfId="28625" xr:uid="{00000000-0005-0000-0000-0000C9940000}"/>
    <cellStyle name="Output 2 3 16 2 2" xfId="28626" xr:uid="{00000000-0005-0000-0000-0000CA940000}"/>
    <cellStyle name="Output 2 3 16 2 2 2" xfId="28627" xr:uid="{00000000-0005-0000-0000-0000CB940000}"/>
    <cellStyle name="Output 2 3 16 2 3" xfId="28628" xr:uid="{00000000-0005-0000-0000-0000CC940000}"/>
    <cellStyle name="Output 2 3 16 2 3 2" xfId="28629" xr:uid="{00000000-0005-0000-0000-0000CD940000}"/>
    <cellStyle name="Output 2 3 16 2 4" xfId="28630" xr:uid="{00000000-0005-0000-0000-0000CE940000}"/>
    <cellStyle name="Output 2 3 16 2 5" xfId="28631" xr:uid="{00000000-0005-0000-0000-0000CF940000}"/>
    <cellStyle name="Output 2 3 16 3" xfId="28632" xr:uid="{00000000-0005-0000-0000-0000D0940000}"/>
    <cellStyle name="Output 2 3 16 3 2" xfId="28633" xr:uid="{00000000-0005-0000-0000-0000D1940000}"/>
    <cellStyle name="Output 2 3 16 3 2 2" xfId="28634" xr:uid="{00000000-0005-0000-0000-0000D2940000}"/>
    <cellStyle name="Output 2 3 16 3 3" xfId="28635" xr:uid="{00000000-0005-0000-0000-0000D3940000}"/>
    <cellStyle name="Output 2 3 16 3 3 2" xfId="28636" xr:uid="{00000000-0005-0000-0000-0000D4940000}"/>
    <cellStyle name="Output 2 3 16 3 4" xfId="28637" xr:uid="{00000000-0005-0000-0000-0000D5940000}"/>
    <cellStyle name="Output 2 3 16 3 5" xfId="28638" xr:uid="{00000000-0005-0000-0000-0000D6940000}"/>
    <cellStyle name="Output 2 3 16 4" xfId="28639" xr:uid="{00000000-0005-0000-0000-0000D7940000}"/>
    <cellStyle name="Output 2 3 16 4 2" xfId="28640" xr:uid="{00000000-0005-0000-0000-0000D8940000}"/>
    <cellStyle name="Output 2 3 16 4 2 2" xfId="28641" xr:uid="{00000000-0005-0000-0000-0000D9940000}"/>
    <cellStyle name="Output 2 3 16 4 3" xfId="28642" xr:uid="{00000000-0005-0000-0000-0000DA940000}"/>
    <cellStyle name="Output 2 3 16 4 3 2" xfId="28643" xr:uid="{00000000-0005-0000-0000-0000DB940000}"/>
    <cellStyle name="Output 2 3 16 4 4" xfId="28644" xr:uid="{00000000-0005-0000-0000-0000DC940000}"/>
    <cellStyle name="Output 2 3 16 4 5" xfId="28645" xr:uid="{00000000-0005-0000-0000-0000DD940000}"/>
    <cellStyle name="Output 2 3 16 5" xfId="28646" xr:uid="{00000000-0005-0000-0000-0000DE940000}"/>
    <cellStyle name="Output 2 3 16 5 2" xfId="28647" xr:uid="{00000000-0005-0000-0000-0000DF940000}"/>
    <cellStyle name="Output 2 3 16 6" xfId="28648" xr:uid="{00000000-0005-0000-0000-0000E0940000}"/>
    <cellStyle name="Output 2 3 16 6 2" xfId="28649" xr:uid="{00000000-0005-0000-0000-0000E1940000}"/>
    <cellStyle name="Output 2 3 16 7" xfId="28650" xr:uid="{00000000-0005-0000-0000-0000E2940000}"/>
    <cellStyle name="Output 2 3 16 8" xfId="28651" xr:uid="{00000000-0005-0000-0000-0000E3940000}"/>
    <cellStyle name="Output 2 3 17" xfId="28652" xr:uid="{00000000-0005-0000-0000-0000E4940000}"/>
    <cellStyle name="Output 2 3 17 2" xfId="28653" xr:uid="{00000000-0005-0000-0000-0000E5940000}"/>
    <cellStyle name="Output 2 3 17 2 2" xfId="28654" xr:uid="{00000000-0005-0000-0000-0000E6940000}"/>
    <cellStyle name="Output 2 3 17 2 2 2" xfId="28655" xr:uid="{00000000-0005-0000-0000-0000E7940000}"/>
    <cellStyle name="Output 2 3 17 2 3" xfId="28656" xr:uid="{00000000-0005-0000-0000-0000E8940000}"/>
    <cellStyle name="Output 2 3 17 2 3 2" xfId="28657" xr:uid="{00000000-0005-0000-0000-0000E9940000}"/>
    <cellStyle name="Output 2 3 17 2 4" xfId="28658" xr:uid="{00000000-0005-0000-0000-0000EA940000}"/>
    <cellStyle name="Output 2 3 17 2 5" xfId="28659" xr:uid="{00000000-0005-0000-0000-0000EB940000}"/>
    <cellStyle name="Output 2 3 17 3" xfId="28660" xr:uid="{00000000-0005-0000-0000-0000EC940000}"/>
    <cellStyle name="Output 2 3 17 3 2" xfId="28661" xr:uid="{00000000-0005-0000-0000-0000ED940000}"/>
    <cellStyle name="Output 2 3 17 3 2 2" xfId="28662" xr:uid="{00000000-0005-0000-0000-0000EE940000}"/>
    <cellStyle name="Output 2 3 17 3 3" xfId="28663" xr:uid="{00000000-0005-0000-0000-0000EF940000}"/>
    <cellStyle name="Output 2 3 17 3 3 2" xfId="28664" xr:uid="{00000000-0005-0000-0000-0000F0940000}"/>
    <cellStyle name="Output 2 3 17 3 4" xfId="28665" xr:uid="{00000000-0005-0000-0000-0000F1940000}"/>
    <cellStyle name="Output 2 3 17 3 5" xfId="28666" xr:uid="{00000000-0005-0000-0000-0000F2940000}"/>
    <cellStyle name="Output 2 3 17 4" xfId="28667" xr:uid="{00000000-0005-0000-0000-0000F3940000}"/>
    <cellStyle name="Output 2 3 17 4 2" xfId="28668" xr:uid="{00000000-0005-0000-0000-0000F4940000}"/>
    <cellStyle name="Output 2 3 17 4 2 2" xfId="28669" xr:uid="{00000000-0005-0000-0000-0000F5940000}"/>
    <cellStyle name="Output 2 3 17 4 3" xfId="28670" xr:uid="{00000000-0005-0000-0000-0000F6940000}"/>
    <cellStyle name="Output 2 3 17 4 3 2" xfId="28671" xr:uid="{00000000-0005-0000-0000-0000F7940000}"/>
    <cellStyle name="Output 2 3 17 4 4" xfId="28672" xr:uid="{00000000-0005-0000-0000-0000F8940000}"/>
    <cellStyle name="Output 2 3 17 4 5" xfId="28673" xr:uid="{00000000-0005-0000-0000-0000F9940000}"/>
    <cellStyle name="Output 2 3 17 5" xfId="28674" xr:uid="{00000000-0005-0000-0000-0000FA940000}"/>
    <cellStyle name="Output 2 3 17 5 2" xfId="28675" xr:uid="{00000000-0005-0000-0000-0000FB940000}"/>
    <cellStyle name="Output 2 3 17 6" xfId="28676" xr:uid="{00000000-0005-0000-0000-0000FC940000}"/>
    <cellStyle name="Output 2 3 17 6 2" xfId="28677" xr:uid="{00000000-0005-0000-0000-0000FD940000}"/>
    <cellStyle name="Output 2 3 17 7" xfId="28678" xr:uid="{00000000-0005-0000-0000-0000FE940000}"/>
    <cellStyle name="Output 2 3 17 8" xfId="28679" xr:uid="{00000000-0005-0000-0000-0000FF940000}"/>
    <cellStyle name="Output 2 3 18" xfId="28680" xr:uid="{00000000-0005-0000-0000-000000950000}"/>
    <cellStyle name="Output 2 3 18 2" xfId="28681" xr:uid="{00000000-0005-0000-0000-000001950000}"/>
    <cellStyle name="Output 2 3 18 2 2" xfId="28682" xr:uid="{00000000-0005-0000-0000-000002950000}"/>
    <cellStyle name="Output 2 3 18 2 2 2" xfId="28683" xr:uid="{00000000-0005-0000-0000-000003950000}"/>
    <cellStyle name="Output 2 3 18 2 3" xfId="28684" xr:uid="{00000000-0005-0000-0000-000004950000}"/>
    <cellStyle name="Output 2 3 18 2 3 2" xfId="28685" xr:uid="{00000000-0005-0000-0000-000005950000}"/>
    <cellStyle name="Output 2 3 18 2 4" xfId="28686" xr:uid="{00000000-0005-0000-0000-000006950000}"/>
    <cellStyle name="Output 2 3 18 2 5" xfId="28687" xr:uid="{00000000-0005-0000-0000-000007950000}"/>
    <cellStyle name="Output 2 3 18 3" xfId="28688" xr:uid="{00000000-0005-0000-0000-000008950000}"/>
    <cellStyle name="Output 2 3 18 3 2" xfId="28689" xr:uid="{00000000-0005-0000-0000-000009950000}"/>
    <cellStyle name="Output 2 3 18 3 2 2" xfId="28690" xr:uid="{00000000-0005-0000-0000-00000A950000}"/>
    <cellStyle name="Output 2 3 18 3 3" xfId="28691" xr:uid="{00000000-0005-0000-0000-00000B950000}"/>
    <cellStyle name="Output 2 3 18 3 3 2" xfId="28692" xr:uid="{00000000-0005-0000-0000-00000C950000}"/>
    <cellStyle name="Output 2 3 18 3 4" xfId="28693" xr:uid="{00000000-0005-0000-0000-00000D950000}"/>
    <cellStyle name="Output 2 3 18 3 5" xfId="28694" xr:uid="{00000000-0005-0000-0000-00000E950000}"/>
    <cellStyle name="Output 2 3 18 4" xfId="28695" xr:uid="{00000000-0005-0000-0000-00000F950000}"/>
    <cellStyle name="Output 2 3 18 4 2" xfId="28696" xr:uid="{00000000-0005-0000-0000-000010950000}"/>
    <cellStyle name="Output 2 3 18 4 2 2" xfId="28697" xr:uid="{00000000-0005-0000-0000-000011950000}"/>
    <cellStyle name="Output 2 3 18 4 3" xfId="28698" xr:uid="{00000000-0005-0000-0000-000012950000}"/>
    <cellStyle name="Output 2 3 18 4 3 2" xfId="28699" xr:uid="{00000000-0005-0000-0000-000013950000}"/>
    <cellStyle name="Output 2 3 18 4 4" xfId="28700" xr:uid="{00000000-0005-0000-0000-000014950000}"/>
    <cellStyle name="Output 2 3 18 4 5" xfId="28701" xr:uid="{00000000-0005-0000-0000-000015950000}"/>
    <cellStyle name="Output 2 3 18 5" xfId="28702" xr:uid="{00000000-0005-0000-0000-000016950000}"/>
    <cellStyle name="Output 2 3 18 5 2" xfId="28703" xr:uid="{00000000-0005-0000-0000-000017950000}"/>
    <cellStyle name="Output 2 3 18 6" xfId="28704" xr:uid="{00000000-0005-0000-0000-000018950000}"/>
    <cellStyle name="Output 2 3 18 6 2" xfId="28705" xr:uid="{00000000-0005-0000-0000-000019950000}"/>
    <cellStyle name="Output 2 3 18 7" xfId="28706" xr:uid="{00000000-0005-0000-0000-00001A950000}"/>
    <cellStyle name="Output 2 3 18 8" xfId="28707" xr:uid="{00000000-0005-0000-0000-00001B950000}"/>
    <cellStyle name="Output 2 3 19" xfId="28708" xr:uid="{00000000-0005-0000-0000-00001C950000}"/>
    <cellStyle name="Output 2 3 19 2" xfId="28709" xr:uid="{00000000-0005-0000-0000-00001D950000}"/>
    <cellStyle name="Output 2 3 19 2 2" xfId="28710" xr:uid="{00000000-0005-0000-0000-00001E950000}"/>
    <cellStyle name="Output 2 3 19 2 2 2" xfId="28711" xr:uid="{00000000-0005-0000-0000-00001F950000}"/>
    <cellStyle name="Output 2 3 19 2 3" xfId="28712" xr:uid="{00000000-0005-0000-0000-000020950000}"/>
    <cellStyle name="Output 2 3 19 2 3 2" xfId="28713" xr:uid="{00000000-0005-0000-0000-000021950000}"/>
    <cellStyle name="Output 2 3 19 2 4" xfId="28714" xr:uid="{00000000-0005-0000-0000-000022950000}"/>
    <cellStyle name="Output 2 3 19 2 5" xfId="28715" xr:uid="{00000000-0005-0000-0000-000023950000}"/>
    <cellStyle name="Output 2 3 19 3" xfId="28716" xr:uid="{00000000-0005-0000-0000-000024950000}"/>
    <cellStyle name="Output 2 3 19 3 2" xfId="28717" xr:uid="{00000000-0005-0000-0000-000025950000}"/>
    <cellStyle name="Output 2 3 19 3 2 2" xfId="28718" xr:uid="{00000000-0005-0000-0000-000026950000}"/>
    <cellStyle name="Output 2 3 19 3 3" xfId="28719" xr:uid="{00000000-0005-0000-0000-000027950000}"/>
    <cellStyle name="Output 2 3 19 3 3 2" xfId="28720" xr:uid="{00000000-0005-0000-0000-000028950000}"/>
    <cellStyle name="Output 2 3 19 3 4" xfId="28721" xr:uid="{00000000-0005-0000-0000-000029950000}"/>
    <cellStyle name="Output 2 3 19 3 5" xfId="28722" xr:uid="{00000000-0005-0000-0000-00002A950000}"/>
    <cellStyle name="Output 2 3 19 4" xfId="28723" xr:uid="{00000000-0005-0000-0000-00002B950000}"/>
    <cellStyle name="Output 2 3 19 4 2" xfId="28724" xr:uid="{00000000-0005-0000-0000-00002C950000}"/>
    <cellStyle name="Output 2 3 19 4 2 2" xfId="28725" xr:uid="{00000000-0005-0000-0000-00002D950000}"/>
    <cellStyle name="Output 2 3 19 4 3" xfId="28726" xr:uid="{00000000-0005-0000-0000-00002E950000}"/>
    <cellStyle name="Output 2 3 19 4 3 2" xfId="28727" xr:uid="{00000000-0005-0000-0000-00002F950000}"/>
    <cellStyle name="Output 2 3 19 4 4" xfId="28728" xr:uid="{00000000-0005-0000-0000-000030950000}"/>
    <cellStyle name="Output 2 3 19 4 5" xfId="28729" xr:uid="{00000000-0005-0000-0000-000031950000}"/>
    <cellStyle name="Output 2 3 19 5" xfId="28730" xr:uid="{00000000-0005-0000-0000-000032950000}"/>
    <cellStyle name="Output 2 3 19 5 2" xfId="28731" xr:uid="{00000000-0005-0000-0000-000033950000}"/>
    <cellStyle name="Output 2 3 19 6" xfId="28732" xr:uid="{00000000-0005-0000-0000-000034950000}"/>
    <cellStyle name="Output 2 3 19 6 2" xfId="28733" xr:uid="{00000000-0005-0000-0000-000035950000}"/>
    <cellStyle name="Output 2 3 19 7" xfId="28734" xr:uid="{00000000-0005-0000-0000-000036950000}"/>
    <cellStyle name="Output 2 3 19 8" xfId="28735" xr:uid="{00000000-0005-0000-0000-000037950000}"/>
    <cellStyle name="Output 2 3 2" xfId="28736" xr:uid="{00000000-0005-0000-0000-000038950000}"/>
    <cellStyle name="Output 2 3 2 10" xfId="46272" xr:uid="{00000000-0005-0000-0000-000039950000}"/>
    <cellStyle name="Output 2 3 2 2" xfId="28737" xr:uid="{00000000-0005-0000-0000-00003A950000}"/>
    <cellStyle name="Output 2 3 2 2 2" xfId="28738" xr:uid="{00000000-0005-0000-0000-00003B950000}"/>
    <cellStyle name="Output 2 3 2 2 2 2" xfId="28739" xr:uid="{00000000-0005-0000-0000-00003C950000}"/>
    <cellStyle name="Output 2 3 2 2 2 2 2" xfId="46273" xr:uid="{00000000-0005-0000-0000-00003D950000}"/>
    <cellStyle name="Output 2 3 2 2 2 2 2 2" xfId="46274" xr:uid="{00000000-0005-0000-0000-00003E950000}"/>
    <cellStyle name="Output 2 3 2 2 2 2 2 2 2" xfId="46275" xr:uid="{00000000-0005-0000-0000-00003F950000}"/>
    <cellStyle name="Output 2 3 2 2 2 2 2 2 3" xfId="46276" xr:uid="{00000000-0005-0000-0000-000040950000}"/>
    <cellStyle name="Output 2 3 2 2 2 2 2 2 4" xfId="46277" xr:uid="{00000000-0005-0000-0000-000041950000}"/>
    <cellStyle name="Output 2 3 2 2 2 2 2 2 5" xfId="46278" xr:uid="{00000000-0005-0000-0000-000042950000}"/>
    <cellStyle name="Output 2 3 2 2 2 2 2 3" xfId="46279" xr:uid="{00000000-0005-0000-0000-000043950000}"/>
    <cellStyle name="Output 2 3 2 2 2 2 2 4" xfId="46280" xr:uid="{00000000-0005-0000-0000-000044950000}"/>
    <cellStyle name="Output 2 3 2 2 2 2 2 5" xfId="46281" xr:uid="{00000000-0005-0000-0000-000045950000}"/>
    <cellStyle name="Output 2 3 2 2 2 2 2 6" xfId="46282" xr:uid="{00000000-0005-0000-0000-000046950000}"/>
    <cellStyle name="Output 2 3 2 2 2 2 3" xfId="46283" xr:uid="{00000000-0005-0000-0000-000047950000}"/>
    <cellStyle name="Output 2 3 2 2 2 2 3 2" xfId="46284" xr:uid="{00000000-0005-0000-0000-000048950000}"/>
    <cellStyle name="Output 2 3 2 2 2 2 3 3" xfId="46285" xr:uid="{00000000-0005-0000-0000-000049950000}"/>
    <cellStyle name="Output 2 3 2 2 2 2 3 4" xfId="46286" xr:uid="{00000000-0005-0000-0000-00004A950000}"/>
    <cellStyle name="Output 2 3 2 2 2 2 3 5" xfId="46287" xr:uid="{00000000-0005-0000-0000-00004B950000}"/>
    <cellStyle name="Output 2 3 2 2 2 2 4" xfId="46288" xr:uid="{00000000-0005-0000-0000-00004C950000}"/>
    <cellStyle name="Output 2 3 2 2 2 2 5" xfId="46289" xr:uid="{00000000-0005-0000-0000-00004D950000}"/>
    <cellStyle name="Output 2 3 2 2 2 2 6" xfId="46290" xr:uid="{00000000-0005-0000-0000-00004E950000}"/>
    <cellStyle name="Output 2 3 2 2 2 2 7" xfId="46291" xr:uid="{00000000-0005-0000-0000-00004F950000}"/>
    <cellStyle name="Output 2 3 2 2 2 3" xfId="46292" xr:uid="{00000000-0005-0000-0000-000050950000}"/>
    <cellStyle name="Output 2 3 2 2 2 3 2" xfId="46293" xr:uid="{00000000-0005-0000-0000-000051950000}"/>
    <cellStyle name="Output 2 3 2 2 2 3 2 2" xfId="46294" xr:uid="{00000000-0005-0000-0000-000052950000}"/>
    <cellStyle name="Output 2 3 2 2 2 3 2 3" xfId="46295" xr:uid="{00000000-0005-0000-0000-000053950000}"/>
    <cellStyle name="Output 2 3 2 2 2 3 2 4" xfId="46296" xr:uid="{00000000-0005-0000-0000-000054950000}"/>
    <cellStyle name="Output 2 3 2 2 2 3 2 5" xfId="46297" xr:uid="{00000000-0005-0000-0000-000055950000}"/>
    <cellStyle name="Output 2 3 2 2 2 3 3" xfId="46298" xr:uid="{00000000-0005-0000-0000-000056950000}"/>
    <cellStyle name="Output 2 3 2 2 2 3 4" xfId="46299" xr:uid="{00000000-0005-0000-0000-000057950000}"/>
    <cellStyle name="Output 2 3 2 2 2 3 5" xfId="46300" xr:uid="{00000000-0005-0000-0000-000058950000}"/>
    <cellStyle name="Output 2 3 2 2 2 3 6" xfId="46301" xr:uid="{00000000-0005-0000-0000-000059950000}"/>
    <cellStyle name="Output 2 3 2 2 2 4" xfId="46302" xr:uid="{00000000-0005-0000-0000-00005A950000}"/>
    <cellStyle name="Output 2 3 2 2 2 4 2" xfId="46303" xr:uid="{00000000-0005-0000-0000-00005B950000}"/>
    <cellStyle name="Output 2 3 2 2 2 4 3" xfId="46304" xr:uid="{00000000-0005-0000-0000-00005C950000}"/>
    <cellStyle name="Output 2 3 2 2 2 4 4" xfId="46305" xr:uid="{00000000-0005-0000-0000-00005D950000}"/>
    <cellStyle name="Output 2 3 2 2 2 4 5" xfId="46306" xr:uid="{00000000-0005-0000-0000-00005E950000}"/>
    <cellStyle name="Output 2 3 2 2 2 5" xfId="46307" xr:uid="{00000000-0005-0000-0000-00005F950000}"/>
    <cellStyle name="Output 2 3 2 2 2 6" xfId="46308" xr:uid="{00000000-0005-0000-0000-000060950000}"/>
    <cellStyle name="Output 2 3 2 2 2 7" xfId="46309" xr:uid="{00000000-0005-0000-0000-000061950000}"/>
    <cellStyle name="Output 2 3 2 2 2 8" xfId="46310" xr:uid="{00000000-0005-0000-0000-000062950000}"/>
    <cellStyle name="Output 2 3 2 2 3" xfId="28740" xr:uid="{00000000-0005-0000-0000-000063950000}"/>
    <cellStyle name="Output 2 3 2 2 3 2" xfId="28741" xr:uid="{00000000-0005-0000-0000-000064950000}"/>
    <cellStyle name="Output 2 3 2 2 3 2 2" xfId="46311" xr:uid="{00000000-0005-0000-0000-000065950000}"/>
    <cellStyle name="Output 2 3 2 2 3 2 2 2" xfId="46312" xr:uid="{00000000-0005-0000-0000-000066950000}"/>
    <cellStyle name="Output 2 3 2 2 3 2 2 3" xfId="46313" xr:uid="{00000000-0005-0000-0000-000067950000}"/>
    <cellStyle name="Output 2 3 2 2 3 2 2 4" xfId="46314" xr:uid="{00000000-0005-0000-0000-000068950000}"/>
    <cellStyle name="Output 2 3 2 2 3 2 2 5" xfId="46315" xr:uid="{00000000-0005-0000-0000-000069950000}"/>
    <cellStyle name="Output 2 3 2 2 3 2 3" xfId="46316" xr:uid="{00000000-0005-0000-0000-00006A950000}"/>
    <cellStyle name="Output 2 3 2 2 3 2 4" xfId="46317" xr:uid="{00000000-0005-0000-0000-00006B950000}"/>
    <cellStyle name="Output 2 3 2 2 3 2 5" xfId="46318" xr:uid="{00000000-0005-0000-0000-00006C950000}"/>
    <cellStyle name="Output 2 3 2 2 3 2 6" xfId="46319" xr:uid="{00000000-0005-0000-0000-00006D950000}"/>
    <cellStyle name="Output 2 3 2 2 3 3" xfId="46320" xr:uid="{00000000-0005-0000-0000-00006E950000}"/>
    <cellStyle name="Output 2 3 2 2 3 3 2" xfId="46321" xr:uid="{00000000-0005-0000-0000-00006F950000}"/>
    <cellStyle name="Output 2 3 2 2 3 3 3" xfId="46322" xr:uid="{00000000-0005-0000-0000-000070950000}"/>
    <cellStyle name="Output 2 3 2 2 3 3 4" xfId="46323" xr:uid="{00000000-0005-0000-0000-000071950000}"/>
    <cellStyle name="Output 2 3 2 2 3 3 5" xfId="46324" xr:uid="{00000000-0005-0000-0000-000072950000}"/>
    <cellStyle name="Output 2 3 2 2 3 4" xfId="46325" xr:uid="{00000000-0005-0000-0000-000073950000}"/>
    <cellStyle name="Output 2 3 2 2 3 5" xfId="46326" xr:uid="{00000000-0005-0000-0000-000074950000}"/>
    <cellStyle name="Output 2 3 2 2 3 6" xfId="46327" xr:uid="{00000000-0005-0000-0000-000075950000}"/>
    <cellStyle name="Output 2 3 2 2 3 7" xfId="46328" xr:uid="{00000000-0005-0000-0000-000076950000}"/>
    <cellStyle name="Output 2 3 2 2 4" xfId="28742" xr:uid="{00000000-0005-0000-0000-000077950000}"/>
    <cellStyle name="Output 2 3 2 2 4 2" xfId="46329" xr:uid="{00000000-0005-0000-0000-000078950000}"/>
    <cellStyle name="Output 2 3 2 2 4 2 2" xfId="46330" xr:uid="{00000000-0005-0000-0000-000079950000}"/>
    <cellStyle name="Output 2 3 2 2 4 2 3" xfId="46331" xr:uid="{00000000-0005-0000-0000-00007A950000}"/>
    <cellStyle name="Output 2 3 2 2 4 2 4" xfId="46332" xr:uid="{00000000-0005-0000-0000-00007B950000}"/>
    <cellStyle name="Output 2 3 2 2 4 2 5" xfId="46333" xr:uid="{00000000-0005-0000-0000-00007C950000}"/>
    <cellStyle name="Output 2 3 2 2 4 3" xfId="46334" xr:uid="{00000000-0005-0000-0000-00007D950000}"/>
    <cellStyle name="Output 2 3 2 2 4 4" xfId="46335" xr:uid="{00000000-0005-0000-0000-00007E950000}"/>
    <cellStyle name="Output 2 3 2 2 4 5" xfId="46336" xr:uid="{00000000-0005-0000-0000-00007F950000}"/>
    <cellStyle name="Output 2 3 2 2 4 6" xfId="46337" xr:uid="{00000000-0005-0000-0000-000080950000}"/>
    <cellStyle name="Output 2 3 2 2 5" xfId="28743" xr:uid="{00000000-0005-0000-0000-000081950000}"/>
    <cellStyle name="Output 2 3 2 2 5 2" xfId="46338" xr:uid="{00000000-0005-0000-0000-000082950000}"/>
    <cellStyle name="Output 2 3 2 2 5 3" xfId="46339" xr:uid="{00000000-0005-0000-0000-000083950000}"/>
    <cellStyle name="Output 2 3 2 2 5 4" xfId="46340" xr:uid="{00000000-0005-0000-0000-000084950000}"/>
    <cellStyle name="Output 2 3 2 2 5 5" xfId="46341" xr:uid="{00000000-0005-0000-0000-000085950000}"/>
    <cellStyle name="Output 2 3 2 2 6" xfId="46342" xr:uid="{00000000-0005-0000-0000-000086950000}"/>
    <cellStyle name="Output 2 3 2 2 7" xfId="46343" xr:uid="{00000000-0005-0000-0000-000087950000}"/>
    <cellStyle name="Output 2 3 2 2 8" xfId="46344" xr:uid="{00000000-0005-0000-0000-000088950000}"/>
    <cellStyle name="Output 2 3 2 2 9" xfId="46345" xr:uid="{00000000-0005-0000-0000-000089950000}"/>
    <cellStyle name="Output 2 3 2 3" xfId="28744" xr:uid="{00000000-0005-0000-0000-00008A950000}"/>
    <cellStyle name="Output 2 3 2 3 2" xfId="28745" xr:uid="{00000000-0005-0000-0000-00008B950000}"/>
    <cellStyle name="Output 2 3 2 3 2 2" xfId="28746" xr:uid="{00000000-0005-0000-0000-00008C950000}"/>
    <cellStyle name="Output 2 3 2 3 2 2 2" xfId="46346" xr:uid="{00000000-0005-0000-0000-00008D950000}"/>
    <cellStyle name="Output 2 3 2 3 2 2 2 2" xfId="46347" xr:uid="{00000000-0005-0000-0000-00008E950000}"/>
    <cellStyle name="Output 2 3 2 3 2 2 2 3" xfId="46348" xr:uid="{00000000-0005-0000-0000-00008F950000}"/>
    <cellStyle name="Output 2 3 2 3 2 2 2 4" xfId="46349" xr:uid="{00000000-0005-0000-0000-000090950000}"/>
    <cellStyle name="Output 2 3 2 3 2 2 2 5" xfId="46350" xr:uid="{00000000-0005-0000-0000-000091950000}"/>
    <cellStyle name="Output 2 3 2 3 2 2 3" xfId="46351" xr:uid="{00000000-0005-0000-0000-000092950000}"/>
    <cellStyle name="Output 2 3 2 3 2 2 4" xfId="46352" xr:uid="{00000000-0005-0000-0000-000093950000}"/>
    <cellStyle name="Output 2 3 2 3 2 2 5" xfId="46353" xr:uid="{00000000-0005-0000-0000-000094950000}"/>
    <cellStyle name="Output 2 3 2 3 2 2 6" xfId="46354" xr:uid="{00000000-0005-0000-0000-000095950000}"/>
    <cellStyle name="Output 2 3 2 3 2 3" xfId="46355" xr:uid="{00000000-0005-0000-0000-000096950000}"/>
    <cellStyle name="Output 2 3 2 3 2 3 2" xfId="46356" xr:uid="{00000000-0005-0000-0000-000097950000}"/>
    <cellStyle name="Output 2 3 2 3 2 3 3" xfId="46357" xr:uid="{00000000-0005-0000-0000-000098950000}"/>
    <cellStyle name="Output 2 3 2 3 2 3 4" xfId="46358" xr:uid="{00000000-0005-0000-0000-000099950000}"/>
    <cellStyle name="Output 2 3 2 3 2 3 5" xfId="46359" xr:uid="{00000000-0005-0000-0000-00009A950000}"/>
    <cellStyle name="Output 2 3 2 3 2 4" xfId="46360" xr:uid="{00000000-0005-0000-0000-00009B950000}"/>
    <cellStyle name="Output 2 3 2 3 2 5" xfId="46361" xr:uid="{00000000-0005-0000-0000-00009C950000}"/>
    <cellStyle name="Output 2 3 2 3 2 6" xfId="46362" xr:uid="{00000000-0005-0000-0000-00009D950000}"/>
    <cellStyle name="Output 2 3 2 3 2 7" xfId="46363" xr:uid="{00000000-0005-0000-0000-00009E950000}"/>
    <cellStyle name="Output 2 3 2 3 3" xfId="28747" xr:uid="{00000000-0005-0000-0000-00009F950000}"/>
    <cellStyle name="Output 2 3 2 3 3 2" xfId="28748" xr:uid="{00000000-0005-0000-0000-0000A0950000}"/>
    <cellStyle name="Output 2 3 2 3 3 2 2" xfId="46364" xr:uid="{00000000-0005-0000-0000-0000A1950000}"/>
    <cellStyle name="Output 2 3 2 3 3 2 3" xfId="46365" xr:uid="{00000000-0005-0000-0000-0000A2950000}"/>
    <cellStyle name="Output 2 3 2 3 3 2 4" xfId="46366" xr:uid="{00000000-0005-0000-0000-0000A3950000}"/>
    <cellStyle name="Output 2 3 2 3 3 2 5" xfId="46367" xr:uid="{00000000-0005-0000-0000-0000A4950000}"/>
    <cellStyle name="Output 2 3 2 3 3 3" xfId="46368" xr:uid="{00000000-0005-0000-0000-0000A5950000}"/>
    <cellStyle name="Output 2 3 2 3 3 4" xfId="46369" xr:uid="{00000000-0005-0000-0000-0000A6950000}"/>
    <cellStyle name="Output 2 3 2 3 3 5" xfId="46370" xr:uid="{00000000-0005-0000-0000-0000A7950000}"/>
    <cellStyle name="Output 2 3 2 3 3 6" xfId="46371" xr:uid="{00000000-0005-0000-0000-0000A8950000}"/>
    <cellStyle name="Output 2 3 2 3 4" xfId="28749" xr:uid="{00000000-0005-0000-0000-0000A9950000}"/>
    <cellStyle name="Output 2 3 2 3 4 2" xfId="46372" xr:uid="{00000000-0005-0000-0000-0000AA950000}"/>
    <cellStyle name="Output 2 3 2 3 4 3" xfId="46373" xr:uid="{00000000-0005-0000-0000-0000AB950000}"/>
    <cellStyle name="Output 2 3 2 3 4 4" xfId="46374" xr:uid="{00000000-0005-0000-0000-0000AC950000}"/>
    <cellStyle name="Output 2 3 2 3 4 5" xfId="46375" xr:uid="{00000000-0005-0000-0000-0000AD950000}"/>
    <cellStyle name="Output 2 3 2 3 5" xfId="28750" xr:uid="{00000000-0005-0000-0000-0000AE950000}"/>
    <cellStyle name="Output 2 3 2 3 6" xfId="46376" xr:uid="{00000000-0005-0000-0000-0000AF950000}"/>
    <cellStyle name="Output 2 3 2 3 7" xfId="46377" xr:uid="{00000000-0005-0000-0000-0000B0950000}"/>
    <cellStyle name="Output 2 3 2 3 8" xfId="46378" xr:uid="{00000000-0005-0000-0000-0000B1950000}"/>
    <cellStyle name="Output 2 3 2 4" xfId="28751" xr:uid="{00000000-0005-0000-0000-0000B2950000}"/>
    <cellStyle name="Output 2 3 2 4 2" xfId="28752" xr:uid="{00000000-0005-0000-0000-0000B3950000}"/>
    <cellStyle name="Output 2 3 2 4 2 2" xfId="28753" xr:uid="{00000000-0005-0000-0000-0000B4950000}"/>
    <cellStyle name="Output 2 3 2 4 2 2 2" xfId="46379" xr:uid="{00000000-0005-0000-0000-0000B5950000}"/>
    <cellStyle name="Output 2 3 2 4 2 2 3" xfId="46380" xr:uid="{00000000-0005-0000-0000-0000B6950000}"/>
    <cellStyle name="Output 2 3 2 4 2 2 4" xfId="46381" xr:uid="{00000000-0005-0000-0000-0000B7950000}"/>
    <cellStyle name="Output 2 3 2 4 2 2 5" xfId="46382" xr:uid="{00000000-0005-0000-0000-0000B8950000}"/>
    <cellStyle name="Output 2 3 2 4 2 3" xfId="46383" xr:uid="{00000000-0005-0000-0000-0000B9950000}"/>
    <cellStyle name="Output 2 3 2 4 2 4" xfId="46384" xr:uid="{00000000-0005-0000-0000-0000BA950000}"/>
    <cellStyle name="Output 2 3 2 4 2 5" xfId="46385" xr:uid="{00000000-0005-0000-0000-0000BB950000}"/>
    <cellStyle name="Output 2 3 2 4 2 6" xfId="46386" xr:uid="{00000000-0005-0000-0000-0000BC950000}"/>
    <cellStyle name="Output 2 3 2 4 3" xfId="28754" xr:uid="{00000000-0005-0000-0000-0000BD950000}"/>
    <cellStyle name="Output 2 3 2 4 3 2" xfId="28755" xr:uid="{00000000-0005-0000-0000-0000BE950000}"/>
    <cellStyle name="Output 2 3 2 4 3 3" xfId="46387" xr:uid="{00000000-0005-0000-0000-0000BF950000}"/>
    <cellStyle name="Output 2 3 2 4 3 4" xfId="46388" xr:uid="{00000000-0005-0000-0000-0000C0950000}"/>
    <cellStyle name="Output 2 3 2 4 3 5" xfId="46389" xr:uid="{00000000-0005-0000-0000-0000C1950000}"/>
    <cellStyle name="Output 2 3 2 4 4" xfId="28756" xr:uid="{00000000-0005-0000-0000-0000C2950000}"/>
    <cellStyle name="Output 2 3 2 4 5" xfId="28757" xr:uid="{00000000-0005-0000-0000-0000C3950000}"/>
    <cellStyle name="Output 2 3 2 4 6" xfId="46390" xr:uid="{00000000-0005-0000-0000-0000C4950000}"/>
    <cellStyle name="Output 2 3 2 4 7" xfId="46391" xr:uid="{00000000-0005-0000-0000-0000C5950000}"/>
    <cellStyle name="Output 2 3 2 5" xfId="28758" xr:uid="{00000000-0005-0000-0000-0000C6950000}"/>
    <cellStyle name="Output 2 3 2 5 2" xfId="28759" xr:uid="{00000000-0005-0000-0000-0000C7950000}"/>
    <cellStyle name="Output 2 3 2 5 2 2" xfId="46392" xr:uid="{00000000-0005-0000-0000-0000C8950000}"/>
    <cellStyle name="Output 2 3 2 5 2 3" xfId="46393" xr:uid="{00000000-0005-0000-0000-0000C9950000}"/>
    <cellStyle name="Output 2 3 2 5 2 4" xfId="46394" xr:uid="{00000000-0005-0000-0000-0000CA950000}"/>
    <cellStyle name="Output 2 3 2 5 2 5" xfId="46395" xr:uid="{00000000-0005-0000-0000-0000CB950000}"/>
    <cellStyle name="Output 2 3 2 5 3" xfId="46396" xr:uid="{00000000-0005-0000-0000-0000CC950000}"/>
    <cellStyle name="Output 2 3 2 5 4" xfId="46397" xr:uid="{00000000-0005-0000-0000-0000CD950000}"/>
    <cellStyle name="Output 2 3 2 5 5" xfId="46398" xr:uid="{00000000-0005-0000-0000-0000CE950000}"/>
    <cellStyle name="Output 2 3 2 5 6" xfId="46399" xr:uid="{00000000-0005-0000-0000-0000CF950000}"/>
    <cellStyle name="Output 2 3 2 6" xfId="28760" xr:uid="{00000000-0005-0000-0000-0000D0950000}"/>
    <cellStyle name="Output 2 3 2 6 2" xfId="28761" xr:uid="{00000000-0005-0000-0000-0000D1950000}"/>
    <cellStyle name="Output 2 3 2 6 3" xfId="46400" xr:uid="{00000000-0005-0000-0000-0000D2950000}"/>
    <cellStyle name="Output 2 3 2 6 4" xfId="46401" xr:uid="{00000000-0005-0000-0000-0000D3950000}"/>
    <cellStyle name="Output 2 3 2 6 5" xfId="46402" xr:uid="{00000000-0005-0000-0000-0000D4950000}"/>
    <cellStyle name="Output 2 3 2 7" xfId="28762" xr:uid="{00000000-0005-0000-0000-0000D5950000}"/>
    <cellStyle name="Output 2 3 2 8" xfId="28763" xr:uid="{00000000-0005-0000-0000-0000D6950000}"/>
    <cellStyle name="Output 2 3 2 9" xfId="46403" xr:uid="{00000000-0005-0000-0000-0000D7950000}"/>
    <cellStyle name="Output 2 3 20" xfId="28764" xr:uid="{00000000-0005-0000-0000-0000D8950000}"/>
    <cellStyle name="Output 2 3 20 2" xfId="28765" xr:uid="{00000000-0005-0000-0000-0000D9950000}"/>
    <cellStyle name="Output 2 3 20 2 2" xfId="28766" xr:uid="{00000000-0005-0000-0000-0000DA950000}"/>
    <cellStyle name="Output 2 3 20 2 2 2" xfId="28767" xr:uid="{00000000-0005-0000-0000-0000DB950000}"/>
    <cellStyle name="Output 2 3 20 2 3" xfId="28768" xr:uid="{00000000-0005-0000-0000-0000DC950000}"/>
    <cellStyle name="Output 2 3 20 2 3 2" xfId="28769" xr:uid="{00000000-0005-0000-0000-0000DD950000}"/>
    <cellStyle name="Output 2 3 20 2 4" xfId="28770" xr:uid="{00000000-0005-0000-0000-0000DE950000}"/>
    <cellStyle name="Output 2 3 20 2 5" xfId="28771" xr:uid="{00000000-0005-0000-0000-0000DF950000}"/>
    <cellStyle name="Output 2 3 20 3" xfId="28772" xr:uid="{00000000-0005-0000-0000-0000E0950000}"/>
    <cellStyle name="Output 2 3 20 3 2" xfId="28773" xr:uid="{00000000-0005-0000-0000-0000E1950000}"/>
    <cellStyle name="Output 2 3 20 3 2 2" xfId="28774" xr:uid="{00000000-0005-0000-0000-0000E2950000}"/>
    <cellStyle name="Output 2 3 20 3 3" xfId="28775" xr:uid="{00000000-0005-0000-0000-0000E3950000}"/>
    <cellStyle name="Output 2 3 20 3 3 2" xfId="28776" xr:uid="{00000000-0005-0000-0000-0000E4950000}"/>
    <cellStyle name="Output 2 3 20 3 4" xfId="28777" xr:uid="{00000000-0005-0000-0000-0000E5950000}"/>
    <cellStyle name="Output 2 3 20 3 5" xfId="28778" xr:uid="{00000000-0005-0000-0000-0000E6950000}"/>
    <cellStyle name="Output 2 3 20 4" xfId="28779" xr:uid="{00000000-0005-0000-0000-0000E7950000}"/>
    <cellStyle name="Output 2 3 20 4 2" xfId="28780" xr:uid="{00000000-0005-0000-0000-0000E8950000}"/>
    <cellStyle name="Output 2 3 20 4 2 2" xfId="28781" xr:uid="{00000000-0005-0000-0000-0000E9950000}"/>
    <cellStyle name="Output 2 3 20 4 3" xfId="28782" xr:uid="{00000000-0005-0000-0000-0000EA950000}"/>
    <cellStyle name="Output 2 3 20 4 3 2" xfId="28783" xr:uid="{00000000-0005-0000-0000-0000EB950000}"/>
    <cellStyle name="Output 2 3 20 4 4" xfId="28784" xr:uid="{00000000-0005-0000-0000-0000EC950000}"/>
    <cellStyle name="Output 2 3 20 4 5" xfId="28785" xr:uid="{00000000-0005-0000-0000-0000ED950000}"/>
    <cellStyle name="Output 2 3 20 5" xfId="28786" xr:uid="{00000000-0005-0000-0000-0000EE950000}"/>
    <cellStyle name="Output 2 3 20 5 2" xfId="28787" xr:uid="{00000000-0005-0000-0000-0000EF950000}"/>
    <cellStyle name="Output 2 3 20 6" xfId="28788" xr:uid="{00000000-0005-0000-0000-0000F0950000}"/>
    <cellStyle name="Output 2 3 20 6 2" xfId="28789" xr:uid="{00000000-0005-0000-0000-0000F1950000}"/>
    <cellStyle name="Output 2 3 20 7" xfId="28790" xr:uid="{00000000-0005-0000-0000-0000F2950000}"/>
    <cellStyle name="Output 2 3 20 8" xfId="28791" xr:uid="{00000000-0005-0000-0000-0000F3950000}"/>
    <cellStyle name="Output 2 3 21" xfId="28792" xr:uid="{00000000-0005-0000-0000-0000F4950000}"/>
    <cellStyle name="Output 2 3 21 2" xfId="28793" xr:uid="{00000000-0005-0000-0000-0000F5950000}"/>
    <cellStyle name="Output 2 3 21 2 2" xfId="28794" xr:uid="{00000000-0005-0000-0000-0000F6950000}"/>
    <cellStyle name="Output 2 3 21 2 2 2" xfId="28795" xr:uid="{00000000-0005-0000-0000-0000F7950000}"/>
    <cellStyle name="Output 2 3 21 2 3" xfId="28796" xr:uid="{00000000-0005-0000-0000-0000F8950000}"/>
    <cellStyle name="Output 2 3 21 2 3 2" xfId="28797" xr:uid="{00000000-0005-0000-0000-0000F9950000}"/>
    <cellStyle name="Output 2 3 21 2 4" xfId="28798" xr:uid="{00000000-0005-0000-0000-0000FA950000}"/>
    <cellStyle name="Output 2 3 21 2 5" xfId="28799" xr:uid="{00000000-0005-0000-0000-0000FB950000}"/>
    <cellStyle name="Output 2 3 21 3" xfId="28800" xr:uid="{00000000-0005-0000-0000-0000FC950000}"/>
    <cellStyle name="Output 2 3 21 3 2" xfId="28801" xr:uid="{00000000-0005-0000-0000-0000FD950000}"/>
    <cellStyle name="Output 2 3 21 3 2 2" xfId="28802" xr:uid="{00000000-0005-0000-0000-0000FE950000}"/>
    <cellStyle name="Output 2 3 21 3 3" xfId="28803" xr:uid="{00000000-0005-0000-0000-0000FF950000}"/>
    <cellStyle name="Output 2 3 21 3 3 2" xfId="28804" xr:uid="{00000000-0005-0000-0000-000000960000}"/>
    <cellStyle name="Output 2 3 21 3 4" xfId="28805" xr:uid="{00000000-0005-0000-0000-000001960000}"/>
    <cellStyle name="Output 2 3 21 3 5" xfId="28806" xr:uid="{00000000-0005-0000-0000-000002960000}"/>
    <cellStyle name="Output 2 3 21 4" xfId="28807" xr:uid="{00000000-0005-0000-0000-000003960000}"/>
    <cellStyle name="Output 2 3 21 4 2" xfId="28808" xr:uid="{00000000-0005-0000-0000-000004960000}"/>
    <cellStyle name="Output 2 3 21 4 2 2" xfId="28809" xr:uid="{00000000-0005-0000-0000-000005960000}"/>
    <cellStyle name="Output 2 3 21 4 3" xfId="28810" xr:uid="{00000000-0005-0000-0000-000006960000}"/>
    <cellStyle name="Output 2 3 21 4 3 2" xfId="28811" xr:uid="{00000000-0005-0000-0000-000007960000}"/>
    <cellStyle name="Output 2 3 21 4 4" xfId="28812" xr:uid="{00000000-0005-0000-0000-000008960000}"/>
    <cellStyle name="Output 2 3 21 4 5" xfId="28813" xr:uid="{00000000-0005-0000-0000-000009960000}"/>
    <cellStyle name="Output 2 3 21 5" xfId="28814" xr:uid="{00000000-0005-0000-0000-00000A960000}"/>
    <cellStyle name="Output 2 3 21 5 2" xfId="28815" xr:uid="{00000000-0005-0000-0000-00000B960000}"/>
    <cellStyle name="Output 2 3 21 6" xfId="28816" xr:uid="{00000000-0005-0000-0000-00000C960000}"/>
    <cellStyle name="Output 2 3 21 6 2" xfId="28817" xr:uid="{00000000-0005-0000-0000-00000D960000}"/>
    <cellStyle name="Output 2 3 21 7" xfId="28818" xr:uid="{00000000-0005-0000-0000-00000E960000}"/>
    <cellStyle name="Output 2 3 21 8" xfId="28819" xr:uid="{00000000-0005-0000-0000-00000F960000}"/>
    <cellStyle name="Output 2 3 22" xfId="28820" xr:uid="{00000000-0005-0000-0000-000010960000}"/>
    <cellStyle name="Output 2 3 22 2" xfId="28821" xr:uid="{00000000-0005-0000-0000-000011960000}"/>
    <cellStyle name="Output 2 3 22 2 2" xfId="28822" xr:uid="{00000000-0005-0000-0000-000012960000}"/>
    <cellStyle name="Output 2 3 22 2 2 2" xfId="28823" xr:uid="{00000000-0005-0000-0000-000013960000}"/>
    <cellStyle name="Output 2 3 22 2 3" xfId="28824" xr:uid="{00000000-0005-0000-0000-000014960000}"/>
    <cellStyle name="Output 2 3 22 2 3 2" xfId="28825" xr:uid="{00000000-0005-0000-0000-000015960000}"/>
    <cellStyle name="Output 2 3 22 2 4" xfId="28826" xr:uid="{00000000-0005-0000-0000-000016960000}"/>
    <cellStyle name="Output 2 3 22 2 5" xfId="28827" xr:uid="{00000000-0005-0000-0000-000017960000}"/>
    <cellStyle name="Output 2 3 22 3" xfId="28828" xr:uid="{00000000-0005-0000-0000-000018960000}"/>
    <cellStyle name="Output 2 3 22 3 2" xfId="28829" xr:uid="{00000000-0005-0000-0000-000019960000}"/>
    <cellStyle name="Output 2 3 22 3 2 2" xfId="28830" xr:uid="{00000000-0005-0000-0000-00001A960000}"/>
    <cellStyle name="Output 2 3 22 3 3" xfId="28831" xr:uid="{00000000-0005-0000-0000-00001B960000}"/>
    <cellStyle name="Output 2 3 22 3 3 2" xfId="28832" xr:uid="{00000000-0005-0000-0000-00001C960000}"/>
    <cellStyle name="Output 2 3 22 3 4" xfId="28833" xr:uid="{00000000-0005-0000-0000-00001D960000}"/>
    <cellStyle name="Output 2 3 22 3 5" xfId="28834" xr:uid="{00000000-0005-0000-0000-00001E960000}"/>
    <cellStyle name="Output 2 3 22 4" xfId="28835" xr:uid="{00000000-0005-0000-0000-00001F960000}"/>
    <cellStyle name="Output 2 3 22 4 2" xfId="28836" xr:uid="{00000000-0005-0000-0000-000020960000}"/>
    <cellStyle name="Output 2 3 22 4 2 2" xfId="28837" xr:uid="{00000000-0005-0000-0000-000021960000}"/>
    <cellStyle name="Output 2 3 22 4 3" xfId="28838" xr:uid="{00000000-0005-0000-0000-000022960000}"/>
    <cellStyle name="Output 2 3 22 4 3 2" xfId="28839" xr:uid="{00000000-0005-0000-0000-000023960000}"/>
    <cellStyle name="Output 2 3 22 4 4" xfId="28840" xr:uid="{00000000-0005-0000-0000-000024960000}"/>
    <cellStyle name="Output 2 3 22 4 5" xfId="28841" xr:uid="{00000000-0005-0000-0000-000025960000}"/>
    <cellStyle name="Output 2 3 22 5" xfId="28842" xr:uid="{00000000-0005-0000-0000-000026960000}"/>
    <cellStyle name="Output 2 3 22 5 2" xfId="28843" xr:uid="{00000000-0005-0000-0000-000027960000}"/>
    <cellStyle name="Output 2 3 22 6" xfId="28844" xr:uid="{00000000-0005-0000-0000-000028960000}"/>
    <cellStyle name="Output 2 3 22 6 2" xfId="28845" xr:uid="{00000000-0005-0000-0000-000029960000}"/>
    <cellStyle name="Output 2 3 22 7" xfId="28846" xr:uid="{00000000-0005-0000-0000-00002A960000}"/>
    <cellStyle name="Output 2 3 22 8" xfId="28847" xr:uid="{00000000-0005-0000-0000-00002B960000}"/>
    <cellStyle name="Output 2 3 23" xfId="28848" xr:uid="{00000000-0005-0000-0000-00002C960000}"/>
    <cellStyle name="Output 2 3 23 2" xfId="28849" xr:uid="{00000000-0005-0000-0000-00002D960000}"/>
    <cellStyle name="Output 2 3 24" xfId="28850" xr:uid="{00000000-0005-0000-0000-00002E960000}"/>
    <cellStyle name="Output 2 3 24 2" xfId="28851" xr:uid="{00000000-0005-0000-0000-00002F960000}"/>
    <cellStyle name="Output 2 3 25" xfId="28852" xr:uid="{00000000-0005-0000-0000-000030960000}"/>
    <cellStyle name="Output 2 3 26" xfId="28853" xr:uid="{00000000-0005-0000-0000-000031960000}"/>
    <cellStyle name="Output 2 3 27" xfId="28854" xr:uid="{00000000-0005-0000-0000-000032960000}"/>
    <cellStyle name="Output 2 3 3" xfId="28855" xr:uid="{00000000-0005-0000-0000-000033960000}"/>
    <cellStyle name="Output 2 3 3 2" xfId="28856" xr:uid="{00000000-0005-0000-0000-000034960000}"/>
    <cellStyle name="Output 2 3 3 2 2" xfId="28857" xr:uid="{00000000-0005-0000-0000-000035960000}"/>
    <cellStyle name="Output 2 3 3 2 2 2" xfId="28858" xr:uid="{00000000-0005-0000-0000-000036960000}"/>
    <cellStyle name="Output 2 3 3 2 2 2 2" xfId="46404" xr:uid="{00000000-0005-0000-0000-000037960000}"/>
    <cellStyle name="Output 2 3 3 2 2 2 2 2" xfId="46405" xr:uid="{00000000-0005-0000-0000-000038960000}"/>
    <cellStyle name="Output 2 3 3 2 2 2 2 3" xfId="46406" xr:uid="{00000000-0005-0000-0000-000039960000}"/>
    <cellStyle name="Output 2 3 3 2 2 2 2 4" xfId="46407" xr:uid="{00000000-0005-0000-0000-00003A960000}"/>
    <cellStyle name="Output 2 3 3 2 2 2 2 5" xfId="46408" xr:uid="{00000000-0005-0000-0000-00003B960000}"/>
    <cellStyle name="Output 2 3 3 2 2 2 3" xfId="46409" xr:uid="{00000000-0005-0000-0000-00003C960000}"/>
    <cellStyle name="Output 2 3 3 2 2 2 4" xfId="46410" xr:uid="{00000000-0005-0000-0000-00003D960000}"/>
    <cellStyle name="Output 2 3 3 2 2 2 5" xfId="46411" xr:uid="{00000000-0005-0000-0000-00003E960000}"/>
    <cellStyle name="Output 2 3 3 2 2 2 6" xfId="46412" xr:uid="{00000000-0005-0000-0000-00003F960000}"/>
    <cellStyle name="Output 2 3 3 2 2 3" xfId="46413" xr:uid="{00000000-0005-0000-0000-000040960000}"/>
    <cellStyle name="Output 2 3 3 2 2 3 2" xfId="46414" xr:uid="{00000000-0005-0000-0000-000041960000}"/>
    <cellStyle name="Output 2 3 3 2 2 3 3" xfId="46415" xr:uid="{00000000-0005-0000-0000-000042960000}"/>
    <cellStyle name="Output 2 3 3 2 2 3 4" xfId="46416" xr:uid="{00000000-0005-0000-0000-000043960000}"/>
    <cellStyle name="Output 2 3 3 2 2 3 5" xfId="46417" xr:uid="{00000000-0005-0000-0000-000044960000}"/>
    <cellStyle name="Output 2 3 3 2 2 4" xfId="46418" xr:uid="{00000000-0005-0000-0000-000045960000}"/>
    <cellStyle name="Output 2 3 3 2 2 5" xfId="46419" xr:uid="{00000000-0005-0000-0000-000046960000}"/>
    <cellStyle name="Output 2 3 3 2 2 6" xfId="46420" xr:uid="{00000000-0005-0000-0000-000047960000}"/>
    <cellStyle name="Output 2 3 3 2 2 7" xfId="46421" xr:uid="{00000000-0005-0000-0000-000048960000}"/>
    <cellStyle name="Output 2 3 3 2 3" xfId="28859" xr:uid="{00000000-0005-0000-0000-000049960000}"/>
    <cellStyle name="Output 2 3 3 2 3 2" xfId="28860" xr:uid="{00000000-0005-0000-0000-00004A960000}"/>
    <cellStyle name="Output 2 3 3 2 3 2 2" xfId="46422" xr:uid="{00000000-0005-0000-0000-00004B960000}"/>
    <cellStyle name="Output 2 3 3 2 3 2 3" xfId="46423" xr:uid="{00000000-0005-0000-0000-00004C960000}"/>
    <cellStyle name="Output 2 3 3 2 3 2 4" xfId="46424" xr:uid="{00000000-0005-0000-0000-00004D960000}"/>
    <cellStyle name="Output 2 3 3 2 3 2 5" xfId="46425" xr:uid="{00000000-0005-0000-0000-00004E960000}"/>
    <cellStyle name="Output 2 3 3 2 3 3" xfId="46426" xr:uid="{00000000-0005-0000-0000-00004F960000}"/>
    <cellStyle name="Output 2 3 3 2 3 4" xfId="46427" xr:uid="{00000000-0005-0000-0000-000050960000}"/>
    <cellStyle name="Output 2 3 3 2 3 5" xfId="46428" xr:uid="{00000000-0005-0000-0000-000051960000}"/>
    <cellStyle name="Output 2 3 3 2 3 6" xfId="46429" xr:uid="{00000000-0005-0000-0000-000052960000}"/>
    <cellStyle name="Output 2 3 3 2 4" xfId="28861" xr:uid="{00000000-0005-0000-0000-000053960000}"/>
    <cellStyle name="Output 2 3 3 2 4 2" xfId="46430" xr:uid="{00000000-0005-0000-0000-000054960000}"/>
    <cellStyle name="Output 2 3 3 2 4 3" xfId="46431" xr:uid="{00000000-0005-0000-0000-000055960000}"/>
    <cellStyle name="Output 2 3 3 2 4 4" xfId="46432" xr:uid="{00000000-0005-0000-0000-000056960000}"/>
    <cellStyle name="Output 2 3 3 2 4 5" xfId="46433" xr:uid="{00000000-0005-0000-0000-000057960000}"/>
    <cellStyle name="Output 2 3 3 2 5" xfId="28862" xr:uid="{00000000-0005-0000-0000-000058960000}"/>
    <cellStyle name="Output 2 3 3 2 6" xfId="46434" xr:uid="{00000000-0005-0000-0000-000059960000}"/>
    <cellStyle name="Output 2 3 3 2 7" xfId="46435" xr:uid="{00000000-0005-0000-0000-00005A960000}"/>
    <cellStyle name="Output 2 3 3 2 8" xfId="46436" xr:uid="{00000000-0005-0000-0000-00005B960000}"/>
    <cellStyle name="Output 2 3 3 3" xfId="28863" xr:uid="{00000000-0005-0000-0000-00005C960000}"/>
    <cellStyle name="Output 2 3 3 3 2" xfId="28864" xr:uid="{00000000-0005-0000-0000-00005D960000}"/>
    <cellStyle name="Output 2 3 3 3 2 2" xfId="28865" xr:uid="{00000000-0005-0000-0000-00005E960000}"/>
    <cellStyle name="Output 2 3 3 3 2 2 2" xfId="46437" xr:uid="{00000000-0005-0000-0000-00005F960000}"/>
    <cellStyle name="Output 2 3 3 3 2 2 3" xfId="46438" xr:uid="{00000000-0005-0000-0000-000060960000}"/>
    <cellStyle name="Output 2 3 3 3 2 2 4" xfId="46439" xr:uid="{00000000-0005-0000-0000-000061960000}"/>
    <cellStyle name="Output 2 3 3 3 2 2 5" xfId="46440" xr:uid="{00000000-0005-0000-0000-000062960000}"/>
    <cellStyle name="Output 2 3 3 3 2 3" xfId="46441" xr:uid="{00000000-0005-0000-0000-000063960000}"/>
    <cellStyle name="Output 2 3 3 3 2 4" xfId="46442" xr:uid="{00000000-0005-0000-0000-000064960000}"/>
    <cellStyle name="Output 2 3 3 3 2 5" xfId="46443" xr:uid="{00000000-0005-0000-0000-000065960000}"/>
    <cellStyle name="Output 2 3 3 3 2 6" xfId="46444" xr:uid="{00000000-0005-0000-0000-000066960000}"/>
    <cellStyle name="Output 2 3 3 3 3" xfId="28866" xr:uid="{00000000-0005-0000-0000-000067960000}"/>
    <cellStyle name="Output 2 3 3 3 3 2" xfId="28867" xr:uid="{00000000-0005-0000-0000-000068960000}"/>
    <cellStyle name="Output 2 3 3 3 3 3" xfId="46445" xr:uid="{00000000-0005-0000-0000-000069960000}"/>
    <cellStyle name="Output 2 3 3 3 3 4" xfId="46446" xr:uid="{00000000-0005-0000-0000-00006A960000}"/>
    <cellStyle name="Output 2 3 3 3 3 5" xfId="46447" xr:uid="{00000000-0005-0000-0000-00006B960000}"/>
    <cellStyle name="Output 2 3 3 3 4" xfId="28868" xr:uid="{00000000-0005-0000-0000-00006C960000}"/>
    <cellStyle name="Output 2 3 3 3 5" xfId="28869" xr:uid="{00000000-0005-0000-0000-00006D960000}"/>
    <cellStyle name="Output 2 3 3 3 6" xfId="46448" xr:uid="{00000000-0005-0000-0000-00006E960000}"/>
    <cellStyle name="Output 2 3 3 3 7" xfId="46449" xr:uid="{00000000-0005-0000-0000-00006F960000}"/>
    <cellStyle name="Output 2 3 3 4" xfId="28870" xr:uid="{00000000-0005-0000-0000-000070960000}"/>
    <cellStyle name="Output 2 3 3 4 2" xfId="28871" xr:uid="{00000000-0005-0000-0000-000071960000}"/>
    <cellStyle name="Output 2 3 3 4 2 2" xfId="28872" xr:uid="{00000000-0005-0000-0000-000072960000}"/>
    <cellStyle name="Output 2 3 3 4 2 3" xfId="46450" xr:uid="{00000000-0005-0000-0000-000073960000}"/>
    <cellStyle name="Output 2 3 3 4 2 4" xfId="46451" xr:uid="{00000000-0005-0000-0000-000074960000}"/>
    <cellStyle name="Output 2 3 3 4 2 5" xfId="46452" xr:uid="{00000000-0005-0000-0000-000075960000}"/>
    <cellStyle name="Output 2 3 3 4 3" xfId="28873" xr:uid="{00000000-0005-0000-0000-000076960000}"/>
    <cellStyle name="Output 2 3 3 4 3 2" xfId="28874" xr:uid="{00000000-0005-0000-0000-000077960000}"/>
    <cellStyle name="Output 2 3 3 4 4" xfId="28875" xr:uid="{00000000-0005-0000-0000-000078960000}"/>
    <cellStyle name="Output 2 3 3 4 5" xfId="28876" xr:uid="{00000000-0005-0000-0000-000079960000}"/>
    <cellStyle name="Output 2 3 3 4 6" xfId="46453" xr:uid="{00000000-0005-0000-0000-00007A960000}"/>
    <cellStyle name="Output 2 3 3 5" xfId="28877" xr:uid="{00000000-0005-0000-0000-00007B960000}"/>
    <cellStyle name="Output 2 3 3 5 2" xfId="28878" xr:uid="{00000000-0005-0000-0000-00007C960000}"/>
    <cellStyle name="Output 2 3 3 5 3" xfId="46454" xr:uid="{00000000-0005-0000-0000-00007D960000}"/>
    <cellStyle name="Output 2 3 3 5 4" xfId="46455" xr:uid="{00000000-0005-0000-0000-00007E960000}"/>
    <cellStyle name="Output 2 3 3 5 5" xfId="46456" xr:uid="{00000000-0005-0000-0000-00007F960000}"/>
    <cellStyle name="Output 2 3 3 6" xfId="28879" xr:uid="{00000000-0005-0000-0000-000080960000}"/>
    <cellStyle name="Output 2 3 3 6 2" xfId="28880" xr:uid="{00000000-0005-0000-0000-000081960000}"/>
    <cellStyle name="Output 2 3 3 7" xfId="28881" xr:uid="{00000000-0005-0000-0000-000082960000}"/>
    <cellStyle name="Output 2 3 3 8" xfId="28882" xr:uid="{00000000-0005-0000-0000-000083960000}"/>
    <cellStyle name="Output 2 3 3 9" xfId="46457" xr:uid="{00000000-0005-0000-0000-000084960000}"/>
    <cellStyle name="Output 2 3 4" xfId="28883" xr:uid="{00000000-0005-0000-0000-000085960000}"/>
    <cellStyle name="Output 2 3 4 2" xfId="28884" xr:uid="{00000000-0005-0000-0000-000086960000}"/>
    <cellStyle name="Output 2 3 4 2 2" xfId="28885" xr:uid="{00000000-0005-0000-0000-000087960000}"/>
    <cellStyle name="Output 2 3 4 2 2 2" xfId="28886" xr:uid="{00000000-0005-0000-0000-000088960000}"/>
    <cellStyle name="Output 2 3 4 2 2 2 2" xfId="46458" xr:uid="{00000000-0005-0000-0000-000089960000}"/>
    <cellStyle name="Output 2 3 4 2 2 2 2 2" xfId="46459" xr:uid="{00000000-0005-0000-0000-00008A960000}"/>
    <cellStyle name="Output 2 3 4 2 2 2 2 3" xfId="46460" xr:uid="{00000000-0005-0000-0000-00008B960000}"/>
    <cellStyle name="Output 2 3 4 2 2 2 2 4" xfId="46461" xr:uid="{00000000-0005-0000-0000-00008C960000}"/>
    <cellStyle name="Output 2 3 4 2 2 2 2 5" xfId="46462" xr:uid="{00000000-0005-0000-0000-00008D960000}"/>
    <cellStyle name="Output 2 3 4 2 2 2 3" xfId="46463" xr:uid="{00000000-0005-0000-0000-00008E960000}"/>
    <cellStyle name="Output 2 3 4 2 2 2 4" xfId="46464" xr:uid="{00000000-0005-0000-0000-00008F960000}"/>
    <cellStyle name="Output 2 3 4 2 2 2 5" xfId="46465" xr:uid="{00000000-0005-0000-0000-000090960000}"/>
    <cellStyle name="Output 2 3 4 2 2 2 6" xfId="46466" xr:uid="{00000000-0005-0000-0000-000091960000}"/>
    <cellStyle name="Output 2 3 4 2 2 3" xfId="46467" xr:uid="{00000000-0005-0000-0000-000092960000}"/>
    <cellStyle name="Output 2 3 4 2 2 3 2" xfId="46468" xr:uid="{00000000-0005-0000-0000-000093960000}"/>
    <cellStyle name="Output 2 3 4 2 2 3 3" xfId="46469" xr:uid="{00000000-0005-0000-0000-000094960000}"/>
    <cellStyle name="Output 2 3 4 2 2 3 4" xfId="46470" xr:uid="{00000000-0005-0000-0000-000095960000}"/>
    <cellStyle name="Output 2 3 4 2 2 3 5" xfId="46471" xr:uid="{00000000-0005-0000-0000-000096960000}"/>
    <cellStyle name="Output 2 3 4 2 2 4" xfId="46472" xr:uid="{00000000-0005-0000-0000-000097960000}"/>
    <cellStyle name="Output 2 3 4 2 2 5" xfId="46473" xr:uid="{00000000-0005-0000-0000-000098960000}"/>
    <cellStyle name="Output 2 3 4 2 2 6" xfId="46474" xr:uid="{00000000-0005-0000-0000-000099960000}"/>
    <cellStyle name="Output 2 3 4 2 2 7" xfId="46475" xr:uid="{00000000-0005-0000-0000-00009A960000}"/>
    <cellStyle name="Output 2 3 4 2 3" xfId="28887" xr:uid="{00000000-0005-0000-0000-00009B960000}"/>
    <cellStyle name="Output 2 3 4 2 3 2" xfId="28888" xr:uid="{00000000-0005-0000-0000-00009C960000}"/>
    <cellStyle name="Output 2 3 4 2 3 2 2" xfId="46476" xr:uid="{00000000-0005-0000-0000-00009D960000}"/>
    <cellStyle name="Output 2 3 4 2 3 2 3" xfId="46477" xr:uid="{00000000-0005-0000-0000-00009E960000}"/>
    <cellStyle name="Output 2 3 4 2 3 2 4" xfId="46478" xr:uid="{00000000-0005-0000-0000-00009F960000}"/>
    <cellStyle name="Output 2 3 4 2 3 2 5" xfId="46479" xr:uid="{00000000-0005-0000-0000-0000A0960000}"/>
    <cellStyle name="Output 2 3 4 2 3 3" xfId="46480" xr:uid="{00000000-0005-0000-0000-0000A1960000}"/>
    <cellStyle name="Output 2 3 4 2 3 4" xfId="46481" xr:uid="{00000000-0005-0000-0000-0000A2960000}"/>
    <cellStyle name="Output 2 3 4 2 3 5" xfId="46482" xr:uid="{00000000-0005-0000-0000-0000A3960000}"/>
    <cellStyle name="Output 2 3 4 2 3 6" xfId="46483" xr:uid="{00000000-0005-0000-0000-0000A4960000}"/>
    <cellStyle name="Output 2 3 4 2 4" xfId="28889" xr:uid="{00000000-0005-0000-0000-0000A5960000}"/>
    <cellStyle name="Output 2 3 4 2 4 2" xfId="46484" xr:uid="{00000000-0005-0000-0000-0000A6960000}"/>
    <cellStyle name="Output 2 3 4 2 4 3" xfId="46485" xr:uid="{00000000-0005-0000-0000-0000A7960000}"/>
    <cellStyle name="Output 2 3 4 2 4 4" xfId="46486" xr:uid="{00000000-0005-0000-0000-0000A8960000}"/>
    <cellStyle name="Output 2 3 4 2 4 5" xfId="46487" xr:uid="{00000000-0005-0000-0000-0000A9960000}"/>
    <cellStyle name="Output 2 3 4 2 5" xfId="28890" xr:uid="{00000000-0005-0000-0000-0000AA960000}"/>
    <cellStyle name="Output 2 3 4 2 6" xfId="46488" xr:uid="{00000000-0005-0000-0000-0000AB960000}"/>
    <cellStyle name="Output 2 3 4 2 7" xfId="46489" xr:uid="{00000000-0005-0000-0000-0000AC960000}"/>
    <cellStyle name="Output 2 3 4 2 8" xfId="46490" xr:uid="{00000000-0005-0000-0000-0000AD960000}"/>
    <cellStyle name="Output 2 3 4 3" xfId="28891" xr:uid="{00000000-0005-0000-0000-0000AE960000}"/>
    <cellStyle name="Output 2 3 4 3 2" xfId="28892" xr:uid="{00000000-0005-0000-0000-0000AF960000}"/>
    <cellStyle name="Output 2 3 4 3 2 2" xfId="28893" xr:uid="{00000000-0005-0000-0000-0000B0960000}"/>
    <cellStyle name="Output 2 3 4 3 2 2 2" xfId="46491" xr:uid="{00000000-0005-0000-0000-0000B1960000}"/>
    <cellStyle name="Output 2 3 4 3 2 2 3" xfId="46492" xr:uid="{00000000-0005-0000-0000-0000B2960000}"/>
    <cellStyle name="Output 2 3 4 3 2 2 4" xfId="46493" xr:uid="{00000000-0005-0000-0000-0000B3960000}"/>
    <cellStyle name="Output 2 3 4 3 2 2 5" xfId="46494" xr:uid="{00000000-0005-0000-0000-0000B4960000}"/>
    <cellStyle name="Output 2 3 4 3 2 3" xfId="46495" xr:uid="{00000000-0005-0000-0000-0000B5960000}"/>
    <cellStyle name="Output 2 3 4 3 2 4" xfId="46496" xr:uid="{00000000-0005-0000-0000-0000B6960000}"/>
    <cellStyle name="Output 2 3 4 3 2 5" xfId="46497" xr:uid="{00000000-0005-0000-0000-0000B7960000}"/>
    <cellStyle name="Output 2 3 4 3 2 6" xfId="46498" xr:uid="{00000000-0005-0000-0000-0000B8960000}"/>
    <cellStyle name="Output 2 3 4 3 3" xfId="28894" xr:uid="{00000000-0005-0000-0000-0000B9960000}"/>
    <cellStyle name="Output 2 3 4 3 3 2" xfId="28895" xr:uid="{00000000-0005-0000-0000-0000BA960000}"/>
    <cellStyle name="Output 2 3 4 3 3 3" xfId="46499" xr:uid="{00000000-0005-0000-0000-0000BB960000}"/>
    <cellStyle name="Output 2 3 4 3 3 4" xfId="46500" xr:uid="{00000000-0005-0000-0000-0000BC960000}"/>
    <cellStyle name="Output 2 3 4 3 3 5" xfId="46501" xr:uid="{00000000-0005-0000-0000-0000BD960000}"/>
    <cellStyle name="Output 2 3 4 3 4" xfId="28896" xr:uid="{00000000-0005-0000-0000-0000BE960000}"/>
    <cellStyle name="Output 2 3 4 3 5" xfId="28897" xr:uid="{00000000-0005-0000-0000-0000BF960000}"/>
    <cellStyle name="Output 2 3 4 3 6" xfId="46502" xr:uid="{00000000-0005-0000-0000-0000C0960000}"/>
    <cellStyle name="Output 2 3 4 3 7" xfId="46503" xr:uid="{00000000-0005-0000-0000-0000C1960000}"/>
    <cellStyle name="Output 2 3 4 4" xfId="28898" xr:uid="{00000000-0005-0000-0000-0000C2960000}"/>
    <cellStyle name="Output 2 3 4 4 2" xfId="28899" xr:uid="{00000000-0005-0000-0000-0000C3960000}"/>
    <cellStyle name="Output 2 3 4 4 2 2" xfId="28900" xr:uid="{00000000-0005-0000-0000-0000C4960000}"/>
    <cellStyle name="Output 2 3 4 4 2 3" xfId="46504" xr:uid="{00000000-0005-0000-0000-0000C5960000}"/>
    <cellStyle name="Output 2 3 4 4 2 4" xfId="46505" xr:uid="{00000000-0005-0000-0000-0000C6960000}"/>
    <cellStyle name="Output 2 3 4 4 2 5" xfId="46506" xr:uid="{00000000-0005-0000-0000-0000C7960000}"/>
    <cellStyle name="Output 2 3 4 4 3" xfId="28901" xr:uid="{00000000-0005-0000-0000-0000C8960000}"/>
    <cellStyle name="Output 2 3 4 4 3 2" xfId="28902" xr:uid="{00000000-0005-0000-0000-0000C9960000}"/>
    <cellStyle name="Output 2 3 4 4 4" xfId="28903" xr:uid="{00000000-0005-0000-0000-0000CA960000}"/>
    <cellStyle name="Output 2 3 4 4 5" xfId="28904" xr:uid="{00000000-0005-0000-0000-0000CB960000}"/>
    <cellStyle name="Output 2 3 4 4 6" xfId="46507" xr:uid="{00000000-0005-0000-0000-0000CC960000}"/>
    <cellStyle name="Output 2 3 4 5" xfId="28905" xr:uid="{00000000-0005-0000-0000-0000CD960000}"/>
    <cellStyle name="Output 2 3 4 5 2" xfId="28906" xr:uid="{00000000-0005-0000-0000-0000CE960000}"/>
    <cellStyle name="Output 2 3 4 5 3" xfId="46508" xr:uid="{00000000-0005-0000-0000-0000CF960000}"/>
    <cellStyle name="Output 2 3 4 5 4" xfId="46509" xr:uid="{00000000-0005-0000-0000-0000D0960000}"/>
    <cellStyle name="Output 2 3 4 5 5" xfId="46510" xr:uid="{00000000-0005-0000-0000-0000D1960000}"/>
    <cellStyle name="Output 2 3 4 6" xfId="28907" xr:uid="{00000000-0005-0000-0000-0000D2960000}"/>
    <cellStyle name="Output 2 3 4 6 2" xfId="28908" xr:uid="{00000000-0005-0000-0000-0000D3960000}"/>
    <cellStyle name="Output 2 3 4 7" xfId="28909" xr:uid="{00000000-0005-0000-0000-0000D4960000}"/>
    <cellStyle name="Output 2 3 4 8" xfId="28910" xr:uid="{00000000-0005-0000-0000-0000D5960000}"/>
    <cellStyle name="Output 2 3 4 9" xfId="46511" xr:uid="{00000000-0005-0000-0000-0000D6960000}"/>
    <cellStyle name="Output 2 3 5" xfId="28911" xr:uid="{00000000-0005-0000-0000-0000D7960000}"/>
    <cellStyle name="Output 2 3 5 2" xfId="28912" xr:uid="{00000000-0005-0000-0000-0000D8960000}"/>
    <cellStyle name="Output 2 3 5 2 2" xfId="28913" xr:uid="{00000000-0005-0000-0000-0000D9960000}"/>
    <cellStyle name="Output 2 3 5 2 2 2" xfId="28914" xr:uid="{00000000-0005-0000-0000-0000DA960000}"/>
    <cellStyle name="Output 2 3 5 2 2 2 2" xfId="46512" xr:uid="{00000000-0005-0000-0000-0000DB960000}"/>
    <cellStyle name="Output 2 3 5 2 2 2 3" xfId="46513" xr:uid="{00000000-0005-0000-0000-0000DC960000}"/>
    <cellStyle name="Output 2 3 5 2 2 2 4" xfId="46514" xr:uid="{00000000-0005-0000-0000-0000DD960000}"/>
    <cellStyle name="Output 2 3 5 2 2 2 5" xfId="46515" xr:uid="{00000000-0005-0000-0000-0000DE960000}"/>
    <cellStyle name="Output 2 3 5 2 2 3" xfId="46516" xr:uid="{00000000-0005-0000-0000-0000DF960000}"/>
    <cellStyle name="Output 2 3 5 2 2 4" xfId="46517" xr:uid="{00000000-0005-0000-0000-0000E0960000}"/>
    <cellStyle name="Output 2 3 5 2 2 5" xfId="46518" xr:uid="{00000000-0005-0000-0000-0000E1960000}"/>
    <cellStyle name="Output 2 3 5 2 2 6" xfId="46519" xr:uid="{00000000-0005-0000-0000-0000E2960000}"/>
    <cellStyle name="Output 2 3 5 2 3" xfId="28915" xr:uid="{00000000-0005-0000-0000-0000E3960000}"/>
    <cellStyle name="Output 2 3 5 2 3 2" xfId="28916" xr:uid="{00000000-0005-0000-0000-0000E4960000}"/>
    <cellStyle name="Output 2 3 5 2 3 3" xfId="46520" xr:uid="{00000000-0005-0000-0000-0000E5960000}"/>
    <cellStyle name="Output 2 3 5 2 3 4" xfId="46521" xr:uid="{00000000-0005-0000-0000-0000E6960000}"/>
    <cellStyle name="Output 2 3 5 2 3 5" xfId="46522" xr:uid="{00000000-0005-0000-0000-0000E7960000}"/>
    <cellStyle name="Output 2 3 5 2 4" xfId="28917" xr:uid="{00000000-0005-0000-0000-0000E8960000}"/>
    <cellStyle name="Output 2 3 5 2 5" xfId="28918" xr:uid="{00000000-0005-0000-0000-0000E9960000}"/>
    <cellStyle name="Output 2 3 5 2 6" xfId="46523" xr:uid="{00000000-0005-0000-0000-0000EA960000}"/>
    <cellStyle name="Output 2 3 5 2 7" xfId="46524" xr:uid="{00000000-0005-0000-0000-0000EB960000}"/>
    <cellStyle name="Output 2 3 5 3" xfId="28919" xr:uid="{00000000-0005-0000-0000-0000EC960000}"/>
    <cellStyle name="Output 2 3 5 3 2" xfId="28920" xr:uid="{00000000-0005-0000-0000-0000ED960000}"/>
    <cellStyle name="Output 2 3 5 3 2 2" xfId="28921" xr:uid="{00000000-0005-0000-0000-0000EE960000}"/>
    <cellStyle name="Output 2 3 5 3 2 3" xfId="46525" xr:uid="{00000000-0005-0000-0000-0000EF960000}"/>
    <cellStyle name="Output 2 3 5 3 2 4" xfId="46526" xr:uid="{00000000-0005-0000-0000-0000F0960000}"/>
    <cellStyle name="Output 2 3 5 3 2 5" xfId="46527" xr:uid="{00000000-0005-0000-0000-0000F1960000}"/>
    <cellStyle name="Output 2 3 5 3 3" xfId="28922" xr:uid="{00000000-0005-0000-0000-0000F2960000}"/>
    <cellStyle name="Output 2 3 5 3 3 2" xfId="28923" xr:uid="{00000000-0005-0000-0000-0000F3960000}"/>
    <cellStyle name="Output 2 3 5 3 4" xfId="28924" xr:uid="{00000000-0005-0000-0000-0000F4960000}"/>
    <cellStyle name="Output 2 3 5 3 5" xfId="28925" xr:uid="{00000000-0005-0000-0000-0000F5960000}"/>
    <cellStyle name="Output 2 3 5 3 6" xfId="46528" xr:uid="{00000000-0005-0000-0000-0000F6960000}"/>
    <cellStyle name="Output 2 3 5 4" xfId="28926" xr:uid="{00000000-0005-0000-0000-0000F7960000}"/>
    <cellStyle name="Output 2 3 5 4 2" xfId="28927" xr:uid="{00000000-0005-0000-0000-0000F8960000}"/>
    <cellStyle name="Output 2 3 5 4 2 2" xfId="28928" xr:uid="{00000000-0005-0000-0000-0000F9960000}"/>
    <cellStyle name="Output 2 3 5 4 3" xfId="28929" xr:uid="{00000000-0005-0000-0000-0000FA960000}"/>
    <cellStyle name="Output 2 3 5 4 3 2" xfId="28930" xr:uid="{00000000-0005-0000-0000-0000FB960000}"/>
    <cellStyle name="Output 2 3 5 4 4" xfId="28931" xr:uid="{00000000-0005-0000-0000-0000FC960000}"/>
    <cellStyle name="Output 2 3 5 4 5" xfId="28932" xr:uid="{00000000-0005-0000-0000-0000FD960000}"/>
    <cellStyle name="Output 2 3 5 5" xfId="28933" xr:uid="{00000000-0005-0000-0000-0000FE960000}"/>
    <cellStyle name="Output 2 3 5 5 2" xfId="28934" xr:uid="{00000000-0005-0000-0000-0000FF960000}"/>
    <cellStyle name="Output 2 3 5 6" xfId="28935" xr:uid="{00000000-0005-0000-0000-000000970000}"/>
    <cellStyle name="Output 2 3 5 6 2" xfId="28936" xr:uid="{00000000-0005-0000-0000-000001970000}"/>
    <cellStyle name="Output 2 3 5 7" xfId="28937" xr:uid="{00000000-0005-0000-0000-000002970000}"/>
    <cellStyle name="Output 2 3 5 8" xfId="28938" xr:uid="{00000000-0005-0000-0000-000003970000}"/>
    <cellStyle name="Output 2 3 6" xfId="28939" xr:uid="{00000000-0005-0000-0000-000004970000}"/>
    <cellStyle name="Output 2 3 6 2" xfId="28940" xr:uid="{00000000-0005-0000-0000-000005970000}"/>
    <cellStyle name="Output 2 3 6 2 2" xfId="28941" xr:uid="{00000000-0005-0000-0000-000006970000}"/>
    <cellStyle name="Output 2 3 6 2 2 2" xfId="28942" xr:uid="{00000000-0005-0000-0000-000007970000}"/>
    <cellStyle name="Output 2 3 6 2 2 3" xfId="46529" xr:uid="{00000000-0005-0000-0000-000008970000}"/>
    <cellStyle name="Output 2 3 6 2 2 4" xfId="46530" xr:uid="{00000000-0005-0000-0000-000009970000}"/>
    <cellStyle name="Output 2 3 6 2 2 5" xfId="46531" xr:uid="{00000000-0005-0000-0000-00000A970000}"/>
    <cellStyle name="Output 2 3 6 2 3" xfId="28943" xr:uid="{00000000-0005-0000-0000-00000B970000}"/>
    <cellStyle name="Output 2 3 6 2 3 2" xfId="28944" xr:uid="{00000000-0005-0000-0000-00000C970000}"/>
    <cellStyle name="Output 2 3 6 2 4" xfId="28945" xr:uid="{00000000-0005-0000-0000-00000D970000}"/>
    <cellStyle name="Output 2 3 6 2 5" xfId="28946" xr:uid="{00000000-0005-0000-0000-00000E970000}"/>
    <cellStyle name="Output 2 3 6 2 6" xfId="46532" xr:uid="{00000000-0005-0000-0000-00000F970000}"/>
    <cellStyle name="Output 2 3 6 3" xfId="28947" xr:uid="{00000000-0005-0000-0000-000010970000}"/>
    <cellStyle name="Output 2 3 6 3 2" xfId="28948" xr:uid="{00000000-0005-0000-0000-000011970000}"/>
    <cellStyle name="Output 2 3 6 3 2 2" xfId="28949" xr:uid="{00000000-0005-0000-0000-000012970000}"/>
    <cellStyle name="Output 2 3 6 3 3" xfId="28950" xr:uid="{00000000-0005-0000-0000-000013970000}"/>
    <cellStyle name="Output 2 3 6 3 3 2" xfId="28951" xr:uid="{00000000-0005-0000-0000-000014970000}"/>
    <cellStyle name="Output 2 3 6 3 4" xfId="28952" xr:uid="{00000000-0005-0000-0000-000015970000}"/>
    <cellStyle name="Output 2 3 6 3 5" xfId="28953" xr:uid="{00000000-0005-0000-0000-000016970000}"/>
    <cellStyle name="Output 2 3 6 4" xfId="28954" xr:uid="{00000000-0005-0000-0000-000017970000}"/>
    <cellStyle name="Output 2 3 6 4 2" xfId="28955" xr:uid="{00000000-0005-0000-0000-000018970000}"/>
    <cellStyle name="Output 2 3 6 4 2 2" xfId="28956" xr:uid="{00000000-0005-0000-0000-000019970000}"/>
    <cellStyle name="Output 2 3 6 4 3" xfId="28957" xr:uid="{00000000-0005-0000-0000-00001A970000}"/>
    <cellStyle name="Output 2 3 6 4 3 2" xfId="28958" xr:uid="{00000000-0005-0000-0000-00001B970000}"/>
    <cellStyle name="Output 2 3 6 4 4" xfId="28959" xr:uid="{00000000-0005-0000-0000-00001C970000}"/>
    <cellStyle name="Output 2 3 6 4 5" xfId="28960" xr:uid="{00000000-0005-0000-0000-00001D970000}"/>
    <cellStyle name="Output 2 3 6 5" xfId="28961" xr:uid="{00000000-0005-0000-0000-00001E970000}"/>
    <cellStyle name="Output 2 3 6 5 2" xfId="28962" xr:uid="{00000000-0005-0000-0000-00001F970000}"/>
    <cellStyle name="Output 2 3 6 6" xfId="28963" xr:uid="{00000000-0005-0000-0000-000020970000}"/>
    <cellStyle name="Output 2 3 6 6 2" xfId="28964" xr:uid="{00000000-0005-0000-0000-000021970000}"/>
    <cellStyle name="Output 2 3 6 7" xfId="28965" xr:uid="{00000000-0005-0000-0000-000022970000}"/>
    <cellStyle name="Output 2 3 6 8" xfId="28966" xr:uid="{00000000-0005-0000-0000-000023970000}"/>
    <cellStyle name="Output 2 3 7" xfId="28967" xr:uid="{00000000-0005-0000-0000-000024970000}"/>
    <cellStyle name="Output 2 3 7 2" xfId="28968" xr:uid="{00000000-0005-0000-0000-000025970000}"/>
    <cellStyle name="Output 2 3 7 2 2" xfId="28969" xr:uid="{00000000-0005-0000-0000-000026970000}"/>
    <cellStyle name="Output 2 3 7 2 2 2" xfId="28970" xr:uid="{00000000-0005-0000-0000-000027970000}"/>
    <cellStyle name="Output 2 3 7 2 3" xfId="28971" xr:uid="{00000000-0005-0000-0000-000028970000}"/>
    <cellStyle name="Output 2 3 7 2 3 2" xfId="28972" xr:uid="{00000000-0005-0000-0000-000029970000}"/>
    <cellStyle name="Output 2 3 7 2 4" xfId="28973" xr:uid="{00000000-0005-0000-0000-00002A970000}"/>
    <cellStyle name="Output 2 3 7 2 5" xfId="28974" xr:uid="{00000000-0005-0000-0000-00002B970000}"/>
    <cellStyle name="Output 2 3 7 3" xfId="28975" xr:uid="{00000000-0005-0000-0000-00002C970000}"/>
    <cellStyle name="Output 2 3 7 3 2" xfId="28976" xr:uid="{00000000-0005-0000-0000-00002D970000}"/>
    <cellStyle name="Output 2 3 7 3 2 2" xfId="28977" xr:uid="{00000000-0005-0000-0000-00002E970000}"/>
    <cellStyle name="Output 2 3 7 3 3" xfId="28978" xr:uid="{00000000-0005-0000-0000-00002F970000}"/>
    <cellStyle name="Output 2 3 7 3 3 2" xfId="28979" xr:uid="{00000000-0005-0000-0000-000030970000}"/>
    <cellStyle name="Output 2 3 7 3 4" xfId="28980" xr:uid="{00000000-0005-0000-0000-000031970000}"/>
    <cellStyle name="Output 2 3 7 3 5" xfId="28981" xr:uid="{00000000-0005-0000-0000-000032970000}"/>
    <cellStyle name="Output 2 3 7 4" xfId="28982" xr:uid="{00000000-0005-0000-0000-000033970000}"/>
    <cellStyle name="Output 2 3 7 4 2" xfId="28983" xr:uid="{00000000-0005-0000-0000-000034970000}"/>
    <cellStyle name="Output 2 3 7 4 2 2" xfId="28984" xr:uid="{00000000-0005-0000-0000-000035970000}"/>
    <cellStyle name="Output 2 3 7 4 3" xfId="28985" xr:uid="{00000000-0005-0000-0000-000036970000}"/>
    <cellStyle name="Output 2 3 7 4 3 2" xfId="28986" xr:uid="{00000000-0005-0000-0000-000037970000}"/>
    <cellStyle name="Output 2 3 7 4 4" xfId="28987" xr:uid="{00000000-0005-0000-0000-000038970000}"/>
    <cellStyle name="Output 2 3 7 4 5" xfId="28988" xr:uid="{00000000-0005-0000-0000-000039970000}"/>
    <cellStyle name="Output 2 3 7 5" xfId="28989" xr:uid="{00000000-0005-0000-0000-00003A970000}"/>
    <cellStyle name="Output 2 3 7 5 2" xfId="28990" xr:uid="{00000000-0005-0000-0000-00003B970000}"/>
    <cellStyle name="Output 2 3 7 6" xfId="28991" xr:uid="{00000000-0005-0000-0000-00003C970000}"/>
    <cellStyle name="Output 2 3 7 6 2" xfId="28992" xr:uid="{00000000-0005-0000-0000-00003D970000}"/>
    <cellStyle name="Output 2 3 7 7" xfId="28993" xr:uid="{00000000-0005-0000-0000-00003E970000}"/>
    <cellStyle name="Output 2 3 7 8" xfId="28994" xr:uid="{00000000-0005-0000-0000-00003F970000}"/>
    <cellStyle name="Output 2 3 8" xfId="28995" xr:uid="{00000000-0005-0000-0000-000040970000}"/>
    <cellStyle name="Output 2 3 8 2" xfId="28996" xr:uid="{00000000-0005-0000-0000-000041970000}"/>
    <cellStyle name="Output 2 3 8 2 2" xfId="28997" xr:uid="{00000000-0005-0000-0000-000042970000}"/>
    <cellStyle name="Output 2 3 8 2 2 2" xfId="28998" xr:uid="{00000000-0005-0000-0000-000043970000}"/>
    <cellStyle name="Output 2 3 8 2 3" xfId="28999" xr:uid="{00000000-0005-0000-0000-000044970000}"/>
    <cellStyle name="Output 2 3 8 2 3 2" xfId="29000" xr:uid="{00000000-0005-0000-0000-000045970000}"/>
    <cellStyle name="Output 2 3 8 2 4" xfId="29001" xr:uid="{00000000-0005-0000-0000-000046970000}"/>
    <cellStyle name="Output 2 3 8 2 5" xfId="29002" xr:uid="{00000000-0005-0000-0000-000047970000}"/>
    <cellStyle name="Output 2 3 8 3" xfId="29003" xr:uid="{00000000-0005-0000-0000-000048970000}"/>
    <cellStyle name="Output 2 3 8 3 2" xfId="29004" xr:uid="{00000000-0005-0000-0000-000049970000}"/>
    <cellStyle name="Output 2 3 8 3 2 2" xfId="29005" xr:uid="{00000000-0005-0000-0000-00004A970000}"/>
    <cellStyle name="Output 2 3 8 3 3" xfId="29006" xr:uid="{00000000-0005-0000-0000-00004B970000}"/>
    <cellStyle name="Output 2 3 8 3 3 2" xfId="29007" xr:uid="{00000000-0005-0000-0000-00004C970000}"/>
    <cellStyle name="Output 2 3 8 3 4" xfId="29008" xr:uid="{00000000-0005-0000-0000-00004D970000}"/>
    <cellStyle name="Output 2 3 8 3 5" xfId="29009" xr:uid="{00000000-0005-0000-0000-00004E970000}"/>
    <cellStyle name="Output 2 3 8 4" xfId="29010" xr:uid="{00000000-0005-0000-0000-00004F970000}"/>
    <cellStyle name="Output 2 3 8 4 2" xfId="29011" xr:uid="{00000000-0005-0000-0000-000050970000}"/>
    <cellStyle name="Output 2 3 8 4 2 2" xfId="29012" xr:uid="{00000000-0005-0000-0000-000051970000}"/>
    <cellStyle name="Output 2 3 8 4 3" xfId="29013" xr:uid="{00000000-0005-0000-0000-000052970000}"/>
    <cellStyle name="Output 2 3 8 4 3 2" xfId="29014" xr:uid="{00000000-0005-0000-0000-000053970000}"/>
    <cellStyle name="Output 2 3 8 4 4" xfId="29015" xr:uid="{00000000-0005-0000-0000-000054970000}"/>
    <cellStyle name="Output 2 3 8 4 5" xfId="29016" xr:uid="{00000000-0005-0000-0000-000055970000}"/>
    <cellStyle name="Output 2 3 8 5" xfId="29017" xr:uid="{00000000-0005-0000-0000-000056970000}"/>
    <cellStyle name="Output 2 3 8 5 2" xfId="29018" xr:uid="{00000000-0005-0000-0000-000057970000}"/>
    <cellStyle name="Output 2 3 8 6" xfId="29019" xr:uid="{00000000-0005-0000-0000-000058970000}"/>
    <cellStyle name="Output 2 3 8 6 2" xfId="29020" xr:uid="{00000000-0005-0000-0000-000059970000}"/>
    <cellStyle name="Output 2 3 8 7" xfId="29021" xr:uid="{00000000-0005-0000-0000-00005A970000}"/>
    <cellStyle name="Output 2 3 8 8" xfId="29022" xr:uid="{00000000-0005-0000-0000-00005B970000}"/>
    <cellStyle name="Output 2 3 9" xfId="29023" xr:uid="{00000000-0005-0000-0000-00005C970000}"/>
    <cellStyle name="Output 2 3 9 2" xfId="29024" xr:uid="{00000000-0005-0000-0000-00005D970000}"/>
    <cellStyle name="Output 2 3 9 2 2" xfId="29025" xr:uid="{00000000-0005-0000-0000-00005E970000}"/>
    <cellStyle name="Output 2 3 9 2 2 2" xfId="29026" xr:uid="{00000000-0005-0000-0000-00005F970000}"/>
    <cellStyle name="Output 2 3 9 2 3" xfId="29027" xr:uid="{00000000-0005-0000-0000-000060970000}"/>
    <cellStyle name="Output 2 3 9 2 3 2" xfId="29028" xr:uid="{00000000-0005-0000-0000-000061970000}"/>
    <cellStyle name="Output 2 3 9 2 4" xfId="29029" xr:uid="{00000000-0005-0000-0000-000062970000}"/>
    <cellStyle name="Output 2 3 9 2 5" xfId="29030" xr:uid="{00000000-0005-0000-0000-000063970000}"/>
    <cellStyle name="Output 2 3 9 3" xfId="29031" xr:uid="{00000000-0005-0000-0000-000064970000}"/>
    <cellStyle name="Output 2 3 9 3 2" xfId="29032" xr:uid="{00000000-0005-0000-0000-000065970000}"/>
    <cellStyle name="Output 2 3 9 3 2 2" xfId="29033" xr:uid="{00000000-0005-0000-0000-000066970000}"/>
    <cellStyle name="Output 2 3 9 3 3" xfId="29034" xr:uid="{00000000-0005-0000-0000-000067970000}"/>
    <cellStyle name="Output 2 3 9 3 3 2" xfId="29035" xr:uid="{00000000-0005-0000-0000-000068970000}"/>
    <cellStyle name="Output 2 3 9 3 4" xfId="29036" xr:uid="{00000000-0005-0000-0000-000069970000}"/>
    <cellStyle name="Output 2 3 9 3 5" xfId="29037" xr:uid="{00000000-0005-0000-0000-00006A970000}"/>
    <cellStyle name="Output 2 3 9 4" xfId="29038" xr:uid="{00000000-0005-0000-0000-00006B970000}"/>
    <cellStyle name="Output 2 3 9 4 2" xfId="29039" xr:uid="{00000000-0005-0000-0000-00006C970000}"/>
    <cellStyle name="Output 2 3 9 4 2 2" xfId="29040" xr:uid="{00000000-0005-0000-0000-00006D970000}"/>
    <cellStyle name="Output 2 3 9 4 3" xfId="29041" xr:uid="{00000000-0005-0000-0000-00006E970000}"/>
    <cellStyle name="Output 2 3 9 4 3 2" xfId="29042" xr:uid="{00000000-0005-0000-0000-00006F970000}"/>
    <cellStyle name="Output 2 3 9 4 4" xfId="29043" xr:uid="{00000000-0005-0000-0000-000070970000}"/>
    <cellStyle name="Output 2 3 9 4 5" xfId="29044" xr:uid="{00000000-0005-0000-0000-000071970000}"/>
    <cellStyle name="Output 2 3 9 5" xfId="29045" xr:uid="{00000000-0005-0000-0000-000072970000}"/>
    <cellStyle name="Output 2 3 9 5 2" xfId="29046" xr:uid="{00000000-0005-0000-0000-000073970000}"/>
    <cellStyle name="Output 2 3 9 6" xfId="29047" xr:uid="{00000000-0005-0000-0000-000074970000}"/>
    <cellStyle name="Output 2 3 9 6 2" xfId="29048" xr:uid="{00000000-0005-0000-0000-000075970000}"/>
    <cellStyle name="Output 2 3 9 7" xfId="29049" xr:uid="{00000000-0005-0000-0000-000076970000}"/>
    <cellStyle name="Output 2 3 9 8" xfId="29050" xr:uid="{00000000-0005-0000-0000-000077970000}"/>
    <cellStyle name="Output 2 30" xfId="29051" xr:uid="{00000000-0005-0000-0000-000078970000}"/>
    <cellStyle name="Output 2 4" xfId="29052" xr:uid="{00000000-0005-0000-0000-000079970000}"/>
    <cellStyle name="Output 2 4 10" xfId="46533" xr:uid="{00000000-0005-0000-0000-00007A970000}"/>
    <cellStyle name="Output 2 4 11" xfId="46534" xr:uid="{00000000-0005-0000-0000-00007B970000}"/>
    <cellStyle name="Output 2 4 12" xfId="46535" xr:uid="{00000000-0005-0000-0000-00007C970000}"/>
    <cellStyle name="Output 2 4 2" xfId="29053" xr:uid="{00000000-0005-0000-0000-00007D970000}"/>
    <cellStyle name="Output 2 4 2 10" xfId="46536" xr:uid="{00000000-0005-0000-0000-00007E970000}"/>
    <cellStyle name="Output 2 4 2 2" xfId="29054" xr:uid="{00000000-0005-0000-0000-00007F970000}"/>
    <cellStyle name="Output 2 4 2 2 2" xfId="29055" xr:uid="{00000000-0005-0000-0000-000080970000}"/>
    <cellStyle name="Output 2 4 2 2 2 2" xfId="46537" xr:uid="{00000000-0005-0000-0000-000081970000}"/>
    <cellStyle name="Output 2 4 2 2 2 2 2" xfId="46538" xr:uid="{00000000-0005-0000-0000-000082970000}"/>
    <cellStyle name="Output 2 4 2 2 2 2 2 2" xfId="46539" xr:uid="{00000000-0005-0000-0000-000083970000}"/>
    <cellStyle name="Output 2 4 2 2 2 2 2 2 2" xfId="46540" xr:uid="{00000000-0005-0000-0000-000084970000}"/>
    <cellStyle name="Output 2 4 2 2 2 2 2 2 3" xfId="46541" xr:uid="{00000000-0005-0000-0000-000085970000}"/>
    <cellStyle name="Output 2 4 2 2 2 2 2 2 4" xfId="46542" xr:uid="{00000000-0005-0000-0000-000086970000}"/>
    <cellStyle name="Output 2 4 2 2 2 2 2 2 5" xfId="46543" xr:uid="{00000000-0005-0000-0000-000087970000}"/>
    <cellStyle name="Output 2 4 2 2 2 2 2 3" xfId="46544" xr:uid="{00000000-0005-0000-0000-000088970000}"/>
    <cellStyle name="Output 2 4 2 2 2 2 2 4" xfId="46545" xr:uid="{00000000-0005-0000-0000-000089970000}"/>
    <cellStyle name="Output 2 4 2 2 2 2 2 5" xfId="46546" xr:uid="{00000000-0005-0000-0000-00008A970000}"/>
    <cellStyle name="Output 2 4 2 2 2 2 2 6" xfId="46547" xr:uid="{00000000-0005-0000-0000-00008B970000}"/>
    <cellStyle name="Output 2 4 2 2 2 2 3" xfId="46548" xr:uid="{00000000-0005-0000-0000-00008C970000}"/>
    <cellStyle name="Output 2 4 2 2 2 2 3 2" xfId="46549" xr:uid="{00000000-0005-0000-0000-00008D970000}"/>
    <cellStyle name="Output 2 4 2 2 2 2 3 3" xfId="46550" xr:uid="{00000000-0005-0000-0000-00008E970000}"/>
    <cellStyle name="Output 2 4 2 2 2 2 3 4" xfId="46551" xr:uid="{00000000-0005-0000-0000-00008F970000}"/>
    <cellStyle name="Output 2 4 2 2 2 2 3 5" xfId="46552" xr:uid="{00000000-0005-0000-0000-000090970000}"/>
    <cellStyle name="Output 2 4 2 2 2 2 4" xfId="46553" xr:uid="{00000000-0005-0000-0000-000091970000}"/>
    <cellStyle name="Output 2 4 2 2 2 2 5" xfId="46554" xr:uid="{00000000-0005-0000-0000-000092970000}"/>
    <cellStyle name="Output 2 4 2 2 2 2 6" xfId="46555" xr:uid="{00000000-0005-0000-0000-000093970000}"/>
    <cellStyle name="Output 2 4 2 2 2 2 7" xfId="46556" xr:uid="{00000000-0005-0000-0000-000094970000}"/>
    <cellStyle name="Output 2 4 2 2 2 3" xfId="46557" xr:uid="{00000000-0005-0000-0000-000095970000}"/>
    <cellStyle name="Output 2 4 2 2 2 3 2" xfId="46558" xr:uid="{00000000-0005-0000-0000-000096970000}"/>
    <cellStyle name="Output 2 4 2 2 2 3 2 2" xfId="46559" xr:uid="{00000000-0005-0000-0000-000097970000}"/>
    <cellStyle name="Output 2 4 2 2 2 3 2 3" xfId="46560" xr:uid="{00000000-0005-0000-0000-000098970000}"/>
    <cellStyle name="Output 2 4 2 2 2 3 2 4" xfId="46561" xr:uid="{00000000-0005-0000-0000-000099970000}"/>
    <cellStyle name="Output 2 4 2 2 2 3 2 5" xfId="46562" xr:uid="{00000000-0005-0000-0000-00009A970000}"/>
    <cellStyle name="Output 2 4 2 2 2 3 3" xfId="46563" xr:uid="{00000000-0005-0000-0000-00009B970000}"/>
    <cellStyle name="Output 2 4 2 2 2 3 4" xfId="46564" xr:uid="{00000000-0005-0000-0000-00009C970000}"/>
    <cellStyle name="Output 2 4 2 2 2 3 5" xfId="46565" xr:uid="{00000000-0005-0000-0000-00009D970000}"/>
    <cellStyle name="Output 2 4 2 2 2 3 6" xfId="46566" xr:uid="{00000000-0005-0000-0000-00009E970000}"/>
    <cellStyle name="Output 2 4 2 2 2 4" xfId="46567" xr:uid="{00000000-0005-0000-0000-00009F970000}"/>
    <cellStyle name="Output 2 4 2 2 2 4 2" xfId="46568" xr:uid="{00000000-0005-0000-0000-0000A0970000}"/>
    <cellStyle name="Output 2 4 2 2 2 4 3" xfId="46569" xr:uid="{00000000-0005-0000-0000-0000A1970000}"/>
    <cellStyle name="Output 2 4 2 2 2 4 4" xfId="46570" xr:uid="{00000000-0005-0000-0000-0000A2970000}"/>
    <cellStyle name="Output 2 4 2 2 2 4 5" xfId="46571" xr:uid="{00000000-0005-0000-0000-0000A3970000}"/>
    <cellStyle name="Output 2 4 2 2 2 5" xfId="46572" xr:uid="{00000000-0005-0000-0000-0000A4970000}"/>
    <cellStyle name="Output 2 4 2 2 2 6" xfId="46573" xr:uid="{00000000-0005-0000-0000-0000A5970000}"/>
    <cellStyle name="Output 2 4 2 2 2 7" xfId="46574" xr:uid="{00000000-0005-0000-0000-0000A6970000}"/>
    <cellStyle name="Output 2 4 2 2 2 8" xfId="46575" xr:uid="{00000000-0005-0000-0000-0000A7970000}"/>
    <cellStyle name="Output 2 4 2 2 3" xfId="46576" xr:uid="{00000000-0005-0000-0000-0000A8970000}"/>
    <cellStyle name="Output 2 4 2 2 3 2" xfId="46577" xr:uid="{00000000-0005-0000-0000-0000A9970000}"/>
    <cellStyle name="Output 2 4 2 2 3 2 2" xfId="46578" xr:uid="{00000000-0005-0000-0000-0000AA970000}"/>
    <cellStyle name="Output 2 4 2 2 3 2 2 2" xfId="46579" xr:uid="{00000000-0005-0000-0000-0000AB970000}"/>
    <cellStyle name="Output 2 4 2 2 3 2 2 3" xfId="46580" xr:uid="{00000000-0005-0000-0000-0000AC970000}"/>
    <cellStyle name="Output 2 4 2 2 3 2 2 4" xfId="46581" xr:uid="{00000000-0005-0000-0000-0000AD970000}"/>
    <cellStyle name="Output 2 4 2 2 3 2 2 5" xfId="46582" xr:uid="{00000000-0005-0000-0000-0000AE970000}"/>
    <cellStyle name="Output 2 4 2 2 3 2 3" xfId="46583" xr:uid="{00000000-0005-0000-0000-0000AF970000}"/>
    <cellStyle name="Output 2 4 2 2 3 2 4" xfId="46584" xr:uid="{00000000-0005-0000-0000-0000B0970000}"/>
    <cellStyle name="Output 2 4 2 2 3 2 5" xfId="46585" xr:uid="{00000000-0005-0000-0000-0000B1970000}"/>
    <cellStyle name="Output 2 4 2 2 3 2 6" xfId="46586" xr:uid="{00000000-0005-0000-0000-0000B2970000}"/>
    <cellStyle name="Output 2 4 2 2 3 3" xfId="46587" xr:uid="{00000000-0005-0000-0000-0000B3970000}"/>
    <cellStyle name="Output 2 4 2 2 3 3 2" xfId="46588" xr:uid="{00000000-0005-0000-0000-0000B4970000}"/>
    <cellStyle name="Output 2 4 2 2 3 3 3" xfId="46589" xr:uid="{00000000-0005-0000-0000-0000B5970000}"/>
    <cellStyle name="Output 2 4 2 2 3 3 4" xfId="46590" xr:uid="{00000000-0005-0000-0000-0000B6970000}"/>
    <cellStyle name="Output 2 4 2 2 3 3 5" xfId="46591" xr:uid="{00000000-0005-0000-0000-0000B7970000}"/>
    <cellStyle name="Output 2 4 2 2 3 4" xfId="46592" xr:uid="{00000000-0005-0000-0000-0000B8970000}"/>
    <cellStyle name="Output 2 4 2 2 3 5" xfId="46593" xr:uid="{00000000-0005-0000-0000-0000B9970000}"/>
    <cellStyle name="Output 2 4 2 2 3 6" xfId="46594" xr:uid="{00000000-0005-0000-0000-0000BA970000}"/>
    <cellStyle name="Output 2 4 2 2 3 7" xfId="46595" xr:uid="{00000000-0005-0000-0000-0000BB970000}"/>
    <cellStyle name="Output 2 4 2 2 4" xfId="46596" xr:uid="{00000000-0005-0000-0000-0000BC970000}"/>
    <cellStyle name="Output 2 4 2 2 4 2" xfId="46597" xr:uid="{00000000-0005-0000-0000-0000BD970000}"/>
    <cellStyle name="Output 2 4 2 2 4 2 2" xfId="46598" xr:uid="{00000000-0005-0000-0000-0000BE970000}"/>
    <cellStyle name="Output 2 4 2 2 4 2 3" xfId="46599" xr:uid="{00000000-0005-0000-0000-0000BF970000}"/>
    <cellStyle name="Output 2 4 2 2 4 2 4" xfId="46600" xr:uid="{00000000-0005-0000-0000-0000C0970000}"/>
    <cellStyle name="Output 2 4 2 2 4 2 5" xfId="46601" xr:uid="{00000000-0005-0000-0000-0000C1970000}"/>
    <cellStyle name="Output 2 4 2 2 4 3" xfId="46602" xr:uid="{00000000-0005-0000-0000-0000C2970000}"/>
    <cellStyle name="Output 2 4 2 2 4 4" xfId="46603" xr:uid="{00000000-0005-0000-0000-0000C3970000}"/>
    <cellStyle name="Output 2 4 2 2 4 5" xfId="46604" xr:uid="{00000000-0005-0000-0000-0000C4970000}"/>
    <cellStyle name="Output 2 4 2 2 4 6" xfId="46605" xr:uid="{00000000-0005-0000-0000-0000C5970000}"/>
    <cellStyle name="Output 2 4 2 2 5" xfId="46606" xr:uid="{00000000-0005-0000-0000-0000C6970000}"/>
    <cellStyle name="Output 2 4 2 2 5 2" xfId="46607" xr:uid="{00000000-0005-0000-0000-0000C7970000}"/>
    <cellStyle name="Output 2 4 2 2 5 3" xfId="46608" xr:uid="{00000000-0005-0000-0000-0000C8970000}"/>
    <cellStyle name="Output 2 4 2 2 5 4" xfId="46609" xr:uid="{00000000-0005-0000-0000-0000C9970000}"/>
    <cellStyle name="Output 2 4 2 2 5 5" xfId="46610" xr:uid="{00000000-0005-0000-0000-0000CA970000}"/>
    <cellStyle name="Output 2 4 2 2 6" xfId="46611" xr:uid="{00000000-0005-0000-0000-0000CB970000}"/>
    <cellStyle name="Output 2 4 2 2 7" xfId="46612" xr:uid="{00000000-0005-0000-0000-0000CC970000}"/>
    <cellStyle name="Output 2 4 2 2 8" xfId="46613" xr:uid="{00000000-0005-0000-0000-0000CD970000}"/>
    <cellStyle name="Output 2 4 2 2 9" xfId="46614" xr:uid="{00000000-0005-0000-0000-0000CE970000}"/>
    <cellStyle name="Output 2 4 2 3" xfId="29056" xr:uid="{00000000-0005-0000-0000-0000CF970000}"/>
    <cellStyle name="Output 2 4 2 3 2" xfId="29057" xr:uid="{00000000-0005-0000-0000-0000D0970000}"/>
    <cellStyle name="Output 2 4 2 3 2 2" xfId="46615" xr:uid="{00000000-0005-0000-0000-0000D1970000}"/>
    <cellStyle name="Output 2 4 2 3 2 2 2" xfId="46616" xr:uid="{00000000-0005-0000-0000-0000D2970000}"/>
    <cellStyle name="Output 2 4 2 3 2 2 2 2" xfId="46617" xr:uid="{00000000-0005-0000-0000-0000D3970000}"/>
    <cellStyle name="Output 2 4 2 3 2 2 2 3" xfId="46618" xr:uid="{00000000-0005-0000-0000-0000D4970000}"/>
    <cellStyle name="Output 2 4 2 3 2 2 2 4" xfId="46619" xr:uid="{00000000-0005-0000-0000-0000D5970000}"/>
    <cellStyle name="Output 2 4 2 3 2 2 2 5" xfId="46620" xr:uid="{00000000-0005-0000-0000-0000D6970000}"/>
    <cellStyle name="Output 2 4 2 3 2 2 3" xfId="46621" xr:uid="{00000000-0005-0000-0000-0000D7970000}"/>
    <cellStyle name="Output 2 4 2 3 2 2 4" xfId="46622" xr:uid="{00000000-0005-0000-0000-0000D8970000}"/>
    <cellStyle name="Output 2 4 2 3 2 2 5" xfId="46623" xr:uid="{00000000-0005-0000-0000-0000D9970000}"/>
    <cellStyle name="Output 2 4 2 3 2 2 6" xfId="46624" xr:uid="{00000000-0005-0000-0000-0000DA970000}"/>
    <cellStyle name="Output 2 4 2 3 2 3" xfId="46625" xr:uid="{00000000-0005-0000-0000-0000DB970000}"/>
    <cellStyle name="Output 2 4 2 3 2 3 2" xfId="46626" xr:uid="{00000000-0005-0000-0000-0000DC970000}"/>
    <cellStyle name="Output 2 4 2 3 2 3 3" xfId="46627" xr:uid="{00000000-0005-0000-0000-0000DD970000}"/>
    <cellStyle name="Output 2 4 2 3 2 3 4" xfId="46628" xr:uid="{00000000-0005-0000-0000-0000DE970000}"/>
    <cellStyle name="Output 2 4 2 3 2 3 5" xfId="46629" xr:uid="{00000000-0005-0000-0000-0000DF970000}"/>
    <cellStyle name="Output 2 4 2 3 2 4" xfId="46630" xr:uid="{00000000-0005-0000-0000-0000E0970000}"/>
    <cellStyle name="Output 2 4 2 3 2 5" xfId="46631" xr:uid="{00000000-0005-0000-0000-0000E1970000}"/>
    <cellStyle name="Output 2 4 2 3 2 6" xfId="46632" xr:uid="{00000000-0005-0000-0000-0000E2970000}"/>
    <cellStyle name="Output 2 4 2 3 2 7" xfId="46633" xr:uid="{00000000-0005-0000-0000-0000E3970000}"/>
    <cellStyle name="Output 2 4 2 3 3" xfId="46634" xr:uid="{00000000-0005-0000-0000-0000E4970000}"/>
    <cellStyle name="Output 2 4 2 3 3 2" xfId="46635" xr:uid="{00000000-0005-0000-0000-0000E5970000}"/>
    <cellStyle name="Output 2 4 2 3 3 2 2" xfId="46636" xr:uid="{00000000-0005-0000-0000-0000E6970000}"/>
    <cellStyle name="Output 2 4 2 3 3 2 3" xfId="46637" xr:uid="{00000000-0005-0000-0000-0000E7970000}"/>
    <cellStyle name="Output 2 4 2 3 3 2 4" xfId="46638" xr:uid="{00000000-0005-0000-0000-0000E8970000}"/>
    <cellStyle name="Output 2 4 2 3 3 2 5" xfId="46639" xr:uid="{00000000-0005-0000-0000-0000E9970000}"/>
    <cellStyle name="Output 2 4 2 3 3 3" xfId="46640" xr:uid="{00000000-0005-0000-0000-0000EA970000}"/>
    <cellStyle name="Output 2 4 2 3 3 4" xfId="46641" xr:uid="{00000000-0005-0000-0000-0000EB970000}"/>
    <cellStyle name="Output 2 4 2 3 3 5" xfId="46642" xr:uid="{00000000-0005-0000-0000-0000EC970000}"/>
    <cellStyle name="Output 2 4 2 3 3 6" xfId="46643" xr:uid="{00000000-0005-0000-0000-0000ED970000}"/>
    <cellStyle name="Output 2 4 2 3 4" xfId="46644" xr:uid="{00000000-0005-0000-0000-0000EE970000}"/>
    <cellStyle name="Output 2 4 2 3 4 2" xfId="46645" xr:uid="{00000000-0005-0000-0000-0000EF970000}"/>
    <cellStyle name="Output 2 4 2 3 4 3" xfId="46646" xr:uid="{00000000-0005-0000-0000-0000F0970000}"/>
    <cellStyle name="Output 2 4 2 3 4 4" xfId="46647" xr:uid="{00000000-0005-0000-0000-0000F1970000}"/>
    <cellStyle name="Output 2 4 2 3 4 5" xfId="46648" xr:uid="{00000000-0005-0000-0000-0000F2970000}"/>
    <cellStyle name="Output 2 4 2 3 5" xfId="46649" xr:uid="{00000000-0005-0000-0000-0000F3970000}"/>
    <cellStyle name="Output 2 4 2 3 6" xfId="46650" xr:uid="{00000000-0005-0000-0000-0000F4970000}"/>
    <cellStyle name="Output 2 4 2 3 7" xfId="46651" xr:uid="{00000000-0005-0000-0000-0000F5970000}"/>
    <cellStyle name="Output 2 4 2 3 8" xfId="46652" xr:uid="{00000000-0005-0000-0000-0000F6970000}"/>
    <cellStyle name="Output 2 4 2 4" xfId="29058" xr:uid="{00000000-0005-0000-0000-0000F7970000}"/>
    <cellStyle name="Output 2 4 2 4 2" xfId="46653" xr:uid="{00000000-0005-0000-0000-0000F8970000}"/>
    <cellStyle name="Output 2 4 2 4 2 2" xfId="46654" xr:uid="{00000000-0005-0000-0000-0000F9970000}"/>
    <cellStyle name="Output 2 4 2 4 2 2 2" xfId="46655" xr:uid="{00000000-0005-0000-0000-0000FA970000}"/>
    <cellStyle name="Output 2 4 2 4 2 2 3" xfId="46656" xr:uid="{00000000-0005-0000-0000-0000FB970000}"/>
    <cellStyle name="Output 2 4 2 4 2 2 4" xfId="46657" xr:uid="{00000000-0005-0000-0000-0000FC970000}"/>
    <cellStyle name="Output 2 4 2 4 2 2 5" xfId="46658" xr:uid="{00000000-0005-0000-0000-0000FD970000}"/>
    <cellStyle name="Output 2 4 2 4 2 3" xfId="46659" xr:uid="{00000000-0005-0000-0000-0000FE970000}"/>
    <cellStyle name="Output 2 4 2 4 2 4" xfId="46660" xr:uid="{00000000-0005-0000-0000-0000FF970000}"/>
    <cellStyle name="Output 2 4 2 4 2 5" xfId="46661" xr:uid="{00000000-0005-0000-0000-000000980000}"/>
    <cellStyle name="Output 2 4 2 4 2 6" xfId="46662" xr:uid="{00000000-0005-0000-0000-000001980000}"/>
    <cellStyle name="Output 2 4 2 4 3" xfId="46663" xr:uid="{00000000-0005-0000-0000-000002980000}"/>
    <cellStyle name="Output 2 4 2 4 3 2" xfId="46664" xr:uid="{00000000-0005-0000-0000-000003980000}"/>
    <cellStyle name="Output 2 4 2 4 3 3" xfId="46665" xr:uid="{00000000-0005-0000-0000-000004980000}"/>
    <cellStyle name="Output 2 4 2 4 3 4" xfId="46666" xr:uid="{00000000-0005-0000-0000-000005980000}"/>
    <cellStyle name="Output 2 4 2 4 3 5" xfId="46667" xr:uid="{00000000-0005-0000-0000-000006980000}"/>
    <cellStyle name="Output 2 4 2 4 4" xfId="46668" xr:uid="{00000000-0005-0000-0000-000007980000}"/>
    <cellStyle name="Output 2 4 2 4 5" xfId="46669" xr:uid="{00000000-0005-0000-0000-000008980000}"/>
    <cellStyle name="Output 2 4 2 4 6" xfId="46670" xr:uid="{00000000-0005-0000-0000-000009980000}"/>
    <cellStyle name="Output 2 4 2 4 7" xfId="46671" xr:uid="{00000000-0005-0000-0000-00000A980000}"/>
    <cellStyle name="Output 2 4 2 5" xfId="29059" xr:uid="{00000000-0005-0000-0000-00000B980000}"/>
    <cellStyle name="Output 2 4 2 5 2" xfId="46672" xr:uid="{00000000-0005-0000-0000-00000C980000}"/>
    <cellStyle name="Output 2 4 2 5 2 2" xfId="46673" xr:uid="{00000000-0005-0000-0000-00000D980000}"/>
    <cellStyle name="Output 2 4 2 5 2 3" xfId="46674" xr:uid="{00000000-0005-0000-0000-00000E980000}"/>
    <cellStyle name="Output 2 4 2 5 2 4" xfId="46675" xr:uid="{00000000-0005-0000-0000-00000F980000}"/>
    <cellStyle name="Output 2 4 2 5 2 5" xfId="46676" xr:uid="{00000000-0005-0000-0000-000010980000}"/>
    <cellStyle name="Output 2 4 2 5 3" xfId="46677" xr:uid="{00000000-0005-0000-0000-000011980000}"/>
    <cellStyle name="Output 2 4 2 5 4" xfId="46678" xr:uid="{00000000-0005-0000-0000-000012980000}"/>
    <cellStyle name="Output 2 4 2 5 5" xfId="46679" xr:uid="{00000000-0005-0000-0000-000013980000}"/>
    <cellStyle name="Output 2 4 2 5 6" xfId="46680" xr:uid="{00000000-0005-0000-0000-000014980000}"/>
    <cellStyle name="Output 2 4 2 6" xfId="46681" xr:uid="{00000000-0005-0000-0000-000015980000}"/>
    <cellStyle name="Output 2 4 2 6 2" xfId="46682" xr:uid="{00000000-0005-0000-0000-000016980000}"/>
    <cellStyle name="Output 2 4 2 6 3" xfId="46683" xr:uid="{00000000-0005-0000-0000-000017980000}"/>
    <cellStyle name="Output 2 4 2 6 4" xfId="46684" xr:uid="{00000000-0005-0000-0000-000018980000}"/>
    <cellStyle name="Output 2 4 2 6 5" xfId="46685" xr:uid="{00000000-0005-0000-0000-000019980000}"/>
    <cellStyle name="Output 2 4 2 7" xfId="46686" xr:uid="{00000000-0005-0000-0000-00001A980000}"/>
    <cellStyle name="Output 2 4 2 8" xfId="46687" xr:uid="{00000000-0005-0000-0000-00001B980000}"/>
    <cellStyle name="Output 2 4 2 9" xfId="46688" xr:uid="{00000000-0005-0000-0000-00001C980000}"/>
    <cellStyle name="Output 2 4 3" xfId="29060" xr:uid="{00000000-0005-0000-0000-00001D980000}"/>
    <cellStyle name="Output 2 4 3 2" xfId="29061" xr:uid="{00000000-0005-0000-0000-00001E980000}"/>
    <cellStyle name="Output 2 4 3 2 2" xfId="29062" xr:uid="{00000000-0005-0000-0000-00001F980000}"/>
    <cellStyle name="Output 2 4 3 2 2 2" xfId="46689" xr:uid="{00000000-0005-0000-0000-000020980000}"/>
    <cellStyle name="Output 2 4 3 2 2 2 2" xfId="46690" xr:uid="{00000000-0005-0000-0000-000021980000}"/>
    <cellStyle name="Output 2 4 3 2 2 2 2 2" xfId="46691" xr:uid="{00000000-0005-0000-0000-000022980000}"/>
    <cellStyle name="Output 2 4 3 2 2 2 2 3" xfId="46692" xr:uid="{00000000-0005-0000-0000-000023980000}"/>
    <cellStyle name="Output 2 4 3 2 2 2 2 4" xfId="46693" xr:uid="{00000000-0005-0000-0000-000024980000}"/>
    <cellStyle name="Output 2 4 3 2 2 2 2 5" xfId="46694" xr:uid="{00000000-0005-0000-0000-000025980000}"/>
    <cellStyle name="Output 2 4 3 2 2 2 3" xfId="46695" xr:uid="{00000000-0005-0000-0000-000026980000}"/>
    <cellStyle name="Output 2 4 3 2 2 2 4" xfId="46696" xr:uid="{00000000-0005-0000-0000-000027980000}"/>
    <cellStyle name="Output 2 4 3 2 2 2 5" xfId="46697" xr:uid="{00000000-0005-0000-0000-000028980000}"/>
    <cellStyle name="Output 2 4 3 2 2 2 6" xfId="46698" xr:uid="{00000000-0005-0000-0000-000029980000}"/>
    <cellStyle name="Output 2 4 3 2 2 3" xfId="46699" xr:uid="{00000000-0005-0000-0000-00002A980000}"/>
    <cellStyle name="Output 2 4 3 2 2 3 2" xfId="46700" xr:uid="{00000000-0005-0000-0000-00002B980000}"/>
    <cellStyle name="Output 2 4 3 2 2 3 3" xfId="46701" xr:uid="{00000000-0005-0000-0000-00002C980000}"/>
    <cellStyle name="Output 2 4 3 2 2 3 4" xfId="46702" xr:uid="{00000000-0005-0000-0000-00002D980000}"/>
    <cellStyle name="Output 2 4 3 2 2 3 5" xfId="46703" xr:uid="{00000000-0005-0000-0000-00002E980000}"/>
    <cellStyle name="Output 2 4 3 2 2 4" xfId="46704" xr:uid="{00000000-0005-0000-0000-00002F980000}"/>
    <cellStyle name="Output 2 4 3 2 2 5" xfId="46705" xr:uid="{00000000-0005-0000-0000-000030980000}"/>
    <cellStyle name="Output 2 4 3 2 2 6" xfId="46706" xr:uid="{00000000-0005-0000-0000-000031980000}"/>
    <cellStyle name="Output 2 4 3 2 2 7" xfId="46707" xr:uid="{00000000-0005-0000-0000-000032980000}"/>
    <cellStyle name="Output 2 4 3 2 3" xfId="46708" xr:uid="{00000000-0005-0000-0000-000033980000}"/>
    <cellStyle name="Output 2 4 3 2 3 2" xfId="46709" xr:uid="{00000000-0005-0000-0000-000034980000}"/>
    <cellStyle name="Output 2 4 3 2 3 2 2" xfId="46710" xr:uid="{00000000-0005-0000-0000-000035980000}"/>
    <cellStyle name="Output 2 4 3 2 3 2 3" xfId="46711" xr:uid="{00000000-0005-0000-0000-000036980000}"/>
    <cellStyle name="Output 2 4 3 2 3 2 4" xfId="46712" xr:uid="{00000000-0005-0000-0000-000037980000}"/>
    <cellStyle name="Output 2 4 3 2 3 2 5" xfId="46713" xr:uid="{00000000-0005-0000-0000-000038980000}"/>
    <cellStyle name="Output 2 4 3 2 3 3" xfId="46714" xr:uid="{00000000-0005-0000-0000-000039980000}"/>
    <cellStyle name="Output 2 4 3 2 3 4" xfId="46715" xr:uid="{00000000-0005-0000-0000-00003A980000}"/>
    <cellStyle name="Output 2 4 3 2 3 5" xfId="46716" xr:uid="{00000000-0005-0000-0000-00003B980000}"/>
    <cellStyle name="Output 2 4 3 2 3 6" xfId="46717" xr:uid="{00000000-0005-0000-0000-00003C980000}"/>
    <cellStyle name="Output 2 4 3 2 4" xfId="46718" xr:uid="{00000000-0005-0000-0000-00003D980000}"/>
    <cellStyle name="Output 2 4 3 2 4 2" xfId="46719" xr:uid="{00000000-0005-0000-0000-00003E980000}"/>
    <cellStyle name="Output 2 4 3 2 4 3" xfId="46720" xr:uid="{00000000-0005-0000-0000-00003F980000}"/>
    <cellStyle name="Output 2 4 3 2 4 4" xfId="46721" xr:uid="{00000000-0005-0000-0000-000040980000}"/>
    <cellStyle name="Output 2 4 3 2 4 5" xfId="46722" xr:uid="{00000000-0005-0000-0000-000041980000}"/>
    <cellStyle name="Output 2 4 3 2 5" xfId="46723" xr:uid="{00000000-0005-0000-0000-000042980000}"/>
    <cellStyle name="Output 2 4 3 2 6" xfId="46724" xr:uid="{00000000-0005-0000-0000-000043980000}"/>
    <cellStyle name="Output 2 4 3 2 7" xfId="46725" xr:uid="{00000000-0005-0000-0000-000044980000}"/>
    <cellStyle name="Output 2 4 3 2 8" xfId="46726" xr:uid="{00000000-0005-0000-0000-000045980000}"/>
    <cellStyle name="Output 2 4 3 3" xfId="29063" xr:uid="{00000000-0005-0000-0000-000046980000}"/>
    <cellStyle name="Output 2 4 3 3 2" xfId="29064" xr:uid="{00000000-0005-0000-0000-000047980000}"/>
    <cellStyle name="Output 2 4 3 3 2 2" xfId="46727" xr:uid="{00000000-0005-0000-0000-000048980000}"/>
    <cellStyle name="Output 2 4 3 3 2 2 2" xfId="46728" xr:uid="{00000000-0005-0000-0000-000049980000}"/>
    <cellStyle name="Output 2 4 3 3 2 2 3" xfId="46729" xr:uid="{00000000-0005-0000-0000-00004A980000}"/>
    <cellStyle name="Output 2 4 3 3 2 2 4" xfId="46730" xr:uid="{00000000-0005-0000-0000-00004B980000}"/>
    <cellStyle name="Output 2 4 3 3 2 2 5" xfId="46731" xr:uid="{00000000-0005-0000-0000-00004C980000}"/>
    <cellStyle name="Output 2 4 3 3 2 3" xfId="46732" xr:uid="{00000000-0005-0000-0000-00004D980000}"/>
    <cellStyle name="Output 2 4 3 3 2 4" xfId="46733" xr:uid="{00000000-0005-0000-0000-00004E980000}"/>
    <cellStyle name="Output 2 4 3 3 2 5" xfId="46734" xr:uid="{00000000-0005-0000-0000-00004F980000}"/>
    <cellStyle name="Output 2 4 3 3 2 6" xfId="46735" xr:uid="{00000000-0005-0000-0000-000050980000}"/>
    <cellStyle name="Output 2 4 3 3 3" xfId="46736" xr:uid="{00000000-0005-0000-0000-000051980000}"/>
    <cellStyle name="Output 2 4 3 3 3 2" xfId="46737" xr:uid="{00000000-0005-0000-0000-000052980000}"/>
    <cellStyle name="Output 2 4 3 3 3 3" xfId="46738" xr:uid="{00000000-0005-0000-0000-000053980000}"/>
    <cellStyle name="Output 2 4 3 3 3 4" xfId="46739" xr:uid="{00000000-0005-0000-0000-000054980000}"/>
    <cellStyle name="Output 2 4 3 3 3 5" xfId="46740" xr:uid="{00000000-0005-0000-0000-000055980000}"/>
    <cellStyle name="Output 2 4 3 3 4" xfId="46741" xr:uid="{00000000-0005-0000-0000-000056980000}"/>
    <cellStyle name="Output 2 4 3 3 5" xfId="46742" xr:uid="{00000000-0005-0000-0000-000057980000}"/>
    <cellStyle name="Output 2 4 3 3 6" xfId="46743" xr:uid="{00000000-0005-0000-0000-000058980000}"/>
    <cellStyle name="Output 2 4 3 3 7" xfId="46744" xr:uid="{00000000-0005-0000-0000-000059980000}"/>
    <cellStyle name="Output 2 4 3 4" xfId="29065" xr:uid="{00000000-0005-0000-0000-00005A980000}"/>
    <cellStyle name="Output 2 4 3 4 2" xfId="46745" xr:uid="{00000000-0005-0000-0000-00005B980000}"/>
    <cellStyle name="Output 2 4 3 4 2 2" xfId="46746" xr:uid="{00000000-0005-0000-0000-00005C980000}"/>
    <cellStyle name="Output 2 4 3 4 2 3" xfId="46747" xr:uid="{00000000-0005-0000-0000-00005D980000}"/>
    <cellStyle name="Output 2 4 3 4 2 4" xfId="46748" xr:uid="{00000000-0005-0000-0000-00005E980000}"/>
    <cellStyle name="Output 2 4 3 4 2 5" xfId="46749" xr:uid="{00000000-0005-0000-0000-00005F980000}"/>
    <cellStyle name="Output 2 4 3 4 3" xfId="46750" xr:uid="{00000000-0005-0000-0000-000060980000}"/>
    <cellStyle name="Output 2 4 3 4 4" xfId="46751" xr:uid="{00000000-0005-0000-0000-000061980000}"/>
    <cellStyle name="Output 2 4 3 4 5" xfId="46752" xr:uid="{00000000-0005-0000-0000-000062980000}"/>
    <cellStyle name="Output 2 4 3 4 6" xfId="46753" xr:uid="{00000000-0005-0000-0000-000063980000}"/>
    <cellStyle name="Output 2 4 3 5" xfId="29066" xr:uid="{00000000-0005-0000-0000-000064980000}"/>
    <cellStyle name="Output 2 4 3 5 2" xfId="46754" xr:uid="{00000000-0005-0000-0000-000065980000}"/>
    <cellStyle name="Output 2 4 3 5 3" xfId="46755" xr:uid="{00000000-0005-0000-0000-000066980000}"/>
    <cellStyle name="Output 2 4 3 5 4" xfId="46756" xr:uid="{00000000-0005-0000-0000-000067980000}"/>
    <cellStyle name="Output 2 4 3 5 5" xfId="46757" xr:uid="{00000000-0005-0000-0000-000068980000}"/>
    <cellStyle name="Output 2 4 3 6" xfId="46758" xr:uid="{00000000-0005-0000-0000-000069980000}"/>
    <cellStyle name="Output 2 4 3 7" xfId="46759" xr:uid="{00000000-0005-0000-0000-00006A980000}"/>
    <cellStyle name="Output 2 4 3 8" xfId="46760" xr:uid="{00000000-0005-0000-0000-00006B980000}"/>
    <cellStyle name="Output 2 4 3 9" xfId="46761" xr:uid="{00000000-0005-0000-0000-00006C980000}"/>
    <cellStyle name="Output 2 4 4" xfId="29067" xr:uid="{00000000-0005-0000-0000-00006D980000}"/>
    <cellStyle name="Output 2 4 4 2" xfId="29068" xr:uid="{00000000-0005-0000-0000-00006E980000}"/>
    <cellStyle name="Output 2 4 4 2 2" xfId="29069" xr:uid="{00000000-0005-0000-0000-00006F980000}"/>
    <cellStyle name="Output 2 4 4 2 2 2" xfId="46762" xr:uid="{00000000-0005-0000-0000-000070980000}"/>
    <cellStyle name="Output 2 4 4 2 2 2 2" xfId="46763" xr:uid="{00000000-0005-0000-0000-000071980000}"/>
    <cellStyle name="Output 2 4 4 2 2 2 2 2" xfId="46764" xr:uid="{00000000-0005-0000-0000-000072980000}"/>
    <cellStyle name="Output 2 4 4 2 2 2 2 3" xfId="46765" xr:uid="{00000000-0005-0000-0000-000073980000}"/>
    <cellStyle name="Output 2 4 4 2 2 2 2 4" xfId="46766" xr:uid="{00000000-0005-0000-0000-000074980000}"/>
    <cellStyle name="Output 2 4 4 2 2 2 2 5" xfId="46767" xr:uid="{00000000-0005-0000-0000-000075980000}"/>
    <cellStyle name="Output 2 4 4 2 2 2 3" xfId="46768" xr:uid="{00000000-0005-0000-0000-000076980000}"/>
    <cellStyle name="Output 2 4 4 2 2 2 4" xfId="46769" xr:uid="{00000000-0005-0000-0000-000077980000}"/>
    <cellStyle name="Output 2 4 4 2 2 2 5" xfId="46770" xr:uid="{00000000-0005-0000-0000-000078980000}"/>
    <cellStyle name="Output 2 4 4 2 2 2 6" xfId="46771" xr:uid="{00000000-0005-0000-0000-000079980000}"/>
    <cellStyle name="Output 2 4 4 2 2 3" xfId="46772" xr:uid="{00000000-0005-0000-0000-00007A980000}"/>
    <cellStyle name="Output 2 4 4 2 2 3 2" xfId="46773" xr:uid="{00000000-0005-0000-0000-00007B980000}"/>
    <cellStyle name="Output 2 4 4 2 2 3 3" xfId="46774" xr:uid="{00000000-0005-0000-0000-00007C980000}"/>
    <cellStyle name="Output 2 4 4 2 2 3 4" xfId="46775" xr:uid="{00000000-0005-0000-0000-00007D980000}"/>
    <cellStyle name="Output 2 4 4 2 2 3 5" xfId="46776" xr:uid="{00000000-0005-0000-0000-00007E980000}"/>
    <cellStyle name="Output 2 4 4 2 2 4" xfId="46777" xr:uid="{00000000-0005-0000-0000-00007F980000}"/>
    <cellStyle name="Output 2 4 4 2 2 5" xfId="46778" xr:uid="{00000000-0005-0000-0000-000080980000}"/>
    <cellStyle name="Output 2 4 4 2 2 6" xfId="46779" xr:uid="{00000000-0005-0000-0000-000081980000}"/>
    <cellStyle name="Output 2 4 4 2 2 7" xfId="46780" xr:uid="{00000000-0005-0000-0000-000082980000}"/>
    <cellStyle name="Output 2 4 4 2 3" xfId="46781" xr:uid="{00000000-0005-0000-0000-000083980000}"/>
    <cellStyle name="Output 2 4 4 2 3 2" xfId="46782" xr:uid="{00000000-0005-0000-0000-000084980000}"/>
    <cellStyle name="Output 2 4 4 2 3 2 2" xfId="46783" xr:uid="{00000000-0005-0000-0000-000085980000}"/>
    <cellStyle name="Output 2 4 4 2 3 2 3" xfId="46784" xr:uid="{00000000-0005-0000-0000-000086980000}"/>
    <cellStyle name="Output 2 4 4 2 3 2 4" xfId="46785" xr:uid="{00000000-0005-0000-0000-000087980000}"/>
    <cellStyle name="Output 2 4 4 2 3 2 5" xfId="46786" xr:uid="{00000000-0005-0000-0000-000088980000}"/>
    <cellStyle name="Output 2 4 4 2 3 3" xfId="46787" xr:uid="{00000000-0005-0000-0000-000089980000}"/>
    <cellStyle name="Output 2 4 4 2 3 4" xfId="46788" xr:uid="{00000000-0005-0000-0000-00008A980000}"/>
    <cellStyle name="Output 2 4 4 2 3 5" xfId="46789" xr:uid="{00000000-0005-0000-0000-00008B980000}"/>
    <cellStyle name="Output 2 4 4 2 3 6" xfId="46790" xr:uid="{00000000-0005-0000-0000-00008C980000}"/>
    <cellStyle name="Output 2 4 4 2 4" xfId="46791" xr:uid="{00000000-0005-0000-0000-00008D980000}"/>
    <cellStyle name="Output 2 4 4 2 4 2" xfId="46792" xr:uid="{00000000-0005-0000-0000-00008E980000}"/>
    <cellStyle name="Output 2 4 4 2 4 3" xfId="46793" xr:uid="{00000000-0005-0000-0000-00008F980000}"/>
    <cellStyle name="Output 2 4 4 2 4 4" xfId="46794" xr:uid="{00000000-0005-0000-0000-000090980000}"/>
    <cellStyle name="Output 2 4 4 2 4 5" xfId="46795" xr:uid="{00000000-0005-0000-0000-000091980000}"/>
    <cellStyle name="Output 2 4 4 2 5" xfId="46796" xr:uid="{00000000-0005-0000-0000-000092980000}"/>
    <cellStyle name="Output 2 4 4 2 6" xfId="46797" xr:uid="{00000000-0005-0000-0000-000093980000}"/>
    <cellStyle name="Output 2 4 4 2 7" xfId="46798" xr:uid="{00000000-0005-0000-0000-000094980000}"/>
    <cellStyle name="Output 2 4 4 2 8" xfId="46799" xr:uid="{00000000-0005-0000-0000-000095980000}"/>
    <cellStyle name="Output 2 4 4 3" xfId="29070" xr:uid="{00000000-0005-0000-0000-000096980000}"/>
    <cellStyle name="Output 2 4 4 3 2" xfId="29071" xr:uid="{00000000-0005-0000-0000-000097980000}"/>
    <cellStyle name="Output 2 4 4 3 2 2" xfId="46800" xr:uid="{00000000-0005-0000-0000-000098980000}"/>
    <cellStyle name="Output 2 4 4 3 2 2 2" xfId="46801" xr:uid="{00000000-0005-0000-0000-000099980000}"/>
    <cellStyle name="Output 2 4 4 3 2 2 3" xfId="46802" xr:uid="{00000000-0005-0000-0000-00009A980000}"/>
    <cellStyle name="Output 2 4 4 3 2 2 4" xfId="46803" xr:uid="{00000000-0005-0000-0000-00009B980000}"/>
    <cellStyle name="Output 2 4 4 3 2 2 5" xfId="46804" xr:uid="{00000000-0005-0000-0000-00009C980000}"/>
    <cellStyle name="Output 2 4 4 3 2 3" xfId="46805" xr:uid="{00000000-0005-0000-0000-00009D980000}"/>
    <cellStyle name="Output 2 4 4 3 2 4" xfId="46806" xr:uid="{00000000-0005-0000-0000-00009E980000}"/>
    <cellStyle name="Output 2 4 4 3 2 5" xfId="46807" xr:uid="{00000000-0005-0000-0000-00009F980000}"/>
    <cellStyle name="Output 2 4 4 3 2 6" xfId="46808" xr:uid="{00000000-0005-0000-0000-0000A0980000}"/>
    <cellStyle name="Output 2 4 4 3 3" xfId="46809" xr:uid="{00000000-0005-0000-0000-0000A1980000}"/>
    <cellStyle name="Output 2 4 4 3 3 2" xfId="46810" xr:uid="{00000000-0005-0000-0000-0000A2980000}"/>
    <cellStyle name="Output 2 4 4 3 3 3" xfId="46811" xr:uid="{00000000-0005-0000-0000-0000A3980000}"/>
    <cellStyle name="Output 2 4 4 3 3 4" xfId="46812" xr:uid="{00000000-0005-0000-0000-0000A4980000}"/>
    <cellStyle name="Output 2 4 4 3 3 5" xfId="46813" xr:uid="{00000000-0005-0000-0000-0000A5980000}"/>
    <cellStyle name="Output 2 4 4 3 4" xfId="46814" xr:uid="{00000000-0005-0000-0000-0000A6980000}"/>
    <cellStyle name="Output 2 4 4 3 5" xfId="46815" xr:uid="{00000000-0005-0000-0000-0000A7980000}"/>
    <cellStyle name="Output 2 4 4 3 6" xfId="46816" xr:uid="{00000000-0005-0000-0000-0000A8980000}"/>
    <cellStyle name="Output 2 4 4 3 7" xfId="46817" xr:uid="{00000000-0005-0000-0000-0000A9980000}"/>
    <cellStyle name="Output 2 4 4 4" xfId="29072" xr:uid="{00000000-0005-0000-0000-0000AA980000}"/>
    <cellStyle name="Output 2 4 4 4 2" xfId="46818" xr:uid="{00000000-0005-0000-0000-0000AB980000}"/>
    <cellStyle name="Output 2 4 4 4 2 2" xfId="46819" xr:uid="{00000000-0005-0000-0000-0000AC980000}"/>
    <cellStyle name="Output 2 4 4 4 2 3" xfId="46820" xr:uid="{00000000-0005-0000-0000-0000AD980000}"/>
    <cellStyle name="Output 2 4 4 4 2 4" xfId="46821" xr:uid="{00000000-0005-0000-0000-0000AE980000}"/>
    <cellStyle name="Output 2 4 4 4 2 5" xfId="46822" xr:uid="{00000000-0005-0000-0000-0000AF980000}"/>
    <cellStyle name="Output 2 4 4 4 3" xfId="46823" xr:uid="{00000000-0005-0000-0000-0000B0980000}"/>
    <cellStyle name="Output 2 4 4 4 4" xfId="46824" xr:uid="{00000000-0005-0000-0000-0000B1980000}"/>
    <cellStyle name="Output 2 4 4 4 5" xfId="46825" xr:uid="{00000000-0005-0000-0000-0000B2980000}"/>
    <cellStyle name="Output 2 4 4 4 6" xfId="46826" xr:uid="{00000000-0005-0000-0000-0000B3980000}"/>
    <cellStyle name="Output 2 4 4 5" xfId="29073" xr:uid="{00000000-0005-0000-0000-0000B4980000}"/>
    <cellStyle name="Output 2 4 4 5 2" xfId="46827" xr:uid="{00000000-0005-0000-0000-0000B5980000}"/>
    <cellStyle name="Output 2 4 4 5 3" xfId="46828" xr:uid="{00000000-0005-0000-0000-0000B6980000}"/>
    <cellStyle name="Output 2 4 4 5 4" xfId="46829" xr:uid="{00000000-0005-0000-0000-0000B7980000}"/>
    <cellStyle name="Output 2 4 4 5 5" xfId="46830" xr:uid="{00000000-0005-0000-0000-0000B8980000}"/>
    <cellStyle name="Output 2 4 4 6" xfId="46831" xr:uid="{00000000-0005-0000-0000-0000B9980000}"/>
    <cellStyle name="Output 2 4 4 7" xfId="46832" xr:uid="{00000000-0005-0000-0000-0000BA980000}"/>
    <cellStyle name="Output 2 4 4 8" xfId="46833" xr:uid="{00000000-0005-0000-0000-0000BB980000}"/>
    <cellStyle name="Output 2 4 4 9" xfId="46834" xr:uid="{00000000-0005-0000-0000-0000BC980000}"/>
    <cellStyle name="Output 2 4 5" xfId="29074" xr:uid="{00000000-0005-0000-0000-0000BD980000}"/>
    <cellStyle name="Output 2 4 5 2" xfId="29075" xr:uid="{00000000-0005-0000-0000-0000BE980000}"/>
    <cellStyle name="Output 2 4 5 2 2" xfId="46835" xr:uid="{00000000-0005-0000-0000-0000BF980000}"/>
    <cellStyle name="Output 2 4 5 2 2 2" xfId="46836" xr:uid="{00000000-0005-0000-0000-0000C0980000}"/>
    <cellStyle name="Output 2 4 5 2 2 2 2" xfId="46837" xr:uid="{00000000-0005-0000-0000-0000C1980000}"/>
    <cellStyle name="Output 2 4 5 2 2 2 3" xfId="46838" xr:uid="{00000000-0005-0000-0000-0000C2980000}"/>
    <cellStyle name="Output 2 4 5 2 2 2 4" xfId="46839" xr:uid="{00000000-0005-0000-0000-0000C3980000}"/>
    <cellStyle name="Output 2 4 5 2 2 2 5" xfId="46840" xr:uid="{00000000-0005-0000-0000-0000C4980000}"/>
    <cellStyle name="Output 2 4 5 2 2 3" xfId="46841" xr:uid="{00000000-0005-0000-0000-0000C5980000}"/>
    <cellStyle name="Output 2 4 5 2 2 4" xfId="46842" xr:uid="{00000000-0005-0000-0000-0000C6980000}"/>
    <cellStyle name="Output 2 4 5 2 2 5" xfId="46843" xr:uid="{00000000-0005-0000-0000-0000C7980000}"/>
    <cellStyle name="Output 2 4 5 2 2 6" xfId="46844" xr:uid="{00000000-0005-0000-0000-0000C8980000}"/>
    <cellStyle name="Output 2 4 5 2 3" xfId="46845" xr:uid="{00000000-0005-0000-0000-0000C9980000}"/>
    <cellStyle name="Output 2 4 5 2 3 2" xfId="46846" xr:uid="{00000000-0005-0000-0000-0000CA980000}"/>
    <cellStyle name="Output 2 4 5 2 3 3" xfId="46847" xr:uid="{00000000-0005-0000-0000-0000CB980000}"/>
    <cellStyle name="Output 2 4 5 2 3 4" xfId="46848" xr:uid="{00000000-0005-0000-0000-0000CC980000}"/>
    <cellStyle name="Output 2 4 5 2 3 5" xfId="46849" xr:uid="{00000000-0005-0000-0000-0000CD980000}"/>
    <cellStyle name="Output 2 4 5 2 4" xfId="46850" xr:uid="{00000000-0005-0000-0000-0000CE980000}"/>
    <cellStyle name="Output 2 4 5 2 5" xfId="46851" xr:uid="{00000000-0005-0000-0000-0000CF980000}"/>
    <cellStyle name="Output 2 4 5 2 6" xfId="46852" xr:uid="{00000000-0005-0000-0000-0000D0980000}"/>
    <cellStyle name="Output 2 4 5 2 7" xfId="46853" xr:uid="{00000000-0005-0000-0000-0000D1980000}"/>
    <cellStyle name="Output 2 4 5 3" xfId="46854" xr:uid="{00000000-0005-0000-0000-0000D2980000}"/>
    <cellStyle name="Output 2 4 5 3 2" xfId="46855" xr:uid="{00000000-0005-0000-0000-0000D3980000}"/>
    <cellStyle name="Output 2 4 5 3 2 2" xfId="46856" xr:uid="{00000000-0005-0000-0000-0000D4980000}"/>
    <cellStyle name="Output 2 4 5 3 2 3" xfId="46857" xr:uid="{00000000-0005-0000-0000-0000D5980000}"/>
    <cellStyle name="Output 2 4 5 3 2 4" xfId="46858" xr:uid="{00000000-0005-0000-0000-0000D6980000}"/>
    <cellStyle name="Output 2 4 5 3 2 5" xfId="46859" xr:uid="{00000000-0005-0000-0000-0000D7980000}"/>
    <cellStyle name="Output 2 4 5 3 3" xfId="46860" xr:uid="{00000000-0005-0000-0000-0000D8980000}"/>
    <cellStyle name="Output 2 4 5 3 4" xfId="46861" xr:uid="{00000000-0005-0000-0000-0000D9980000}"/>
    <cellStyle name="Output 2 4 5 3 5" xfId="46862" xr:uid="{00000000-0005-0000-0000-0000DA980000}"/>
    <cellStyle name="Output 2 4 5 3 6" xfId="46863" xr:uid="{00000000-0005-0000-0000-0000DB980000}"/>
    <cellStyle name="Output 2 4 5 4" xfId="46864" xr:uid="{00000000-0005-0000-0000-0000DC980000}"/>
    <cellStyle name="Output 2 4 5 4 2" xfId="46865" xr:uid="{00000000-0005-0000-0000-0000DD980000}"/>
    <cellStyle name="Output 2 4 5 4 3" xfId="46866" xr:uid="{00000000-0005-0000-0000-0000DE980000}"/>
    <cellStyle name="Output 2 4 5 4 4" xfId="46867" xr:uid="{00000000-0005-0000-0000-0000DF980000}"/>
    <cellStyle name="Output 2 4 5 4 5" xfId="46868" xr:uid="{00000000-0005-0000-0000-0000E0980000}"/>
    <cellStyle name="Output 2 4 5 5" xfId="46869" xr:uid="{00000000-0005-0000-0000-0000E1980000}"/>
    <cellStyle name="Output 2 4 5 6" xfId="46870" xr:uid="{00000000-0005-0000-0000-0000E2980000}"/>
    <cellStyle name="Output 2 4 5 7" xfId="46871" xr:uid="{00000000-0005-0000-0000-0000E3980000}"/>
    <cellStyle name="Output 2 4 5 8" xfId="46872" xr:uid="{00000000-0005-0000-0000-0000E4980000}"/>
    <cellStyle name="Output 2 4 6" xfId="29076" xr:uid="{00000000-0005-0000-0000-0000E5980000}"/>
    <cellStyle name="Output 2 4 6 2" xfId="29077" xr:uid="{00000000-0005-0000-0000-0000E6980000}"/>
    <cellStyle name="Output 2 4 6 2 2" xfId="46873" xr:uid="{00000000-0005-0000-0000-0000E7980000}"/>
    <cellStyle name="Output 2 4 6 2 2 2" xfId="46874" xr:uid="{00000000-0005-0000-0000-0000E8980000}"/>
    <cellStyle name="Output 2 4 6 2 2 3" xfId="46875" xr:uid="{00000000-0005-0000-0000-0000E9980000}"/>
    <cellStyle name="Output 2 4 6 2 2 4" xfId="46876" xr:uid="{00000000-0005-0000-0000-0000EA980000}"/>
    <cellStyle name="Output 2 4 6 2 2 5" xfId="46877" xr:uid="{00000000-0005-0000-0000-0000EB980000}"/>
    <cellStyle name="Output 2 4 6 2 3" xfId="46878" xr:uid="{00000000-0005-0000-0000-0000EC980000}"/>
    <cellStyle name="Output 2 4 6 2 4" xfId="46879" xr:uid="{00000000-0005-0000-0000-0000ED980000}"/>
    <cellStyle name="Output 2 4 6 2 5" xfId="46880" xr:uid="{00000000-0005-0000-0000-0000EE980000}"/>
    <cellStyle name="Output 2 4 6 2 6" xfId="46881" xr:uid="{00000000-0005-0000-0000-0000EF980000}"/>
    <cellStyle name="Output 2 4 6 3" xfId="46882" xr:uid="{00000000-0005-0000-0000-0000F0980000}"/>
    <cellStyle name="Output 2 4 6 3 2" xfId="46883" xr:uid="{00000000-0005-0000-0000-0000F1980000}"/>
    <cellStyle name="Output 2 4 6 3 3" xfId="46884" xr:uid="{00000000-0005-0000-0000-0000F2980000}"/>
    <cellStyle name="Output 2 4 6 3 4" xfId="46885" xr:uid="{00000000-0005-0000-0000-0000F3980000}"/>
    <cellStyle name="Output 2 4 6 3 5" xfId="46886" xr:uid="{00000000-0005-0000-0000-0000F4980000}"/>
    <cellStyle name="Output 2 4 6 4" xfId="46887" xr:uid="{00000000-0005-0000-0000-0000F5980000}"/>
    <cellStyle name="Output 2 4 6 5" xfId="46888" xr:uid="{00000000-0005-0000-0000-0000F6980000}"/>
    <cellStyle name="Output 2 4 6 6" xfId="46889" xr:uid="{00000000-0005-0000-0000-0000F7980000}"/>
    <cellStyle name="Output 2 4 6 7" xfId="46890" xr:uid="{00000000-0005-0000-0000-0000F8980000}"/>
    <cellStyle name="Output 2 4 7" xfId="29078" xr:uid="{00000000-0005-0000-0000-0000F9980000}"/>
    <cellStyle name="Output 2 4 7 2" xfId="46891" xr:uid="{00000000-0005-0000-0000-0000FA980000}"/>
    <cellStyle name="Output 2 4 7 2 2" xfId="46892" xr:uid="{00000000-0005-0000-0000-0000FB980000}"/>
    <cellStyle name="Output 2 4 7 2 3" xfId="46893" xr:uid="{00000000-0005-0000-0000-0000FC980000}"/>
    <cellStyle name="Output 2 4 7 2 4" xfId="46894" xr:uid="{00000000-0005-0000-0000-0000FD980000}"/>
    <cellStyle name="Output 2 4 7 2 5" xfId="46895" xr:uid="{00000000-0005-0000-0000-0000FE980000}"/>
    <cellStyle name="Output 2 4 7 3" xfId="46896" xr:uid="{00000000-0005-0000-0000-0000FF980000}"/>
    <cellStyle name="Output 2 4 7 4" xfId="46897" xr:uid="{00000000-0005-0000-0000-000000990000}"/>
    <cellStyle name="Output 2 4 7 5" xfId="46898" xr:uid="{00000000-0005-0000-0000-000001990000}"/>
    <cellStyle name="Output 2 4 7 6" xfId="46899" xr:uid="{00000000-0005-0000-0000-000002990000}"/>
    <cellStyle name="Output 2 4 8" xfId="29079" xr:uid="{00000000-0005-0000-0000-000003990000}"/>
    <cellStyle name="Output 2 4 8 2" xfId="46900" xr:uid="{00000000-0005-0000-0000-000004990000}"/>
    <cellStyle name="Output 2 4 8 3" xfId="46901" xr:uid="{00000000-0005-0000-0000-000005990000}"/>
    <cellStyle name="Output 2 4 8 4" xfId="46902" xr:uid="{00000000-0005-0000-0000-000006990000}"/>
    <cellStyle name="Output 2 4 8 5" xfId="46903" xr:uid="{00000000-0005-0000-0000-000007990000}"/>
    <cellStyle name="Output 2 4 9" xfId="29080" xr:uid="{00000000-0005-0000-0000-000008990000}"/>
    <cellStyle name="Output 2 5" xfId="29081" xr:uid="{00000000-0005-0000-0000-000009990000}"/>
    <cellStyle name="Output 2 5 10" xfId="46904" xr:uid="{00000000-0005-0000-0000-00000A990000}"/>
    <cellStyle name="Output 2 5 2" xfId="29082" xr:uid="{00000000-0005-0000-0000-00000B990000}"/>
    <cellStyle name="Output 2 5 2 2" xfId="29083" xr:uid="{00000000-0005-0000-0000-00000C990000}"/>
    <cellStyle name="Output 2 5 2 2 2" xfId="29084" xr:uid="{00000000-0005-0000-0000-00000D990000}"/>
    <cellStyle name="Output 2 5 2 2 2 2" xfId="46905" xr:uid="{00000000-0005-0000-0000-00000E990000}"/>
    <cellStyle name="Output 2 5 2 2 2 2 2" xfId="46906" xr:uid="{00000000-0005-0000-0000-00000F990000}"/>
    <cellStyle name="Output 2 5 2 2 2 2 2 2" xfId="46907" xr:uid="{00000000-0005-0000-0000-000010990000}"/>
    <cellStyle name="Output 2 5 2 2 2 2 2 3" xfId="46908" xr:uid="{00000000-0005-0000-0000-000011990000}"/>
    <cellStyle name="Output 2 5 2 2 2 2 2 4" xfId="46909" xr:uid="{00000000-0005-0000-0000-000012990000}"/>
    <cellStyle name="Output 2 5 2 2 2 2 2 5" xfId="46910" xr:uid="{00000000-0005-0000-0000-000013990000}"/>
    <cellStyle name="Output 2 5 2 2 2 2 3" xfId="46911" xr:uid="{00000000-0005-0000-0000-000014990000}"/>
    <cellStyle name="Output 2 5 2 2 2 2 4" xfId="46912" xr:uid="{00000000-0005-0000-0000-000015990000}"/>
    <cellStyle name="Output 2 5 2 2 2 2 5" xfId="46913" xr:uid="{00000000-0005-0000-0000-000016990000}"/>
    <cellStyle name="Output 2 5 2 2 2 2 6" xfId="46914" xr:uid="{00000000-0005-0000-0000-000017990000}"/>
    <cellStyle name="Output 2 5 2 2 2 3" xfId="46915" xr:uid="{00000000-0005-0000-0000-000018990000}"/>
    <cellStyle name="Output 2 5 2 2 2 3 2" xfId="46916" xr:uid="{00000000-0005-0000-0000-000019990000}"/>
    <cellStyle name="Output 2 5 2 2 2 3 3" xfId="46917" xr:uid="{00000000-0005-0000-0000-00001A990000}"/>
    <cellStyle name="Output 2 5 2 2 2 3 4" xfId="46918" xr:uid="{00000000-0005-0000-0000-00001B990000}"/>
    <cellStyle name="Output 2 5 2 2 2 3 5" xfId="46919" xr:uid="{00000000-0005-0000-0000-00001C990000}"/>
    <cellStyle name="Output 2 5 2 2 2 4" xfId="46920" xr:uid="{00000000-0005-0000-0000-00001D990000}"/>
    <cellStyle name="Output 2 5 2 2 2 5" xfId="46921" xr:uid="{00000000-0005-0000-0000-00001E990000}"/>
    <cellStyle name="Output 2 5 2 2 2 6" xfId="46922" xr:uid="{00000000-0005-0000-0000-00001F990000}"/>
    <cellStyle name="Output 2 5 2 2 2 7" xfId="46923" xr:uid="{00000000-0005-0000-0000-000020990000}"/>
    <cellStyle name="Output 2 5 2 2 3" xfId="46924" xr:uid="{00000000-0005-0000-0000-000021990000}"/>
    <cellStyle name="Output 2 5 2 2 3 2" xfId="46925" xr:uid="{00000000-0005-0000-0000-000022990000}"/>
    <cellStyle name="Output 2 5 2 2 3 2 2" xfId="46926" xr:uid="{00000000-0005-0000-0000-000023990000}"/>
    <cellStyle name="Output 2 5 2 2 3 2 3" xfId="46927" xr:uid="{00000000-0005-0000-0000-000024990000}"/>
    <cellStyle name="Output 2 5 2 2 3 2 4" xfId="46928" xr:uid="{00000000-0005-0000-0000-000025990000}"/>
    <cellStyle name="Output 2 5 2 2 3 2 5" xfId="46929" xr:uid="{00000000-0005-0000-0000-000026990000}"/>
    <cellStyle name="Output 2 5 2 2 3 3" xfId="46930" xr:uid="{00000000-0005-0000-0000-000027990000}"/>
    <cellStyle name="Output 2 5 2 2 3 4" xfId="46931" xr:uid="{00000000-0005-0000-0000-000028990000}"/>
    <cellStyle name="Output 2 5 2 2 3 5" xfId="46932" xr:uid="{00000000-0005-0000-0000-000029990000}"/>
    <cellStyle name="Output 2 5 2 2 3 6" xfId="46933" xr:uid="{00000000-0005-0000-0000-00002A990000}"/>
    <cellStyle name="Output 2 5 2 2 4" xfId="46934" xr:uid="{00000000-0005-0000-0000-00002B990000}"/>
    <cellStyle name="Output 2 5 2 2 4 2" xfId="46935" xr:uid="{00000000-0005-0000-0000-00002C990000}"/>
    <cellStyle name="Output 2 5 2 2 4 3" xfId="46936" xr:uid="{00000000-0005-0000-0000-00002D990000}"/>
    <cellStyle name="Output 2 5 2 2 4 4" xfId="46937" xr:uid="{00000000-0005-0000-0000-00002E990000}"/>
    <cellStyle name="Output 2 5 2 2 4 5" xfId="46938" xr:uid="{00000000-0005-0000-0000-00002F990000}"/>
    <cellStyle name="Output 2 5 2 2 5" xfId="46939" xr:uid="{00000000-0005-0000-0000-000030990000}"/>
    <cellStyle name="Output 2 5 2 2 6" xfId="46940" xr:uid="{00000000-0005-0000-0000-000031990000}"/>
    <cellStyle name="Output 2 5 2 2 7" xfId="46941" xr:uid="{00000000-0005-0000-0000-000032990000}"/>
    <cellStyle name="Output 2 5 2 2 8" xfId="46942" xr:uid="{00000000-0005-0000-0000-000033990000}"/>
    <cellStyle name="Output 2 5 2 3" xfId="29085" xr:uid="{00000000-0005-0000-0000-000034990000}"/>
    <cellStyle name="Output 2 5 2 3 2" xfId="29086" xr:uid="{00000000-0005-0000-0000-000035990000}"/>
    <cellStyle name="Output 2 5 2 3 2 2" xfId="46943" xr:uid="{00000000-0005-0000-0000-000036990000}"/>
    <cellStyle name="Output 2 5 2 3 2 2 2" xfId="46944" xr:uid="{00000000-0005-0000-0000-000037990000}"/>
    <cellStyle name="Output 2 5 2 3 2 2 3" xfId="46945" xr:uid="{00000000-0005-0000-0000-000038990000}"/>
    <cellStyle name="Output 2 5 2 3 2 2 4" xfId="46946" xr:uid="{00000000-0005-0000-0000-000039990000}"/>
    <cellStyle name="Output 2 5 2 3 2 2 5" xfId="46947" xr:uid="{00000000-0005-0000-0000-00003A990000}"/>
    <cellStyle name="Output 2 5 2 3 2 3" xfId="46948" xr:uid="{00000000-0005-0000-0000-00003B990000}"/>
    <cellStyle name="Output 2 5 2 3 2 4" xfId="46949" xr:uid="{00000000-0005-0000-0000-00003C990000}"/>
    <cellStyle name="Output 2 5 2 3 2 5" xfId="46950" xr:uid="{00000000-0005-0000-0000-00003D990000}"/>
    <cellStyle name="Output 2 5 2 3 2 6" xfId="46951" xr:uid="{00000000-0005-0000-0000-00003E990000}"/>
    <cellStyle name="Output 2 5 2 3 3" xfId="46952" xr:uid="{00000000-0005-0000-0000-00003F990000}"/>
    <cellStyle name="Output 2 5 2 3 3 2" xfId="46953" xr:uid="{00000000-0005-0000-0000-000040990000}"/>
    <cellStyle name="Output 2 5 2 3 3 3" xfId="46954" xr:uid="{00000000-0005-0000-0000-000041990000}"/>
    <cellStyle name="Output 2 5 2 3 3 4" xfId="46955" xr:uid="{00000000-0005-0000-0000-000042990000}"/>
    <cellStyle name="Output 2 5 2 3 3 5" xfId="46956" xr:uid="{00000000-0005-0000-0000-000043990000}"/>
    <cellStyle name="Output 2 5 2 3 4" xfId="46957" xr:uid="{00000000-0005-0000-0000-000044990000}"/>
    <cellStyle name="Output 2 5 2 3 5" xfId="46958" xr:uid="{00000000-0005-0000-0000-000045990000}"/>
    <cellStyle name="Output 2 5 2 3 6" xfId="46959" xr:uid="{00000000-0005-0000-0000-000046990000}"/>
    <cellStyle name="Output 2 5 2 3 7" xfId="46960" xr:uid="{00000000-0005-0000-0000-000047990000}"/>
    <cellStyle name="Output 2 5 2 4" xfId="29087" xr:uid="{00000000-0005-0000-0000-000048990000}"/>
    <cellStyle name="Output 2 5 2 4 2" xfId="46961" xr:uid="{00000000-0005-0000-0000-000049990000}"/>
    <cellStyle name="Output 2 5 2 4 2 2" xfId="46962" xr:uid="{00000000-0005-0000-0000-00004A990000}"/>
    <cellStyle name="Output 2 5 2 4 2 3" xfId="46963" xr:uid="{00000000-0005-0000-0000-00004B990000}"/>
    <cellStyle name="Output 2 5 2 4 2 4" xfId="46964" xr:uid="{00000000-0005-0000-0000-00004C990000}"/>
    <cellStyle name="Output 2 5 2 4 2 5" xfId="46965" xr:uid="{00000000-0005-0000-0000-00004D990000}"/>
    <cellStyle name="Output 2 5 2 4 3" xfId="46966" xr:uid="{00000000-0005-0000-0000-00004E990000}"/>
    <cellStyle name="Output 2 5 2 4 4" xfId="46967" xr:uid="{00000000-0005-0000-0000-00004F990000}"/>
    <cellStyle name="Output 2 5 2 4 5" xfId="46968" xr:uid="{00000000-0005-0000-0000-000050990000}"/>
    <cellStyle name="Output 2 5 2 4 6" xfId="46969" xr:uid="{00000000-0005-0000-0000-000051990000}"/>
    <cellStyle name="Output 2 5 2 5" xfId="29088" xr:uid="{00000000-0005-0000-0000-000052990000}"/>
    <cellStyle name="Output 2 5 2 5 2" xfId="46970" xr:uid="{00000000-0005-0000-0000-000053990000}"/>
    <cellStyle name="Output 2 5 2 5 3" xfId="46971" xr:uid="{00000000-0005-0000-0000-000054990000}"/>
    <cellStyle name="Output 2 5 2 5 4" xfId="46972" xr:uid="{00000000-0005-0000-0000-000055990000}"/>
    <cellStyle name="Output 2 5 2 5 5" xfId="46973" xr:uid="{00000000-0005-0000-0000-000056990000}"/>
    <cellStyle name="Output 2 5 2 6" xfId="46974" xr:uid="{00000000-0005-0000-0000-000057990000}"/>
    <cellStyle name="Output 2 5 2 7" xfId="46975" xr:uid="{00000000-0005-0000-0000-000058990000}"/>
    <cellStyle name="Output 2 5 2 8" xfId="46976" xr:uid="{00000000-0005-0000-0000-000059990000}"/>
    <cellStyle name="Output 2 5 2 9" xfId="46977" xr:uid="{00000000-0005-0000-0000-00005A990000}"/>
    <cellStyle name="Output 2 5 3" xfId="29089" xr:uid="{00000000-0005-0000-0000-00005B990000}"/>
    <cellStyle name="Output 2 5 3 2" xfId="29090" xr:uid="{00000000-0005-0000-0000-00005C990000}"/>
    <cellStyle name="Output 2 5 3 2 2" xfId="29091" xr:uid="{00000000-0005-0000-0000-00005D990000}"/>
    <cellStyle name="Output 2 5 3 2 2 2" xfId="46978" xr:uid="{00000000-0005-0000-0000-00005E990000}"/>
    <cellStyle name="Output 2 5 3 2 2 2 2" xfId="46979" xr:uid="{00000000-0005-0000-0000-00005F990000}"/>
    <cellStyle name="Output 2 5 3 2 2 2 3" xfId="46980" xr:uid="{00000000-0005-0000-0000-000060990000}"/>
    <cellStyle name="Output 2 5 3 2 2 2 4" xfId="46981" xr:uid="{00000000-0005-0000-0000-000061990000}"/>
    <cellStyle name="Output 2 5 3 2 2 2 5" xfId="46982" xr:uid="{00000000-0005-0000-0000-000062990000}"/>
    <cellStyle name="Output 2 5 3 2 2 3" xfId="46983" xr:uid="{00000000-0005-0000-0000-000063990000}"/>
    <cellStyle name="Output 2 5 3 2 2 4" xfId="46984" xr:uid="{00000000-0005-0000-0000-000064990000}"/>
    <cellStyle name="Output 2 5 3 2 2 5" xfId="46985" xr:uid="{00000000-0005-0000-0000-000065990000}"/>
    <cellStyle name="Output 2 5 3 2 2 6" xfId="46986" xr:uid="{00000000-0005-0000-0000-000066990000}"/>
    <cellStyle name="Output 2 5 3 2 3" xfId="46987" xr:uid="{00000000-0005-0000-0000-000067990000}"/>
    <cellStyle name="Output 2 5 3 2 3 2" xfId="46988" xr:uid="{00000000-0005-0000-0000-000068990000}"/>
    <cellStyle name="Output 2 5 3 2 3 3" xfId="46989" xr:uid="{00000000-0005-0000-0000-000069990000}"/>
    <cellStyle name="Output 2 5 3 2 3 4" xfId="46990" xr:uid="{00000000-0005-0000-0000-00006A990000}"/>
    <cellStyle name="Output 2 5 3 2 3 5" xfId="46991" xr:uid="{00000000-0005-0000-0000-00006B990000}"/>
    <cellStyle name="Output 2 5 3 2 4" xfId="46992" xr:uid="{00000000-0005-0000-0000-00006C990000}"/>
    <cellStyle name="Output 2 5 3 2 5" xfId="46993" xr:uid="{00000000-0005-0000-0000-00006D990000}"/>
    <cellStyle name="Output 2 5 3 2 6" xfId="46994" xr:uid="{00000000-0005-0000-0000-00006E990000}"/>
    <cellStyle name="Output 2 5 3 2 7" xfId="46995" xr:uid="{00000000-0005-0000-0000-00006F990000}"/>
    <cellStyle name="Output 2 5 3 3" xfId="29092" xr:uid="{00000000-0005-0000-0000-000070990000}"/>
    <cellStyle name="Output 2 5 3 3 2" xfId="29093" xr:uid="{00000000-0005-0000-0000-000071990000}"/>
    <cellStyle name="Output 2 5 3 3 2 2" xfId="46996" xr:uid="{00000000-0005-0000-0000-000072990000}"/>
    <cellStyle name="Output 2 5 3 3 2 3" xfId="46997" xr:uid="{00000000-0005-0000-0000-000073990000}"/>
    <cellStyle name="Output 2 5 3 3 2 4" xfId="46998" xr:uid="{00000000-0005-0000-0000-000074990000}"/>
    <cellStyle name="Output 2 5 3 3 2 5" xfId="46999" xr:uid="{00000000-0005-0000-0000-000075990000}"/>
    <cellStyle name="Output 2 5 3 3 3" xfId="47000" xr:uid="{00000000-0005-0000-0000-000076990000}"/>
    <cellStyle name="Output 2 5 3 3 4" xfId="47001" xr:uid="{00000000-0005-0000-0000-000077990000}"/>
    <cellStyle name="Output 2 5 3 3 5" xfId="47002" xr:uid="{00000000-0005-0000-0000-000078990000}"/>
    <cellStyle name="Output 2 5 3 3 6" xfId="47003" xr:uid="{00000000-0005-0000-0000-000079990000}"/>
    <cellStyle name="Output 2 5 3 4" xfId="29094" xr:uid="{00000000-0005-0000-0000-00007A990000}"/>
    <cellStyle name="Output 2 5 3 4 2" xfId="47004" xr:uid="{00000000-0005-0000-0000-00007B990000}"/>
    <cellStyle name="Output 2 5 3 4 3" xfId="47005" xr:uid="{00000000-0005-0000-0000-00007C990000}"/>
    <cellStyle name="Output 2 5 3 4 4" xfId="47006" xr:uid="{00000000-0005-0000-0000-00007D990000}"/>
    <cellStyle name="Output 2 5 3 4 5" xfId="47007" xr:uid="{00000000-0005-0000-0000-00007E990000}"/>
    <cellStyle name="Output 2 5 3 5" xfId="29095" xr:uid="{00000000-0005-0000-0000-00007F990000}"/>
    <cellStyle name="Output 2 5 3 6" xfId="47008" xr:uid="{00000000-0005-0000-0000-000080990000}"/>
    <cellStyle name="Output 2 5 3 7" xfId="47009" xr:uid="{00000000-0005-0000-0000-000081990000}"/>
    <cellStyle name="Output 2 5 3 8" xfId="47010" xr:uid="{00000000-0005-0000-0000-000082990000}"/>
    <cellStyle name="Output 2 5 4" xfId="29096" xr:uid="{00000000-0005-0000-0000-000083990000}"/>
    <cellStyle name="Output 2 5 4 2" xfId="29097" xr:uid="{00000000-0005-0000-0000-000084990000}"/>
    <cellStyle name="Output 2 5 4 2 2" xfId="29098" xr:uid="{00000000-0005-0000-0000-000085990000}"/>
    <cellStyle name="Output 2 5 4 2 2 2" xfId="47011" xr:uid="{00000000-0005-0000-0000-000086990000}"/>
    <cellStyle name="Output 2 5 4 2 2 3" xfId="47012" xr:uid="{00000000-0005-0000-0000-000087990000}"/>
    <cellStyle name="Output 2 5 4 2 2 4" xfId="47013" xr:uid="{00000000-0005-0000-0000-000088990000}"/>
    <cellStyle name="Output 2 5 4 2 2 5" xfId="47014" xr:uid="{00000000-0005-0000-0000-000089990000}"/>
    <cellStyle name="Output 2 5 4 2 3" xfId="47015" xr:uid="{00000000-0005-0000-0000-00008A990000}"/>
    <cellStyle name="Output 2 5 4 2 4" xfId="47016" xr:uid="{00000000-0005-0000-0000-00008B990000}"/>
    <cellStyle name="Output 2 5 4 2 5" xfId="47017" xr:uid="{00000000-0005-0000-0000-00008C990000}"/>
    <cellStyle name="Output 2 5 4 2 6" xfId="47018" xr:uid="{00000000-0005-0000-0000-00008D990000}"/>
    <cellStyle name="Output 2 5 4 3" xfId="29099" xr:uid="{00000000-0005-0000-0000-00008E990000}"/>
    <cellStyle name="Output 2 5 4 3 2" xfId="29100" xr:uid="{00000000-0005-0000-0000-00008F990000}"/>
    <cellStyle name="Output 2 5 4 3 3" xfId="47019" xr:uid="{00000000-0005-0000-0000-000090990000}"/>
    <cellStyle name="Output 2 5 4 3 4" xfId="47020" xr:uid="{00000000-0005-0000-0000-000091990000}"/>
    <cellStyle name="Output 2 5 4 3 5" xfId="47021" xr:uid="{00000000-0005-0000-0000-000092990000}"/>
    <cellStyle name="Output 2 5 4 4" xfId="29101" xr:uid="{00000000-0005-0000-0000-000093990000}"/>
    <cellStyle name="Output 2 5 4 5" xfId="29102" xr:uid="{00000000-0005-0000-0000-000094990000}"/>
    <cellStyle name="Output 2 5 4 6" xfId="47022" xr:uid="{00000000-0005-0000-0000-000095990000}"/>
    <cellStyle name="Output 2 5 4 7" xfId="47023" xr:uid="{00000000-0005-0000-0000-000096990000}"/>
    <cellStyle name="Output 2 5 5" xfId="29103" xr:uid="{00000000-0005-0000-0000-000097990000}"/>
    <cellStyle name="Output 2 5 5 2" xfId="29104" xr:uid="{00000000-0005-0000-0000-000098990000}"/>
    <cellStyle name="Output 2 5 5 2 2" xfId="47024" xr:uid="{00000000-0005-0000-0000-000099990000}"/>
    <cellStyle name="Output 2 5 5 2 3" xfId="47025" xr:uid="{00000000-0005-0000-0000-00009A990000}"/>
    <cellStyle name="Output 2 5 5 2 4" xfId="47026" xr:uid="{00000000-0005-0000-0000-00009B990000}"/>
    <cellStyle name="Output 2 5 5 2 5" xfId="47027" xr:uid="{00000000-0005-0000-0000-00009C990000}"/>
    <cellStyle name="Output 2 5 5 3" xfId="47028" xr:uid="{00000000-0005-0000-0000-00009D990000}"/>
    <cellStyle name="Output 2 5 5 4" xfId="47029" xr:uid="{00000000-0005-0000-0000-00009E990000}"/>
    <cellStyle name="Output 2 5 5 5" xfId="47030" xr:uid="{00000000-0005-0000-0000-00009F990000}"/>
    <cellStyle name="Output 2 5 5 6" xfId="47031" xr:uid="{00000000-0005-0000-0000-0000A0990000}"/>
    <cellStyle name="Output 2 5 6" xfId="29105" xr:uid="{00000000-0005-0000-0000-0000A1990000}"/>
    <cellStyle name="Output 2 5 6 2" xfId="29106" xr:uid="{00000000-0005-0000-0000-0000A2990000}"/>
    <cellStyle name="Output 2 5 6 3" xfId="47032" xr:uid="{00000000-0005-0000-0000-0000A3990000}"/>
    <cellStyle name="Output 2 5 6 4" xfId="47033" xr:uid="{00000000-0005-0000-0000-0000A4990000}"/>
    <cellStyle name="Output 2 5 6 5" xfId="47034" xr:uid="{00000000-0005-0000-0000-0000A5990000}"/>
    <cellStyle name="Output 2 5 7" xfId="29107" xr:uid="{00000000-0005-0000-0000-0000A6990000}"/>
    <cellStyle name="Output 2 5 8" xfId="29108" xr:uid="{00000000-0005-0000-0000-0000A7990000}"/>
    <cellStyle name="Output 2 5 9" xfId="29109" xr:uid="{00000000-0005-0000-0000-0000A8990000}"/>
    <cellStyle name="Output 2 6" xfId="29110" xr:uid="{00000000-0005-0000-0000-0000A9990000}"/>
    <cellStyle name="Output 2 6 2" xfId="29111" xr:uid="{00000000-0005-0000-0000-0000AA990000}"/>
    <cellStyle name="Output 2 6 2 2" xfId="29112" xr:uid="{00000000-0005-0000-0000-0000AB990000}"/>
    <cellStyle name="Output 2 6 2 2 2" xfId="29113" xr:uid="{00000000-0005-0000-0000-0000AC990000}"/>
    <cellStyle name="Output 2 6 2 3" xfId="29114" xr:uid="{00000000-0005-0000-0000-0000AD990000}"/>
    <cellStyle name="Output 2 6 2 3 2" xfId="29115" xr:uid="{00000000-0005-0000-0000-0000AE990000}"/>
    <cellStyle name="Output 2 6 2 4" xfId="29116" xr:uid="{00000000-0005-0000-0000-0000AF990000}"/>
    <cellStyle name="Output 2 6 2 5" xfId="29117" xr:uid="{00000000-0005-0000-0000-0000B0990000}"/>
    <cellStyle name="Output 2 6 3" xfId="29118" xr:uid="{00000000-0005-0000-0000-0000B1990000}"/>
    <cellStyle name="Output 2 6 3 2" xfId="29119" xr:uid="{00000000-0005-0000-0000-0000B2990000}"/>
    <cellStyle name="Output 2 6 3 2 2" xfId="29120" xr:uid="{00000000-0005-0000-0000-0000B3990000}"/>
    <cellStyle name="Output 2 6 3 3" xfId="29121" xr:uid="{00000000-0005-0000-0000-0000B4990000}"/>
    <cellStyle name="Output 2 6 3 3 2" xfId="29122" xr:uid="{00000000-0005-0000-0000-0000B5990000}"/>
    <cellStyle name="Output 2 6 3 4" xfId="29123" xr:uid="{00000000-0005-0000-0000-0000B6990000}"/>
    <cellStyle name="Output 2 6 3 5" xfId="29124" xr:uid="{00000000-0005-0000-0000-0000B7990000}"/>
    <cellStyle name="Output 2 6 4" xfId="29125" xr:uid="{00000000-0005-0000-0000-0000B8990000}"/>
    <cellStyle name="Output 2 6 4 2" xfId="29126" xr:uid="{00000000-0005-0000-0000-0000B9990000}"/>
    <cellStyle name="Output 2 6 4 2 2" xfId="29127" xr:uid="{00000000-0005-0000-0000-0000BA990000}"/>
    <cellStyle name="Output 2 6 4 3" xfId="29128" xr:uid="{00000000-0005-0000-0000-0000BB990000}"/>
    <cellStyle name="Output 2 6 4 3 2" xfId="29129" xr:uid="{00000000-0005-0000-0000-0000BC990000}"/>
    <cellStyle name="Output 2 6 4 4" xfId="29130" xr:uid="{00000000-0005-0000-0000-0000BD990000}"/>
    <cellStyle name="Output 2 6 4 5" xfId="29131" xr:uid="{00000000-0005-0000-0000-0000BE990000}"/>
    <cellStyle name="Output 2 6 5" xfId="29132" xr:uid="{00000000-0005-0000-0000-0000BF990000}"/>
    <cellStyle name="Output 2 6 5 2" xfId="29133" xr:uid="{00000000-0005-0000-0000-0000C0990000}"/>
    <cellStyle name="Output 2 6 6" xfId="29134" xr:uid="{00000000-0005-0000-0000-0000C1990000}"/>
    <cellStyle name="Output 2 6 6 2" xfId="29135" xr:uid="{00000000-0005-0000-0000-0000C2990000}"/>
    <cellStyle name="Output 2 6 7" xfId="29136" xr:uid="{00000000-0005-0000-0000-0000C3990000}"/>
    <cellStyle name="Output 2 6 8" xfId="29137" xr:uid="{00000000-0005-0000-0000-0000C4990000}"/>
    <cellStyle name="Output 2 6 9" xfId="29138" xr:uid="{00000000-0005-0000-0000-0000C5990000}"/>
    <cellStyle name="Output 2 7" xfId="29139" xr:uid="{00000000-0005-0000-0000-0000C6990000}"/>
    <cellStyle name="Output 2 7 10" xfId="47035" xr:uid="{00000000-0005-0000-0000-0000C7990000}"/>
    <cellStyle name="Output 2 7 11" xfId="47036" xr:uid="{00000000-0005-0000-0000-0000C8990000}"/>
    <cellStyle name="Output 2 7 2" xfId="29140" xr:uid="{00000000-0005-0000-0000-0000C9990000}"/>
    <cellStyle name="Output 2 7 2 2" xfId="29141" xr:uid="{00000000-0005-0000-0000-0000CA990000}"/>
    <cellStyle name="Output 2 7 2 2 2" xfId="29142" xr:uid="{00000000-0005-0000-0000-0000CB990000}"/>
    <cellStyle name="Output 2 7 2 2 2 2" xfId="47037" xr:uid="{00000000-0005-0000-0000-0000CC990000}"/>
    <cellStyle name="Output 2 7 2 2 2 2 2" xfId="47038" xr:uid="{00000000-0005-0000-0000-0000CD990000}"/>
    <cellStyle name="Output 2 7 2 2 2 2 3" xfId="47039" xr:uid="{00000000-0005-0000-0000-0000CE990000}"/>
    <cellStyle name="Output 2 7 2 2 2 2 4" xfId="47040" xr:uid="{00000000-0005-0000-0000-0000CF990000}"/>
    <cellStyle name="Output 2 7 2 2 2 2 5" xfId="47041" xr:uid="{00000000-0005-0000-0000-0000D0990000}"/>
    <cellStyle name="Output 2 7 2 2 2 3" xfId="47042" xr:uid="{00000000-0005-0000-0000-0000D1990000}"/>
    <cellStyle name="Output 2 7 2 2 2 4" xfId="47043" xr:uid="{00000000-0005-0000-0000-0000D2990000}"/>
    <cellStyle name="Output 2 7 2 2 2 5" xfId="47044" xr:uid="{00000000-0005-0000-0000-0000D3990000}"/>
    <cellStyle name="Output 2 7 2 2 2 6" xfId="47045" xr:uid="{00000000-0005-0000-0000-0000D4990000}"/>
    <cellStyle name="Output 2 7 2 2 3" xfId="47046" xr:uid="{00000000-0005-0000-0000-0000D5990000}"/>
    <cellStyle name="Output 2 7 2 2 3 2" xfId="47047" xr:uid="{00000000-0005-0000-0000-0000D6990000}"/>
    <cellStyle name="Output 2 7 2 2 3 3" xfId="47048" xr:uid="{00000000-0005-0000-0000-0000D7990000}"/>
    <cellStyle name="Output 2 7 2 2 3 4" xfId="47049" xr:uid="{00000000-0005-0000-0000-0000D8990000}"/>
    <cellStyle name="Output 2 7 2 2 3 5" xfId="47050" xr:uid="{00000000-0005-0000-0000-0000D9990000}"/>
    <cellStyle name="Output 2 7 2 2 4" xfId="47051" xr:uid="{00000000-0005-0000-0000-0000DA990000}"/>
    <cellStyle name="Output 2 7 2 2 5" xfId="47052" xr:uid="{00000000-0005-0000-0000-0000DB990000}"/>
    <cellStyle name="Output 2 7 2 2 6" xfId="47053" xr:uid="{00000000-0005-0000-0000-0000DC990000}"/>
    <cellStyle name="Output 2 7 2 2 7" xfId="47054" xr:uid="{00000000-0005-0000-0000-0000DD990000}"/>
    <cellStyle name="Output 2 7 2 3" xfId="29143" xr:uid="{00000000-0005-0000-0000-0000DE990000}"/>
    <cellStyle name="Output 2 7 2 3 2" xfId="29144" xr:uid="{00000000-0005-0000-0000-0000DF990000}"/>
    <cellStyle name="Output 2 7 2 3 2 2" xfId="47055" xr:uid="{00000000-0005-0000-0000-0000E0990000}"/>
    <cellStyle name="Output 2 7 2 3 2 3" xfId="47056" xr:uid="{00000000-0005-0000-0000-0000E1990000}"/>
    <cellStyle name="Output 2 7 2 3 2 4" xfId="47057" xr:uid="{00000000-0005-0000-0000-0000E2990000}"/>
    <cellStyle name="Output 2 7 2 3 2 5" xfId="47058" xr:uid="{00000000-0005-0000-0000-0000E3990000}"/>
    <cellStyle name="Output 2 7 2 3 3" xfId="47059" xr:uid="{00000000-0005-0000-0000-0000E4990000}"/>
    <cellStyle name="Output 2 7 2 3 4" xfId="47060" xr:uid="{00000000-0005-0000-0000-0000E5990000}"/>
    <cellStyle name="Output 2 7 2 3 5" xfId="47061" xr:uid="{00000000-0005-0000-0000-0000E6990000}"/>
    <cellStyle name="Output 2 7 2 3 6" xfId="47062" xr:uid="{00000000-0005-0000-0000-0000E7990000}"/>
    <cellStyle name="Output 2 7 2 4" xfId="29145" xr:uid="{00000000-0005-0000-0000-0000E8990000}"/>
    <cellStyle name="Output 2 7 2 4 2" xfId="47063" xr:uid="{00000000-0005-0000-0000-0000E9990000}"/>
    <cellStyle name="Output 2 7 2 4 3" xfId="47064" xr:uid="{00000000-0005-0000-0000-0000EA990000}"/>
    <cellStyle name="Output 2 7 2 4 4" xfId="47065" xr:uid="{00000000-0005-0000-0000-0000EB990000}"/>
    <cellStyle name="Output 2 7 2 4 5" xfId="47066" xr:uid="{00000000-0005-0000-0000-0000EC990000}"/>
    <cellStyle name="Output 2 7 2 5" xfId="29146" xr:uid="{00000000-0005-0000-0000-0000ED990000}"/>
    <cellStyle name="Output 2 7 2 6" xfId="47067" xr:uid="{00000000-0005-0000-0000-0000EE990000}"/>
    <cellStyle name="Output 2 7 2 7" xfId="47068" xr:uid="{00000000-0005-0000-0000-0000EF990000}"/>
    <cellStyle name="Output 2 7 2 8" xfId="47069" xr:uid="{00000000-0005-0000-0000-0000F0990000}"/>
    <cellStyle name="Output 2 7 3" xfId="29147" xr:uid="{00000000-0005-0000-0000-0000F1990000}"/>
    <cellStyle name="Output 2 7 3 2" xfId="29148" xr:uid="{00000000-0005-0000-0000-0000F2990000}"/>
    <cellStyle name="Output 2 7 3 2 2" xfId="29149" xr:uid="{00000000-0005-0000-0000-0000F3990000}"/>
    <cellStyle name="Output 2 7 3 2 2 2" xfId="47070" xr:uid="{00000000-0005-0000-0000-0000F4990000}"/>
    <cellStyle name="Output 2 7 3 2 2 3" xfId="47071" xr:uid="{00000000-0005-0000-0000-0000F5990000}"/>
    <cellStyle name="Output 2 7 3 2 2 4" xfId="47072" xr:uid="{00000000-0005-0000-0000-0000F6990000}"/>
    <cellStyle name="Output 2 7 3 2 2 5" xfId="47073" xr:uid="{00000000-0005-0000-0000-0000F7990000}"/>
    <cellStyle name="Output 2 7 3 2 3" xfId="47074" xr:uid="{00000000-0005-0000-0000-0000F8990000}"/>
    <cellStyle name="Output 2 7 3 2 4" xfId="47075" xr:uid="{00000000-0005-0000-0000-0000F9990000}"/>
    <cellStyle name="Output 2 7 3 2 5" xfId="47076" xr:uid="{00000000-0005-0000-0000-0000FA990000}"/>
    <cellStyle name="Output 2 7 3 2 6" xfId="47077" xr:uid="{00000000-0005-0000-0000-0000FB990000}"/>
    <cellStyle name="Output 2 7 3 3" xfId="29150" xr:uid="{00000000-0005-0000-0000-0000FC990000}"/>
    <cellStyle name="Output 2 7 3 3 2" xfId="29151" xr:uid="{00000000-0005-0000-0000-0000FD990000}"/>
    <cellStyle name="Output 2 7 3 3 3" xfId="47078" xr:uid="{00000000-0005-0000-0000-0000FE990000}"/>
    <cellStyle name="Output 2 7 3 3 4" xfId="47079" xr:uid="{00000000-0005-0000-0000-0000FF990000}"/>
    <cellStyle name="Output 2 7 3 3 5" xfId="47080" xr:uid="{00000000-0005-0000-0000-0000009A0000}"/>
    <cellStyle name="Output 2 7 3 4" xfId="29152" xr:uid="{00000000-0005-0000-0000-0000019A0000}"/>
    <cellStyle name="Output 2 7 3 5" xfId="29153" xr:uid="{00000000-0005-0000-0000-0000029A0000}"/>
    <cellStyle name="Output 2 7 3 6" xfId="47081" xr:uid="{00000000-0005-0000-0000-0000039A0000}"/>
    <cellStyle name="Output 2 7 3 7" xfId="47082" xr:uid="{00000000-0005-0000-0000-0000049A0000}"/>
    <cellStyle name="Output 2 7 4" xfId="29154" xr:uid="{00000000-0005-0000-0000-0000059A0000}"/>
    <cellStyle name="Output 2 7 4 2" xfId="29155" xr:uid="{00000000-0005-0000-0000-0000069A0000}"/>
    <cellStyle name="Output 2 7 4 2 2" xfId="29156" xr:uid="{00000000-0005-0000-0000-0000079A0000}"/>
    <cellStyle name="Output 2 7 4 2 2 2" xfId="47083" xr:uid="{00000000-0005-0000-0000-0000089A0000}"/>
    <cellStyle name="Output 2 7 4 2 2 3" xfId="47084" xr:uid="{00000000-0005-0000-0000-0000099A0000}"/>
    <cellStyle name="Output 2 7 4 2 2 4" xfId="47085" xr:uid="{00000000-0005-0000-0000-00000A9A0000}"/>
    <cellStyle name="Output 2 7 4 2 2 5" xfId="47086" xr:uid="{00000000-0005-0000-0000-00000B9A0000}"/>
    <cellStyle name="Output 2 7 4 2 3" xfId="47087" xr:uid="{00000000-0005-0000-0000-00000C9A0000}"/>
    <cellStyle name="Output 2 7 4 2 4" xfId="47088" xr:uid="{00000000-0005-0000-0000-00000D9A0000}"/>
    <cellStyle name="Output 2 7 4 2 5" xfId="47089" xr:uid="{00000000-0005-0000-0000-00000E9A0000}"/>
    <cellStyle name="Output 2 7 4 2 6" xfId="47090" xr:uid="{00000000-0005-0000-0000-00000F9A0000}"/>
    <cellStyle name="Output 2 7 4 3" xfId="29157" xr:uid="{00000000-0005-0000-0000-0000109A0000}"/>
    <cellStyle name="Output 2 7 4 3 2" xfId="29158" xr:uid="{00000000-0005-0000-0000-0000119A0000}"/>
    <cellStyle name="Output 2 7 4 3 3" xfId="47091" xr:uid="{00000000-0005-0000-0000-0000129A0000}"/>
    <cellStyle name="Output 2 7 4 3 4" xfId="47092" xr:uid="{00000000-0005-0000-0000-0000139A0000}"/>
    <cellStyle name="Output 2 7 4 3 5" xfId="47093" xr:uid="{00000000-0005-0000-0000-0000149A0000}"/>
    <cellStyle name="Output 2 7 4 4" xfId="29159" xr:uid="{00000000-0005-0000-0000-0000159A0000}"/>
    <cellStyle name="Output 2 7 4 5" xfId="29160" xr:uid="{00000000-0005-0000-0000-0000169A0000}"/>
    <cellStyle name="Output 2 7 4 6" xfId="47094" xr:uid="{00000000-0005-0000-0000-0000179A0000}"/>
    <cellStyle name="Output 2 7 4 7" xfId="47095" xr:uid="{00000000-0005-0000-0000-0000189A0000}"/>
    <cellStyle name="Output 2 7 5" xfId="29161" xr:uid="{00000000-0005-0000-0000-0000199A0000}"/>
    <cellStyle name="Output 2 7 5 2" xfId="29162" xr:uid="{00000000-0005-0000-0000-00001A9A0000}"/>
    <cellStyle name="Output 2 7 5 2 2" xfId="47096" xr:uid="{00000000-0005-0000-0000-00001B9A0000}"/>
    <cellStyle name="Output 2 7 5 2 2 2" xfId="47097" xr:uid="{00000000-0005-0000-0000-00001C9A0000}"/>
    <cellStyle name="Output 2 7 5 2 2 3" xfId="47098" xr:uid="{00000000-0005-0000-0000-00001D9A0000}"/>
    <cellStyle name="Output 2 7 5 2 2 4" xfId="47099" xr:uid="{00000000-0005-0000-0000-00001E9A0000}"/>
    <cellStyle name="Output 2 7 5 2 2 5" xfId="47100" xr:uid="{00000000-0005-0000-0000-00001F9A0000}"/>
    <cellStyle name="Output 2 7 5 2 3" xfId="47101" xr:uid="{00000000-0005-0000-0000-0000209A0000}"/>
    <cellStyle name="Output 2 7 5 2 4" xfId="47102" xr:uid="{00000000-0005-0000-0000-0000219A0000}"/>
    <cellStyle name="Output 2 7 5 2 5" xfId="47103" xr:uid="{00000000-0005-0000-0000-0000229A0000}"/>
    <cellStyle name="Output 2 7 5 2 6" xfId="47104" xr:uid="{00000000-0005-0000-0000-0000239A0000}"/>
    <cellStyle name="Output 2 7 5 3" xfId="47105" xr:uid="{00000000-0005-0000-0000-0000249A0000}"/>
    <cellStyle name="Output 2 7 5 3 2" xfId="47106" xr:uid="{00000000-0005-0000-0000-0000259A0000}"/>
    <cellStyle name="Output 2 7 5 3 3" xfId="47107" xr:uid="{00000000-0005-0000-0000-0000269A0000}"/>
    <cellStyle name="Output 2 7 5 3 4" xfId="47108" xr:uid="{00000000-0005-0000-0000-0000279A0000}"/>
    <cellStyle name="Output 2 7 5 3 5" xfId="47109" xr:uid="{00000000-0005-0000-0000-0000289A0000}"/>
    <cellStyle name="Output 2 7 5 4" xfId="47110" xr:uid="{00000000-0005-0000-0000-0000299A0000}"/>
    <cellStyle name="Output 2 7 5 5" xfId="47111" xr:uid="{00000000-0005-0000-0000-00002A9A0000}"/>
    <cellStyle name="Output 2 7 5 6" xfId="47112" xr:uid="{00000000-0005-0000-0000-00002B9A0000}"/>
    <cellStyle name="Output 2 7 5 7" xfId="47113" xr:uid="{00000000-0005-0000-0000-00002C9A0000}"/>
    <cellStyle name="Output 2 7 6" xfId="29163" xr:uid="{00000000-0005-0000-0000-00002D9A0000}"/>
    <cellStyle name="Output 2 7 6 2" xfId="29164" xr:uid="{00000000-0005-0000-0000-00002E9A0000}"/>
    <cellStyle name="Output 2 7 6 2 2" xfId="47114" xr:uid="{00000000-0005-0000-0000-00002F9A0000}"/>
    <cellStyle name="Output 2 7 6 2 3" xfId="47115" xr:uid="{00000000-0005-0000-0000-0000309A0000}"/>
    <cellStyle name="Output 2 7 6 2 4" xfId="47116" xr:uid="{00000000-0005-0000-0000-0000319A0000}"/>
    <cellStyle name="Output 2 7 6 2 5" xfId="47117" xr:uid="{00000000-0005-0000-0000-0000329A0000}"/>
    <cellStyle name="Output 2 7 6 3" xfId="47118" xr:uid="{00000000-0005-0000-0000-0000339A0000}"/>
    <cellStyle name="Output 2 7 6 4" xfId="47119" xr:uid="{00000000-0005-0000-0000-0000349A0000}"/>
    <cellStyle name="Output 2 7 6 5" xfId="47120" xr:uid="{00000000-0005-0000-0000-0000359A0000}"/>
    <cellStyle name="Output 2 7 6 6" xfId="47121" xr:uid="{00000000-0005-0000-0000-0000369A0000}"/>
    <cellStyle name="Output 2 7 7" xfId="29165" xr:uid="{00000000-0005-0000-0000-0000379A0000}"/>
    <cellStyle name="Output 2 7 7 2" xfId="47122" xr:uid="{00000000-0005-0000-0000-0000389A0000}"/>
    <cellStyle name="Output 2 7 7 3" xfId="47123" xr:uid="{00000000-0005-0000-0000-0000399A0000}"/>
    <cellStyle name="Output 2 7 7 4" xfId="47124" xr:uid="{00000000-0005-0000-0000-00003A9A0000}"/>
    <cellStyle name="Output 2 7 7 5" xfId="47125" xr:uid="{00000000-0005-0000-0000-00003B9A0000}"/>
    <cellStyle name="Output 2 7 8" xfId="29166" xr:uid="{00000000-0005-0000-0000-00003C9A0000}"/>
    <cellStyle name="Output 2 7 9" xfId="47126" xr:uid="{00000000-0005-0000-0000-00003D9A0000}"/>
    <cellStyle name="Output 2 8" xfId="29167" xr:uid="{00000000-0005-0000-0000-00003E9A0000}"/>
    <cellStyle name="Output 2 8 2" xfId="29168" xr:uid="{00000000-0005-0000-0000-00003F9A0000}"/>
    <cellStyle name="Output 2 8 2 2" xfId="29169" xr:uid="{00000000-0005-0000-0000-0000409A0000}"/>
    <cellStyle name="Output 2 8 2 2 2" xfId="29170" xr:uid="{00000000-0005-0000-0000-0000419A0000}"/>
    <cellStyle name="Output 2 8 2 2 3" xfId="47127" xr:uid="{00000000-0005-0000-0000-0000429A0000}"/>
    <cellStyle name="Output 2 8 2 2 4" xfId="47128" xr:uid="{00000000-0005-0000-0000-0000439A0000}"/>
    <cellStyle name="Output 2 8 2 2 5" xfId="47129" xr:uid="{00000000-0005-0000-0000-0000449A0000}"/>
    <cellStyle name="Output 2 8 2 3" xfId="29171" xr:uid="{00000000-0005-0000-0000-0000459A0000}"/>
    <cellStyle name="Output 2 8 2 3 2" xfId="29172" xr:uid="{00000000-0005-0000-0000-0000469A0000}"/>
    <cellStyle name="Output 2 8 2 4" xfId="29173" xr:uid="{00000000-0005-0000-0000-0000479A0000}"/>
    <cellStyle name="Output 2 8 2 5" xfId="29174" xr:uid="{00000000-0005-0000-0000-0000489A0000}"/>
    <cellStyle name="Output 2 8 2 6" xfId="47130" xr:uid="{00000000-0005-0000-0000-0000499A0000}"/>
    <cellStyle name="Output 2 8 3" xfId="29175" xr:uid="{00000000-0005-0000-0000-00004A9A0000}"/>
    <cellStyle name="Output 2 8 3 2" xfId="29176" xr:uid="{00000000-0005-0000-0000-00004B9A0000}"/>
    <cellStyle name="Output 2 8 3 2 2" xfId="29177" xr:uid="{00000000-0005-0000-0000-00004C9A0000}"/>
    <cellStyle name="Output 2 8 3 3" xfId="29178" xr:uid="{00000000-0005-0000-0000-00004D9A0000}"/>
    <cellStyle name="Output 2 8 3 3 2" xfId="29179" xr:uid="{00000000-0005-0000-0000-00004E9A0000}"/>
    <cellStyle name="Output 2 8 3 4" xfId="29180" xr:uid="{00000000-0005-0000-0000-00004F9A0000}"/>
    <cellStyle name="Output 2 8 3 5" xfId="29181" xr:uid="{00000000-0005-0000-0000-0000509A0000}"/>
    <cellStyle name="Output 2 8 4" xfId="29182" xr:uid="{00000000-0005-0000-0000-0000519A0000}"/>
    <cellStyle name="Output 2 8 4 2" xfId="29183" xr:uid="{00000000-0005-0000-0000-0000529A0000}"/>
    <cellStyle name="Output 2 8 4 2 2" xfId="29184" xr:uid="{00000000-0005-0000-0000-0000539A0000}"/>
    <cellStyle name="Output 2 8 4 3" xfId="29185" xr:uid="{00000000-0005-0000-0000-0000549A0000}"/>
    <cellStyle name="Output 2 8 4 3 2" xfId="29186" xr:uid="{00000000-0005-0000-0000-0000559A0000}"/>
    <cellStyle name="Output 2 8 4 4" xfId="29187" xr:uid="{00000000-0005-0000-0000-0000569A0000}"/>
    <cellStyle name="Output 2 8 4 5" xfId="29188" xr:uid="{00000000-0005-0000-0000-0000579A0000}"/>
    <cellStyle name="Output 2 8 5" xfId="29189" xr:uid="{00000000-0005-0000-0000-0000589A0000}"/>
    <cellStyle name="Output 2 8 5 2" xfId="29190" xr:uid="{00000000-0005-0000-0000-0000599A0000}"/>
    <cellStyle name="Output 2 8 6" xfId="29191" xr:uid="{00000000-0005-0000-0000-00005A9A0000}"/>
    <cellStyle name="Output 2 8 6 2" xfId="29192" xr:uid="{00000000-0005-0000-0000-00005B9A0000}"/>
    <cellStyle name="Output 2 8 7" xfId="29193" xr:uid="{00000000-0005-0000-0000-00005C9A0000}"/>
    <cellStyle name="Output 2 8 8" xfId="29194" xr:uid="{00000000-0005-0000-0000-00005D9A0000}"/>
    <cellStyle name="Output 2 9" xfId="29195" xr:uid="{00000000-0005-0000-0000-00005E9A0000}"/>
    <cellStyle name="Output 2 9 2" xfId="29196" xr:uid="{00000000-0005-0000-0000-00005F9A0000}"/>
    <cellStyle name="Output 2 9 2 2" xfId="29197" xr:uid="{00000000-0005-0000-0000-0000609A0000}"/>
    <cellStyle name="Output 2 9 2 2 2" xfId="29198" xr:uid="{00000000-0005-0000-0000-0000619A0000}"/>
    <cellStyle name="Output 2 9 2 3" xfId="29199" xr:uid="{00000000-0005-0000-0000-0000629A0000}"/>
    <cellStyle name="Output 2 9 2 3 2" xfId="29200" xr:uid="{00000000-0005-0000-0000-0000639A0000}"/>
    <cellStyle name="Output 2 9 2 4" xfId="29201" xr:uid="{00000000-0005-0000-0000-0000649A0000}"/>
    <cellStyle name="Output 2 9 2 5" xfId="29202" xr:uid="{00000000-0005-0000-0000-0000659A0000}"/>
    <cellStyle name="Output 2 9 3" xfId="29203" xr:uid="{00000000-0005-0000-0000-0000669A0000}"/>
    <cellStyle name="Output 2 9 3 2" xfId="29204" xr:uid="{00000000-0005-0000-0000-0000679A0000}"/>
    <cellStyle name="Output 2 9 3 2 2" xfId="29205" xr:uid="{00000000-0005-0000-0000-0000689A0000}"/>
    <cellStyle name="Output 2 9 3 3" xfId="29206" xr:uid="{00000000-0005-0000-0000-0000699A0000}"/>
    <cellStyle name="Output 2 9 3 3 2" xfId="29207" xr:uid="{00000000-0005-0000-0000-00006A9A0000}"/>
    <cellStyle name="Output 2 9 3 4" xfId="29208" xr:uid="{00000000-0005-0000-0000-00006B9A0000}"/>
    <cellStyle name="Output 2 9 3 5" xfId="29209" xr:uid="{00000000-0005-0000-0000-00006C9A0000}"/>
    <cellStyle name="Output 2 9 4" xfId="29210" xr:uid="{00000000-0005-0000-0000-00006D9A0000}"/>
    <cellStyle name="Output 2 9 4 2" xfId="29211" xr:uid="{00000000-0005-0000-0000-00006E9A0000}"/>
    <cellStyle name="Output 2 9 4 2 2" xfId="29212" xr:uid="{00000000-0005-0000-0000-00006F9A0000}"/>
    <cellStyle name="Output 2 9 4 3" xfId="29213" xr:uid="{00000000-0005-0000-0000-0000709A0000}"/>
    <cellStyle name="Output 2 9 4 3 2" xfId="29214" xr:uid="{00000000-0005-0000-0000-0000719A0000}"/>
    <cellStyle name="Output 2 9 4 4" xfId="29215" xr:uid="{00000000-0005-0000-0000-0000729A0000}"/>
    <cellStyle name="Output 2 9 4 5" xfId="29216" xr:uid="{00000000-0005-0000-0000-0000739A0000}"/>
    <cellStyle name="Output 2 9 5" xfId="29217" xr:uid="{00000000-0005-0000-0000-0000749A0000}"/>
    <cellStyle name="Output 2 9 5 2" xfId="29218" xr:uid="{00000000-0005-0000-0000-0000759A0000}"/>
    <cellStyle name="Output 2 9 6" xfId="29219" xr:uid="{00000000-0005-0000-0000-0000769A0000}"/>
    <cellStyle name="Output 2 9 6 2" xfId="29220" xr:uid="{00000000-0005-0000-0000-0000779A0000}"/>
    <cellStyle name="Output 2 9 7" xfId="29221" xr:uid="{00000000-0005-0000-0000-0000789A0000}"/>
    <cellStyle name="Output 2 9 8" xfId="29222" xr:uid="{00000000-0005-0000-0000-0000799A0000}"/>
    <cellStyle name="Output 3" xfId="5035" xr:uid="{00000000-0005-0000-0000-00007A9A0000}"/>
    <cellStyle name="Output 3 2" xfId="47131" xr:uid="{00000000-0005-0000-0000-00007B9A0000}"/>
    <cellStyle name="Output 3 2 2" xfId="47132" xr:uid="{00000000-0005-0000-0000-00007C9A0000}"/>
    <cellStyle name="Output 3 2 3" xfId="47133" xr:uid="{00000000-0005-0000-0000-00007D9A0000}"/>
    <cellStyle name="Output 3 2 4" xfId="47134" xr:uid="{00000000-0005-0000-0000-00007E9A0000}"/>
    <cellStyle name="Output 3 3" xfId="47135" xr:uid="{00000000-0005-0000-0000-00007F9A0000}"/>
    <cellStyle name="Output 4" xfId="29223" xr:uid="{00000000-0005-0000-0000-0000809A0000}"/>
    <cellStyle name="Output 4 10" xfId="47136" xr:uid="{00000000-0005-0000-0000-0000819A0000}"/>
    <cellStyle name="Output 4 11" xfId="47137" xr:uid="{00000000-0005-0000-0000-0000829A0000}"/>
    <cellStyle name="Output 4 12" xfId="47138" xr:uid="{00000000-0005-0000-0000-0000839A0000}"/>
    <cellStyle name="Output 4 2" xfId="29224" xr:uid="{00000000-0005-0000-0000-0000849A0000}"/>
    <cellStyle name="Output 4 2 10" xfId="47139" xr:uid="{00000000-0005-0000-0000-0000859A0000}"/>
    <cellStyle name="Output 4 2 2" xfId="47140" xr:uid="{00000000-0005-0000-0000-0000869A0000}"/>
    <cellStyle name="Output 4 2 2 2" xfId="47141" xr:uid="{00000000-0005-0000-0000-0000879A0000}"/>
    <cellStyle name="Output 4 2 2 2 2" xfId="47142" xr:uid="{00000000-0005-0000-0000-0000889A0000}"/>
    <cellStyle name="Output 4 2 2 2 2 2" xfId="47143" xr:uid="{00000000-0005-0000-0000-0000899A0000}"/>
    <cellStyle name="Output 4 2 2 2 2 2 2" xfId="47144" xr:uid="{00000000-0005-0000-0000-00008A9A0000}"/>
    <cellStyle name="Output 4 2 2 2 2 2 2 2" xfId="47145" xr:uid="{00000000-0005-0000-0000-00008B9A0000}"/>
    <cellStyle name="Output 4 2 2 2 2 2 2 3" xfId="47146" xr:uid="{00000000-0005-0000-0000-00008C9A0000}"/>
    <cellStyle name="Output 4 2 2 2 2 2 2 4" xfId="47147" xr:uid="{00000000-0005-0000-0000-00008D9A0000}"/>
    <cellStyle name="Output 4 2 2 2 2 2 2 5" xfId="47148" xr:uid="{00000000-0005-0000-0000-00008E9A0000}"/>
    <cellStyle name="Output 4 2 2 2 2 2 3" xfId="47149" xr:uid="{00000000-0005-0000-0000-00008F9A0000}"/>
    <cellStyle name="Output 4 2 2 2 2 2 4" xfId="47150" xr:uid="{00000000-0005-0000-0000-0000909A0000}"/>
    <cellStyle name="Output 4 2 2 2 2 2 5" xfId="47151" xr:uid="{00000000-0005-0000-0000-0000919A0000}"/>
    <cellStyle name="Output 4 2 2 2 2 2 6" xfId="47152" xr:uid="{00000000-0005-0000-0000-0000929A0000}"/>
    <cellStyle name="Output 4 2 2 2 2 3" xfId="47153" xr:uid="{00000000-0005-0000-0000-0000939A0000}"/>
    <cellStyle name="Output 4 2 2 2 2 3 2" xfId="47154" xr:uid="{00000000-0005-0000-0000-0000949A0000}"/>
    <cellStyle name="Output 4 2 2 2 2 3 3" xfId="47155" xr:uid="{00000000-0005-0000-0000-0000959A0000}"/>
    <cellStyle name="Output 4 2 2 2 2 3 4" xfId="47156" xr:uid="{00000000-0005-0000-0000-0000969A0000}"/>
    <cellStyle name="Output 4 2 2 2 2 3 5" xfId="47157" xr:uid="{00000000-0005-0000-0000-0000979A0000}"/>
    <cellStyle name="Output 4 2 2 2 2 4" xfId="47158" xr:uid="{00000000-0005-0000-0000-0000989A0000}"/>
    <cellStyle name="Output 4 2 2 2 2 5" xfId="47159" xr:uid="{00000000-0005-0000-0000-0000999A0000}"/>
    <cellStyle name="Output 4 2 2 2 2 6" xfId="47160" xr:uid="{00000000-0005-0000-0000-00009A9A0000}"/>
    <cellStyle name="Output 4 2 2 2 2 7" xfId="47161" xr:uid="{00000000-0005-0000-0000-00009B9A0000}"/>
    <cellStyle name="Output 4 2 2 2 3" xfId="47162" xr:uid="{00000000-0005-0000-0000-00009C9A0000}"/>
    <cellStyle name="Output 4 2 2 2 3 2" xfId="47163" xr:uid="{00000000-0005-0000-0000-00009D9A0000}"/>
    <cellStyle name="Output 4 2 2 2 3 2 2" xfId="47164" xr:uid="{00000000-0005-0000-0000-00009E9A0000}"/>
    <cellStyle name="Output 4 2 2 2 3 2 3" xfId="47165" xr:uid="{00000000-0005-0000-0000-00009F9A0000}"/>
    <cellStyle name="Output 4 2 2 2 3 2 4" xfId="47166" xr:uid="{00000000-0005-0000-0000-0000A09A0000}"/>
    <cellStyle name="Output 4 2 2 2 3 2 5" xfId="47167" xr:uid="{00000000-0005-0000-0000-0000A19A0000}"/>
    <cellStyle name="Output 4 2 2 2 3 3" xfId="47168" xr:uid="{00000000-0005-0000-0000-0000A29A0000}"/>
    <cellStyle name="Output 4 2 2 2 3 4" xfId="47169" xr:uid="{00000000-0005-0000-0000-0000A39A0000}"/>
    <cellStyle name="Output 4 2 2 2 3 5" xfId="47170" xr:uid="{00000000-0005-0000-0000-0000A49A0000}"/>
    <cellStyle name="Output 4 2 2 2 3 6" xfId="47171" xr:uid="{00000000-0005-0000-0000-0000A59A0000}"/>
    <cellStyle name="Output 4 2 2 2 4" xfId="47172" xr:uid="{00000000-0005-0000-0000-0000A69A0000}"/>
    <cellStyle name="Output 4 2 2 2 4 2" xfId="47173" xr:uid="{00000000-0005-0000-0000-0000A79A0000}"/>
    <cellStyle name="Output 4 2 2 2 4 3" xfId="47174" xr:uid="{00000000-0005-0000-0000-0000A89A0000}"/>
    <cellStyle name="Output 4 2 2 2 4 4" xfId="47175" xr:uid="{00000000-0005-0000-0000-0000A99A0000}"/>
    <cellStyle name="Output 4 2 2 2 4 5" xfId="47176" xr:uid="{00000000-0005-0000-0000-0000AA9A0000}"/>
    <cellStyle name="Output 4 2 2 2 5" xfId="47177" xr:uid="{00000000-0005-0000-0000-0000AB9A0000}"/>
    <cellStyle name="Output 4 2 2 2 6" xfId="47178" xr:uid="{00000000-0005-0000-0000-0000AC9A0000}"/>
    <cellStyle name="Output 4 2 2 2 7" xfId="47179" xr:uid="{00000000-0005-0000-0000-0000AD9A0000}"/>
    <cellStyle name="Output 4 2 2 2 8" xfId="47180" xr:uid="{00000000-0005-0000-0000-0000AE9A0000}"/>
    <cellStyle name="Output 4 2 2 3" xfId="47181" xr:uid="{00000000-0005-0000-0000-0000AF9A0000}"/>
    <cellStyle name="Output 4 2 2 3 2" xfId="47182" xr:uid="{00000000-0005-0000-0000-0000B09A0000}"/>
    <cellStyle name="Output 4 2 2 3 2 2" xfId="47183" xr:uid="{00000000-0005-0000-0000-0000B19A0000}"/>
    <cellStyle name="Output 4 2 2 3 2 2 2" xfId="47184" xr:uid="{00000000-0005-0000-0000-0000B29A0000}"/>
    <cellStyle name="Output 4 2 2 3 2 2 3" xfId="47185" xr:uid="{00000000-0005-0000-0000-0000B39A0000}"/>
    <cellStyle name="Output 4 2 2 3 2 2 4" xfId="47186" xr:uid="{00000000-0005-0000-0000-0000B49A0000}"/>
    <cellStyle name="Output 4 2 2 3 2 2 5" xfId="47187" xr:uid="{00000000-0005-0000-0000-0000B59A0000}"/>
    <cellStyle name="Output 4 2 2 3 2 3" xfId="47188" xr:uid="{00000000-0005-0000-0000-0000B69A0000}"/>
    <cellStyle name="Output 4 2 2 3 2 4" xfId="47189" xr:uid="{00000000-0005-0000-0000-0000B79A0000}"/>
    <cellStyle name="Output 4 2 2 3 2 5" xfId="47190" xr:uid="{00000000-0005-0000-0000-0000B89A0000}"/>
    <cellStyle name="Output 4 2 2 3 2 6" xfId="47191" xr:uid="{00000000-0005-0000-0000-0000B99A0000}"/>
    <cellStyle name="Output 4 2 2 3 3" xfId="47192" xr:uid="{00000000-0005-0000-0000-0000BA9A0000}"/>
    <cellStyle name="Output 4 2 2 3 3 2" xfId="47193" xr:uid="{00000000-0005-0000-0000-0000BB9A0000}"/>
    <cellStyle name="Output 4 2 2 3 3 3" xfId="47194" xr:uid="{00000000-0005-0000-0000-0000BC9A0000}"/>
    <cellStyle name="Output 4 2 2 3 3 4" xfId="47195" xr:uid="{00000000-0005-0000-0000-0000BD9A0000}"/>
    <cellStyle name="Output 4 2 2 3 3 5" xfId="47196" xr:uid="{00000000-0005-0000-0000-0000BE9A0000}"/>
    <cellStyle name="Output 4 2 2 3 4" xfId="47197" xr:uid="{00000000-0005-0000-0000-0000BF9A0000}"/>
    <cellStyle name="Output 4 2 2 3 5" xfId="47198" xr:uid="{00000000-0005-0000-0000-0000C09A0000}"/>
    <cellStyle name="Output 4 2 2 3 6" xfId="47199" xr:uid="{00000000-0005-0000-0000-0000C19A0000}"/>
    <cellStyle name="Output 4 2 2 3 7" xfId="47200" xr:uid="{00000000-0005-0000-0000-0000C29A0000}"/>
    <cellStyle name="Output 4 2 2 4" xfId="47201" xr:uid="{00000000-0005-0000-0000-0000C39A0000}"/>
    <cellStyle name="Output 4 2 2 4 2" xfId="47202" xr:uid="{00000000-0005-0000-0000-0000C49A0000}"/>
    <cellStyle name="Output 4 2 2 4 2 2" xfId="47203" xr:uid="{00000000-0005-0000-0000-0000C59A0000}"/>
    <cellStyle name="Output 4 2 2 4 2 3" xfId="47204" xr:uid="{00000000-0005-0000-0000-0000C69A0000}"/>
    <cellStyle name="Output 4 2 2 4 2 4" xfId="47205" xr:uid="{00000000-0005-0000-0000-0000C79A0000}"/>
    <cellStyle name="Output 4 2 2 4 2 5" xfId="47206" xr:uid="{00000000-0005-0000-0000-0000C89A0000}"/>
    <cellStyle name="Output 4 2 2 4 3" xfId="47207" xr:uid="{00000000-0005-0000-0000-0000C99A0000}"/>
    <cellStyle name="Output 4 2 2 4 4" xfId="47208" xr:uid="{00000000-0005-0000-0000-0000CA9A0000}"/>
    <cellStyle name="Output 4 2 2 4 5" xfId="47209" xr:uid="{00000000-0005-0000-0000-0000CB9A0000}"/>
    <cellStyle name="Output 4 2 2 4 6" xfId="47210" xr:uid="{00000000-0005-0000-0000-0000CC9A0000}"/>
    <cellStyle name="Output 4 2 2 5" xfId="47211" xr:uid="{00000000-0005-0000-0000-0000CD9A0000}"/>
    <cellStyle name="Output 4 2 2 5 2" xfId="47212" xr:uid="{00000000-0005-0000-0000-0000CE9A0000}"/>
    <cellStyle name="Output 4 2 2 5 3" xfId="47213" xr:uid="{00000000-0005-0000-0000-0000CF9A0000}"/>
    <cellStyle name="Output 4 2 2 5 4" xfId="47214" xr:uid="{00000000-0005-0000-0000-0000D09A0000}"/>
    <cellStyle name="Output 4 2 2 5 5" xfId="47215" xr:uid="{00000000-0005-0000-0000-0000D19A0000}"/>
    <cellStyle name="Output 4 2 2 6" xfId="47216" xr:uid="{00000000-0005-0000-0000-0000D29A0000}"/>
    <cellStyle name="Output 4 2 2 7" xfId="47217" xr:uid="{00000000-0005-0000-0000-0000D39A0000}"/>
    <cellStyle name="Output 4 2 2 8" xfId="47218" xr:uid="{00000000-0005-0000-0000-0000D49A0000}"/>
    <cellStyle name="Output 4 2 2 9" xfId="47219" xr:uid="{00000000-0005-0000-0000-0000D59A0000}"/>
    <cellStyle name="Output 4 2 3" xfId="47220" xr:uid="{00000000-0005-0000-0000-0000D69A0000}"/>
    <cellStyle name="Output 4 2 3 2" xfId="47221" xr:uid="{00000000-0005-0000-0000-0000D79A0000}"/>
    <cellStyle name="Output 4 2 3 2 2" xfId="47222" xr:uid="{00000000-0005-0000-0000-0000D89A0000}"/>
    <cellStyle name="Output 4 2 3 2 2 2" xfId="47223" xr:uid="{00000000-0005-0000-0000-0000D99A0000}"/>
    <cellStyle name="Output 4 2 3 2 2 2 2" xfId="47224" xr:uid="{00000000-0005-0000-0000-0000DA9A0000}"/>
    <cellStyle name="Output 4 2 3 2 2 2 3" xfId="47225" xr:uid="{00000000-0005-0000-0000-0000DB9A0000}"/>
    <cellStyle name="Output 4 2 3 2 2 2 4" xfId="47226" xr:uid="{00000000-0005-0000-0000-0000DC9A0000}"/>
    <cellStyle name="Output 4 2 3 2 2 2 5" xfId="47227" xr:uid="{00000000-0005-0000-0000-0000DD9A0000}"/>
    <cellStyle name="Output 4 2 3 2 2 3" xfId="47228" xr:uid="{00000000-0005-0000-0000-0000DE9A0000}"/>
    <cellStyle name="Output 4 2 3 2 2 4" xfId="47229" xr:uid="{00000000-0005-0000-0000-0000DF9A0000}"/>
    <cellStyle name="Output 4 2 3 2 2 5" xfId="47230" xr:uid="{00000000-0005-0000-0000-0000E09A0000}"/>
    <cellStyle name="Output 4 2 3 2 2 6" xfId="47231" xr:uid="{00000000-0005-0000-0000-0000E19A0000}"/>
    <cellStyle name="Output 4 2 3 2 3" xfId="47232" xr:uid="{00000000-0005-0000-0000-0000E29A0000}"/>
    <cellStyle name="Output 4 2 3 2 3 2" xfId="47233" xr:uid="{00000000-0005-0000-0000-0000E39A0000}"/>
    <cellStyle name="Output 4 2 3 2 3 3" xfId="47234" xr:uid="{00000000-0005-0000-0000-0000E49A0000}"/>
    <cellStyle name="Output 4 2 3 2 3 4" xfId="47235" xr:uid="{00000000-0005-0000-0000-0000E59A0000}"/>
    <cellStyle name="Output 4 2 3 2 3 5" xfId="47236" xr:uid="{00000000-0005-0000-0000-0000E69A0000}"/>
    <cellStyle name="Output 4 2 3 2 4" xfId="47237" xr:uid="{00000000-0005-0000-0000-0000E79A0000}"/>
    <cellStyle name="Output 4 2 3 2 5" xfId="47238" xr:uid="{00000000-0005-0000-0000-0000E89A0000}"/>
    <cellStyle name="Output 4 2 3 2 6" xfId="47239" xr:uid="{00000000-0005-0000-0000-0000E99A0000}"/>
    <cellStyle name="Output 4 2 3 2 7" xfId="47240" xr:uid="{00000000-0005-0000-0000-0000EA9A0000}"/>
    <cellStyle name="Output 4 2 3 3" xfId="47241" xr:uid="{00000000-0005-0000-0000-0000EB9A0000}"/>
    <cellStyle name="Output 4 2 3 3 2" xfId="47242" xr:uid="{00000000-0005-0000-0000-0000EC9A0000}"/>
    <cellStyle name="Output 4 2 3 3 2 2" xfId="47243" xr:uid="{00000000-0005-0000-0000-0000ED9A0000}"/>
    <cellStyle name="Output 4 2 3 3 2 3" xfId="47244" xr:uid="{00000000-0005-0000-0000-0000EE9A0000}"/>
    <cellStyle name="Output 4 2 3 3 2 4" xfId="47245" xr:uid="{00000000-0005-0000-0000-0000EF9A0000}"/>
    <cellStyle name="Output 4 2 3 3 2 5" xfId="47246" xr:uid="{00000000-0005-0000-0000-0000F09A0000}"/>
    <cellStyle name="Output 4 2 3 3 3" xfId="47247" xr:uid="{00000000-0005-0000-0000-0000F19A0000}"/>
    <cellStyle name="Output 4 2 3 3 4" xfId="47248" xr:uid="{00000000-0005-0000-0000-0000F29A0000}"/>
    <cellStyle name="Output 4 2 3 3 5" xfId="47249" xr:uid="{00000000-0005-0000-0000-0000F39A0000}"/>
    <cellStyle name="Output 4 2 3 3 6" xfId="47250" xr:uid="{00000000-0005-0000-0000-0000F49A0000}"/>
    <cellStyle name="Output 4 2 3 4" xfId="47251" xr:uid="{00000000-0005-0000-0000-0000F59A0000}"/>
    <cellStyle name="Output 4 2 3 4 2" xfId="47252" xr:uid="{00000000-0005-0000-0000-0000F69A0000}"/>
    <cellStyle name="Output 4 2 3 4 3" xfId="47253" xr:uid="{00000000-0005-0000-0000-0000F79A0000}"/>
    <cellStyle name="Output 4 2 3 4 4" xfId="47254" xr:uid="{00000000-0005-0000-0000-0000F89A0000}"/>
    <cellStyle name="Output 4 2 3 4 5" xfId="47255" xr:uid="{00000000-0005-0000-0000-0000F99A0000}"/>
    <cellStyle name="Output 4 2 3 5" xfId="47256" xr:uid="{00000000-0005-0000-0000-0000FA9A0000}"/>
    <cellStyle name="Output 4 2 3 6" xfId="47257" xr:uid="{00000000-0005-0000-0000-0000FB9A0000}"/>
    <cellStyle name="Output 4 2 3 7" xfId="47258" xr:uid="{00000000-0005-0000-0000-0000FC9A0000}"/>
    <cellStyle name="Output 4 2 3 8" xfId="47259" xr:uid="{00000000-0005-0000-0000-0000FD9A0000}"/>
    <cellStyle name="Output 4 2 4" xfId="47260" xr:uid="{00000000-0005-0000-0000-0000FE9A0000}"/>
    <cellStyle name="Output 4 2 4 2" xfId="47261" xr:uid="{00000000-0005-0000-0000-0000FF9A0000}"/>
    <cellStyle name="Output 4 2 4 2 2" xfId="47262" xr:uid="{00000000-0005-0000-0000-0000009B0000}"/>
    <cellStyle name="Output 4 2 4 2 2 2" xfId="47263" xr:uid="{00000000-0005-0000-0000-0000019B0000}"/>
    <cellStyle name="Output 4 2 4 2 2 3" xfId="47264" xr:uid="{00000000-0005-0000-0000-0000029B0000}"/>
    <cellStyle name="Output 4 2 4 2 2 4" xfId="47265" xr:uid="{00000000-0005-0000-0000-0000039B0000}"/>
    <cellStyle name="Output 4 2 4 2 2 5" xfId="47266" xr:uid="{00000000-0005-0000-0000-0000049B0000}"/>
    <cellStyle name="Output 4 2 4 2 3" xfId="47267" xr:uid="{00000000-0005-0000-0000-0000059B0000}"/>
    <cellStyle name="Output 4 2 4 2 4" xfId="47268" xr:uid="{00000000-0005-0000-0000-0000069B0000}"/>
    <cellStyle name="Output 4 2 4 2 5" xfId="47269" xr:uid="{00000000-0005-0000-0000-0000079B0000}"/>
    <cellStyle name="Output 4 2 4 2 6" xfId="47270" xr:uid="{00000000-0005-0000-0000-0000089B0000}"/>
    <cellStyle name="Output 4 2 4 3" xfId="47271" xr:uid="{00000000-0005-0000-0000-0000099B0000}"/>
    <cellStyle name="Output 4 2 4 3 2" xfId="47272" xr:uid="{00000000-0005-0000-0000-00000A9B0000}"/>
    <cellStyle name="Output 4 2 4 3 3" xfId="47273" xr:uid="{00000000-0005-0000-0000-00000B9B0000}"/>
    <cellStyle name="Output 4 2 4 3 4" xfId="47274" xr:uid="{00000000-0005-0000-0000-00000C9B0000}"/>
    <cellStyle name="Output 4 2 4 3 5" xfId="47275" xr:uid="{00000000-0005-0000-0000-00000D9B0000}"/>
    <cellStyle name="Output 4 2 4 4" xfId="47276" xr:uid="{00000000-0005-0000-0000-00000E9B0000}"/>
    <cellStyle name="Output 4 2 4 5" xfId="47277" xr:uid="{00000000-0005-0000-0000-00000F9B0000}"/>
    <cellStyle name="Output 4 2 4 6" xfId="47278" xr:uid="{00000000-0005-0000-0000-0000109B0000}"/>
    <cellStyle name="Output 4 2 4 7" xfId="47279" xr:uid="{00000000-0005-0000-0000-0000119B0000}"/>
    <cellStyle name="Output 4 2 5" xfId="47280" xr:uid="{00000000-0005-0000-0000-0000129B0000}"/>
    <cellStyle name="Output 4 2 5 2" xfId="47281" xr:uid="{00000000-0005-0000-0000-0000139B0000}"/>
    <cellStyle name="Output 4 2 5 2 2" xfId="47282" xr:uid="{00000000-0005-0000-0000-0000149B0000}"/>
    <cellStyle name="Output 4 2 5 2 3" xfId="47283" xr:uid="{00000000-0005-0000-0000-0000159B0000}"/>
    <cellStyle name="Output 4 2 5 2 4" xfId="47284" xr:uid="{00000000-0005-0000-0000-0000169B0000}"/>
    <cellStyle name="Output 4 2 5 2 5" xfId="47285" xr:uid="{00000000-0005-0000-0000-0000179B0000}"/>
    <cellStyle name="Output 4 2 5 3" xfId="47286" xr:uid="{00000000-0005-0000-0000-0000189B0000}"/>
    <cellStyle name="Output 4 2 5 4" xfId="47287" xr:uid="{00000000-0005-0000-0000-0000199B0000}"/>
    <cellStyle name="Output 4 2 5 5" xfId="47288" xr:uid="{00000000-0005-0000-0000-00001A9B0000}"/>
    <cellStyle name="Output 4 2 5 6" xfId="47289" xr:uid="{00000000-0005-0000-0000-00001B9B0000}"/>
    <cellStyle name="Output 4 2 6" xfId="47290" xr:uid="{00000000-0005-0000-0000-00001C9B0000}"/>
    <cellStyle name="Output 4 2 6 2" xfId="47291" xr:uid="{00000000-0005-0000-0000-00001D9B0000}"/>
    <cellStyle name="Output 4 2 6 3" xfId="47292" xr:uid="{00000000-0005-0000-0000-00001E9B0000}"/>
    <cellStyle name="Output 4 2 6 4" xfId="47293" xr:uid="{00000000-0005-0000-0000-00001F9B0000}"/>
    <cellStyle name="Output 4 2 6 5" xfId="47294" xr:uid="{00000000-0005-0000-0000-0000209B0000}"/>
    <cellStyle name="Output 4 2 7" xfId="47295" xr:uid="{00000000-0005-0000-0000-0000219B0000}"/>
    <cellStyle name="Output 4 2 8" xfId="47296" xr:uid="{00000000-0005-0000-0000-0000229B0000}"/>
    <cellStyle name="Output 4 2 9" xfId="47297" xr:uid="{00000000-0005-0000-0000-0000239B0000}"/>
    <cellStyle name="Output 4 3" xfId="47298" xr:uid="{00000000-0005-0000-0000-0000249B0000}"/>
    <cellStyle name="Output 4 3 2" xfId="47299" xr:uid="{00000000-0005-0000-0000-0000259B0000}"/>
    <cellStyle name="Output 4 3 2 2" xfId="47300" xr:uid="{00000000-0005-0000-0000-0000269B0000}"/>
    <cellStyle name="Output 4 3 2 2 2" xfId="47301" xr:uid="{00000000-0005-0000-0000-0000279B0000}"/>
    <cellStyle name="Output 4 3 2 2 2 2" xfId="47302" xr:uid="{00000000-0005-0000-0000-0000289B0000}"/>
    <cellStyle name="Output 4 3 2 2 2 2 2" xfId="47303" xr:uid="{00000000-0005-0000-0000-0000299B0000}"/>
    <cellStyle name="Output 4 3 2 2 2 2 3" xfId="47304" xr:uid="{00000000-0005-0000-0000-00002A9B0000}"/>
    <cellStyle name="Output 4 3 2 2 2 2 4" xfId="47305" xr:uid="{00000000-0005-0000-0000-00002B9B0000}"/>
    <cellStyle name="Output 4 3 2 2 2 2 5" xfId="47306" xr:uid="{00000000-0005-0000-0000-00002C9B0000}"/>
    <cellStyle name="Output 4 3 2 2 2 3" xfId="47307" xr:uid="{00000000-0005-0000-0000-00002D9B0000}"/>
    <cellStyle name="Output 4 3 2 2 2 4" xfId="47308" xr:uid="{00000000-0005-0000-0000-00002E9B0000}"/>
    <cellStyle name="Output 4 3 2 2 2 5" xfId="47309" xr:uid="{00000000-0005-0000-0000-00002F9B0000}"/>
    <cellStyle name="Output 4 3 2 2 2 6" xfId="47310" xr:uid="{00000000-0005-0000-0000-0000309B0000}"/>
    <cellStyle name="Output 4 3 2 2 3" xfId="47311" xr:uid="{00000000-0005-0000-0000-0000319B0000}"/>
    <cellStyle name="Output 4 3 2 2 3 2" xfId="47312" xr:uid="{00000000-0005-0000-0000-0000329B0000}"/>
    <cellStyle name="Output 4 3 2 2 3 3" xfId="47313" xr:uid="{00000000-0005-0000-0000-0000339B0000}"/>
    <cellStyle name="Output 4 3 2 2 3 4" xfId="47314" xr:uid="{00000000-0005-0000-0000-0000349B0000}"/>
    <cellStyle name="Output 4 3 2 2 3 5" xfId="47315" xr:uid="{00000000-0005-0000-0000-0000359B0000}"/>
    <cellStyle name="Output 4 3 2 2 4" xfId="47316" xr:uid="{00000000-0005-0000-0000-0000369B0000}"/>
    <cellStyle name="Output 4 3 2 2 5" xfId="47317" xr:uid="{00000000-0005-0000-0000-0000379B0000}"/>
    <cellStyle name="Output 4 3 2 2 6" xfId="47318" xr:uid="{00000000-0005-0000-0000-0000389B0000}"/>
    <cellStyle name="Output 4 3 2 2 7" xfId="47319" xr:uid="{00000000-0005-0000-0000-0000399B0000}"/>
    <cellStyle name="Output 4 3 2 3" xfId="47320" xr:uid="{00000000-0005-0000-0000-00003A9B0000}"/>
    <cellStyle name="Output 4 3 2 3 2" xfId="47321" xr:uid="{00000000-0005-0000-0000-00003B9B0000}"/>
    <cellStyle name="Output 4 3 2 3 2 2" xfId="47322" xr:uid="{00000000-0005-0000-0000-00003C9B0000}"/>
    <cellStyle name="Output 4 3 2 3 2 3" xfId="47323" xr:uid="{00000000-0005-0000-0000-00003D9B0000}"/>
    <cellStyle name="Output 4 3 2 3 2 4" xfId="47324" xr:uid="{00000000-0005-0000-0000-00003E9B0000}"/>
    <cellStyle name="Output 4 3 2 3 2 5" xfId="47325" xr:uid="{00000000-0005-0000-0000-00003F9B0000}"/>
    <cellStyle name="Output 4 3 2 3 3" xfId="47326" xr:uid="{00000000-0005-0000-0000-0000409B0000}"/>
    <cellStyle name="Output 4 3 2 3 4" xfId="47327" xr:uid="{00000000-0005-0000-0000-0000419B0000}"/>
    <cellStyle name="Output 4 3 2 3 5" xfId="47328" xr:uid="{00000000-0005-0000-0000-0000429B0000}"/>
    <cellStyle name="Output 4 3 2 3 6" xfId="47329" xr:uid="{00000000-0005-0000-0000-0000439B0000}"/>
    <cellStyle name="Output 4 3 2 4" xfId="47330" xr:uid="{00000000-0005-0000-0000-0000449B0000}"/>
    <cellStyle name="Output 4 3 2 4 2" xfId="47331" xr:uid="{00000000-0005-0000-0000-0000459B0000}"/>
    <cellStyle name="Output 4 3 2 4 3" xfId="47332" xr:uid="{00000000-0005-0000-0000-0000469B0000}"/>
    <cellStyle name="Output 4 3 2 4 4" xfId="47333" xr:uid="{00000000-0005-0000-0000-0000479B0000}"/>
    <cellStyle name="Output 4 3 2 4 5" xfId="47334" xr:uid="{00000000-0005-0000-0000-0000489B0000}"/>
    <cellStyle name="Output 4 3 2 5" xfId="47335" xr:uid="{00000000-0005-0000-0000-0000499B0000}"/>
    <cellStyle name="Output 4 3 2 6" xfId="47336" xr:uid="{00000000-0005-0000-0000-00004A9B0000}"/>
    <cellStyle name="Output 4 3 2 7" xfId="47337" xr:uid="{00000000-0005-0000-0000-00004B9B0000}"/>
    <cellStyle name="Output 4 3 2 8" xfId="47338" xr:uid="{00000000-0005-0000-0000-00004C9B0000}"/>
    <cellStyle name="Output 4 3 3" xfId="47339" xr:uid="{00000000-0005-0000-0000-00004D9B0000}"/>
    <cellStyle name="Output 4 3 3 2" xfId="47340" xr:uid="{00000000-0005-0000-0000-00004E9B0000}"/>
    <cellStyle name="Output 4 3 3 2 2" xfId="47341" xr:uid="{00000000-0005-0000-0000-00004F9B0000}"/>
    <cellStyle name="Output 4 3 3 2 2 2" xfId="47342" xr:uid="{00000000-0005-0000-0000-0000509B0000}"/>
    <cellStyle name="Output 4 3 3 2 2 3" xfId="47343" xr:uid="{00000000-0005-0000-0000-0000519B0000}"/>
    <cellStyle name="Output 4 3 3 2 2 4" xfId="47344" xr:uid="{00000000-0005-0000-0000-0000529B0000}"/>
    <cellStyle name="Output 4 3 3 2 2 5" xfId="47345" xr:uid="{00000000-0005-0000-0000-0000539B0000}"/>
    <cellStyle name="Output 4 3 3 2 3" xfId="47346" xr:uid="{00000000-0005-0000-0000-0000549B0000}"/>
    <cellStyle name="Output 4 3 3 2 4" xfId="47347" xr:uid="{00000000-0005-0000-0000-0000559B0000}"/>
    <cellStyle name="Output 4 3 3 2 5" xfId="47348" xr:uid="{00000000-0005-0000-0000-0000569B0000}"/>
    <cellStyle name="Output 4 3 3 2 6" xfId="47349" xr:uid="{00000000-0005-0000-0000-0000579B0000}"/>
    <cellStyle name="Output 4 3 3 3" xfId="47350" xr:uid="{00000000-0005-0000-0000-0000589B0000}"/>
    <cellStyle name="Output 4 3 3 3 2" xfId="47351" xr:uid="{00000000-0005-0000-0000-0000599B0000}"/>
    <cellStyle name="Output 4 3 3 3 3" xfId="47352" xr:uid="{00000000-0005-0000-0000-00005A9B0000}"/>
    <cellStyle name="Output 4 3 3 3 4" xfId="47353" xr:uid="{00000000-0005-0000-0000-00005B9B0000}"/>
    <cellStyle name="Output 4 3 3 3 5" xfId="47354" xr:uid="{00000000-0005-0000-0000-00005C9B0000}"/>
    <cellStyle name="Output 4 3 3 4" xfId="47355" xr:uid="{00000000-0005-0000-0000-00005D9B0000}"/>
    <cellStyle name="Output 4 3 3 5" xfId="47356" xr:uid="{00000000-0005-0000-0000-00005E9B0000}"/>
    <cellStyle name="Output 4 3 3 6" xfId="47357" xr:uid="{00000000-0005-0000-0000-00005F9B0000}"/>
    <cellStyle name="Output 4 3 3 7" xfId="47358" xr:uid="{00000000-0005-0000-0000-0000609B0000}"/>
    <cellStyle name="Output 4 3 4" xfId="47359" xr:uid="{00000000-0005-0000-0000-0000619B0000}"/>
    <cellStyle name="Output 4 3 4 2" xfId="47360" xr:uid="{00000000-0005-0000-0000-0000629B0000}"/>
    <cellStyle name="Output 4 3 4 2 2" xfId="47361" xr:uid="{00000000-0005-0000-0000-0000639B0000}"/>
    <cellStyle name="Output 4 3 4 2 3" xfId="47362" xr:uid="{00000000-0005-0000-0000-0000649B0000}"/>
    <cellStyle name="Output 4 3 4 2 4" xfId="47363" xr:uid="{00000000-0005-0000-0000-0000659B0000}"/>
    <cellStyle name="Output 4 3 4 2 5" xfId="47364" xr:uid="{00000000-0005-0000-0000-0000669B0000}"/>
    <cellStyle name="Output 4 3 4 3" xfId="47365" xr:uid="{00000000-0005-0000-0000-0000679B0000}"/>
    <cellStyle name="Output 4 3 4 4" xfId="47366" xr:uid="{00000000-0005-0000-0000-0000689B0000}"/>
    <cellStyle name="Output 4 3 4 5" xfId="47367" xr:uid="{00000000-0005-0000-0000-0000699B0000}"/>
    <cellStyle name="Output 4 3 4 6" xfId="47368" xr:uid="{00000000-0005-0000-0000-00006A9B0000}"/>
    <cellStyle name="Output 4 3 5" xfId="47369" xr:uid="{00000000-0005-0000-0000-00006B9B0000}"/>
    <cellStyle name="Output 4 3 5 2" xfId="47370" xr:uid="{00000000-0005-0000-0000-00006C9B0000}"/>
    <cellStyle name="Output 4 3 5 3" xfId="47371" xr:uid="{00000000-0005-0000-0000-00006D9B0000}"/>
    <cellStyle name="Output 4 3 5 4" xfId="47372" xr:uid="{00000000-0005-0000-0000-00006E9B0000}"/>
    <cellStyle name="Output 4 3 5 5" xfId="47373" xr:uid="{00000000-0005-0000-0000-00006F9B0000}"/>
    <cellStyle name="Output 4 3 6" xfId="47374" xr:uid="{00000000-0005-0000-0000-0000709B0000}"/>
    <cellStyle name="Output 4 3 7" xfId="47375" xr:uid="{00000000-0005-0000-0000-0000719B0000}"/>
    <cellStyle name="Output 4 3 8" xfId="47376" xr:uid="{00000000-0005-0000-0000-0000729B0000}"/>
    <cellStyle name="Output 4 3 9" xfId="47377" xr:uid="{00000000-0005-0000-0000-0000739B0000}"/>
    <cellStyle name="Output 4 4" xfId="47378" xr:uid="{00000000-0005-0000-0000-0000749B0000}"/>
    <cellStyle name="Output 4 4 2" xfId="47379" xr:uid="{00000000-0005-0000-0000-0000759B0000}"/>
    <cellStyle name="Output 4 4 2 2" xfId="47380" xr:uid="{00000000-0005-0000-0000-0000769B0000}"/>
    <cellStyle name="Output 4 4 2 2 2" xfId="47381" xr:uid="{00000000-0005-0000-0000-0000779B0000}"/>
    <cellStyle name="Output 4 4 2 2 2 2" xfId="47382" xr:uid="{00000000-0005-0000-0000-0000789B0000}"/>
    <cellStyle name="Output 4 4 2 2 2 2 2" xfId="47383" xr:uid="{00000000-0005-0000-0000-0000799B0000}"/>
    <cellStyle name="Output 4 4 2 2 2 2 3" xfId="47384" xr:uid="{00000000-0005-0000-0000-00007A9B0000}"/>
    <cellStyle name="Output 4 4 2 2 2 2 4" xfId="47385" xr:uid="{00000000-0005-0000-0000-00007B9B0000}"/>
    <cellStyle name="Output 4 4 2 2 2 2 5" xfId="47386" xr:uid="{00000000-0005-0000-0000-00007C9B0000}"/>
    <cellStyle name="Output 4 4 2 2 2 3" xfId="47387" xr:uid="{00000000-0005-0000-0000-00007D9B0000}"/>
    <cellStyle name="Output 4 4 2 2 2 4" xfId="47388" xr:uid="{00000000-0005-0000-0000-00007E9B0000}"/>
    <cellStyle name="Output 4 4 2 2 2 5" xfId="47389" xr:uid="{00000000-0005-0000-0000-00007F9B0000}"/>
    <cellStyle name="Output 4 4 2 2 2 6" xfId="47390" xr:uid="{00000000-0005-0000-0000-0000809B0000}"/>
    <cellStyle name="Output 4 4 2 2 3" xfId="47391" xr:uid="{00000000-0005-0000-0000-0000819B0000}"/>
    <cellStyle name="Output 4 4 2 2 3 2" xfId="47392" xr:uid="{00000000-0005-0000-0000-0000829B0000}"/>
    <cellStyle name="Output 4 4 2 2 3 3" xfId="47393" xr:uid="{00000000-0005-0000-0000-0000839B0000}"/>
    <cellStyle name="Output 4 4 2 2 3 4" xfId="47394" xr:uid="{00000000-0005-0000-0000-0000849B0000}"/>
    <cellStyle name="Output 4 4 2 2 3 5" xfId="47395" xr:uid="{00000000-0005-0000-0000-0000859B0000}"/>
    <cellStyle name="Output 4 4 2 2 4" xfId="47396" xr:uid="{00000000-0005-0000-0000-0000869B0000}"/>
    <cellStyle name="Output 4 4 2 2 5" xfId="47397" xr:uid="{00000000-0005-0000-0000-0000879B0000}"/>
    <cellStyle name="Output 4 4 2 2 6" xfId="47398" xr:uid="{00000000-0005-0000-0000-0000889B0000}"/>
    <cellStyle name="Output 4 4 2 2 7" xfId="47399" xr:uid="{00000000-0005-0000-0000-0000899B0000}"/>
    <cellStyle name="Output 4 4 2 3" xfId="47400" xr:uid="{00000000-0005-0000-0000-00008A9B0000}"/>
    <cellStyle name="Output 4 4 2 3 2" xfId="47401" xr:uid="{00000000-0005-0000-0000-00008B9B0000}"/>
    <cellStyle name="Output 4 4 2 3 2 2" xfId="47402" xr:uid="{00000000-0005-0000-0000-00008C9B0000}"/>
    <cellStyle name="Output 4 4 2 3 2 3" xfId="47403" xr:uid="{00000000-0005-0000-0000-00008D9B0000}"/>
    <cellStyle name="Output 4 4 2 3 2 4" xfId="47404" xr:uid="{00000000-0005-0000-0000-00008E9B0000}"/>
    <cellStyle name="Output 4 4 2 3 2 5" xfId="47405" xr:uid="{00000000-0005-0000-0000-00008F9B0000}"/>
    <cellStyle name="Output 4 4 2 3 3" xfId="47406" xr:uid="{00000000-0005-0000-0000-0000909B0000}"/>
    <cellStyle name="Output 4 4 2 3 4" xfId="47407" xr:uid="{00000000-0005-0000-0000-0000919B0000}"/>
    <cellStyle name="Output 4 4 2 3 5" xfId="47408" xr:uid="{00000000-0005-0000-0000-0000929B0000}"/>
    <cellStyle name="Output 4 4 2 3 6" xfId="47409" xr:uid="{00000000-0005-0000-0000-0000939B0000}"/>
    <cellStyle name="Output 4 4 2 4" xfId="47410" xr:uid="{00000000-0005-0000-0000-0000949B0000}"/>
    <cellStyle name="Output 4 4 2 4 2" xfId="47411" xr:uid="{00000000-0005-0000-0000-0000959B0000}"/>
    <cellStyle name="Output 4 4 2 4 3" xfId="47412" xr:uid="{00000000-0005-0000-0000-0000969B0000}"/>
    <cellStyle name="Output 4 4 2 4 4" xfId="47413" xr:uid="{00000000-0005-0000-0000-0000979B0000}"/>
    <cellStyle name="Output 4 4 2 4 5" xfId="47414" xr:uid="{00000000-0005-0000-0000-0000989B0000}"/>
    <cellStyle name="Output 4 4 2 5" xfId="47415" xr:uid="{00000000-0005-0000-0000-0000999B0000}"/>
    <cellStyle name="Output 4 4 2 6" xfId="47416" xr:uid="{00000000-0005-0000-0000-00009A9B0000}"/>
    <cellStyle name="Output 4 4 2 7" xfId="47417" xr:uid="{00000000-0005-0000-0000-00009B9B0000}"/>
    <cellStyle name="Output 4 4 2 8" xfId="47418" xr:uid="{00000000-0005-0000-0000-00009C9B0000}"/>
    <cellStyle name="Output 4 4 3" xfId="47419" xr:uid="{00000000-0005-0000-0000-00009D9B0000}"/>
    <cellStyle name="Output 4 4 3 2" xfId="47420" xr:uid="{00000000-0005-0000-0000-00009E9B0000}"/>
    <cellStyle name="Output 4 4 3 2 2" xfId="47421" xr:uid="{00000000-0005-0000-0000-00009F9B0000}"/>
    <cellStyle name="Output 4 4 3 2 2 2" xfId="47422" xr:uid="{00000000-0005-0000-0000-0000A09B0000}"/>
    <cellStyle name="Output 4 4 3 2 2 3" xfId="47423" xr:uid="{00000000-0005-0000-0000-0000A19B0000}"/>
    <cellStyle name="Output 4 4 3 2 2 4" xfId="47424" xr:uid="{00000000-0005-0000-0000-0000A29B0000}"/>
    <cellStyle name="Output 4 4 3 2 2 5" xfId="47425" xr:uid="{00000000-0005-0000-0000-0000A39B0000}"/>
    <cellStyle name="Output 4 4 3 2 3" xfId="47426" xr:uid="{00000000-0005-0000-0000-0000A49B0000}"/>
    <cellStyle name="Output 4 4 3 2 4" xfId="47427" xr:uid="{00000000-0005-0000-0000-0000A59B0000}"/>
    <cellStyle name="Output 4 4 3 2 5" xfId="47428" xr:uid="{00000000-0005-0000-0000-0000A69B0000}"/>
    <cellStyle name="Output 4 4 3 2 6" xfId="47429" xr:uid="{00000000-0005-0000-0000-0000A79B0000}"/>
    <cellStyle name="Output 4 4 3 3" xfId="47430" xr:uid="{00000000-0005-0000-0000-0000A89B0000}"/>
    <cellStyle name="Output 4 4 3 3 2" xfId="47431" xr:uid="{00000000-0005-0000-0000-0000A99B0000}"/>
    <cellStyle name="Output 4 4 3 3 3" xfId="47432" xr:uid="{00000000-0005-0000-0000-0000AA9B0000}"/>
    <cellStyle name="Output 4 4 3 3 4" xfId="47433" xr:uid="{00000000-0005-0000-0000-0000AB9B0000}"/>
    <cellStyle name="Output 4 4 3 3 5" xfId="47434" xr:uid="{00000000-0005-0000-0000-0000AC9B0000}"/>
    <cellStyle name="Output 4 4 3 4" xfId="47435" xr:uid="{00000000-0005-0000-0000-0000AD9B0000}"/>
    <cellStyle name="Output 4 4 3 5" xfId="47436" xr:uid="{00000000-0005-0000-0000-0000AE9B0000}"/>
    <cellStyle name="Output 4 4 3 6" xfId="47437" xr:uid="{00000000-0005-0000-0000-0000AF9B0000}"/>
    <cellStyle name="Output 4 4 3 7" xfId="47438" xr:uid="{00000000-0005-0000-0000-0000B09B0000}"/>
    <cellStyle name="Output 4 4 4" xfId="47439" xr:uid="{00000000-0005-0000-0000-0000B19B0000}"/>
    <cellStyle name="Output 4 4 4 2" xfId="47440" xr:uid="{00000000-0005-0000-0000-0000B29B0000}"/>
    <cellStyle name="Output 4 4 4 2 2" xfId="47441" xr:uid="{00000000-0005-0000-0000-0000B39B0000}"/>
    <cellStyle name="Output 4 4 4 2 3" xfId="47442" xr:uid="{00000000-0005-0000-0000-0000B49B0000}"/>
    <cellStyle name="Output 4 4 4 2 4" xfId="47443" xr:uid="{00000000-0005-0000-0000-0000B59B0000}"/>
    <cellStyle name="Output 4 4 4 2 5" xfId="47444" xr:uid="{00000000-0005-0000-0000-0000B69B0000}"/>
    <cellStyle name="Output 4 4 4 3" xfId="47445" xr:uid="{00000000-0005-0000-0000-0000B79B0000}"/>
    <cellStyle name="Output 4 4 4 4" xfId="47446" xr:uid="{00000000-0005-0000-0000-0000B89B0000}"/>
    <cellStyle name="Output 4 4 4 5" xfId="47447" xr:uid="{00000000-0005-0000-0000-0000B99B0000}"/>
    <cellStyle name="Output 4 4 4 6" xfId="47448" xr:uid="{00000000-0005-0000-0000-0000BA9B0000}"/>
    <cellStyle name="Output 4 4 5" xfId="47449" xr:uid="{00000000-0005-0000-0000-0000BB9B0000}"/>
    <cellStyle name="Output 4 4 5 2" xfId="47450" xr:uid="{00000000-0005-0000-0000-0000BC9B0000}"/>
    <cellStyle name="Output 4 4 5 3" xfId="47451" xr:uid="{00000000-0005-0000-0000-0000BD9B0000}"/>
    <cellStyle name="Output 4 4 5 4" xfId="47452" xr:uid="{00000000-0005-0000-0000-0000BE9B0000}"/>
    <cellStyle name="Output 4 4 5 5" xfId="47453" xr:uid="{00000000-0005-0000-0000-0000BF9B0000}"/>
    <cellStyle name="Output 4 4 6" xfId="47454" xr:uid="{00000000-0005-0000-0000-0000C09B0000}"/>
    <cellStyle name="Output 4 4 7" xfId="47455" xr:uid="{00000000-0005-0000-0000-0000C19B0000}"/>
    <cellStyle name="Output 4 4 8" xfId="47456" xr:uid="{00000000-0005-0000-0000-0000C29B0000}"/>
    <cellStyle name="Output 4 4 9" xfId="47457" xr:uid="{00000000-0005-0000-0000-0000C39B0000}"/>
    <cellStyle name="Output 4 5" xfId="47458" xr:uid="{00000000-0005-0000-0000-0000C49B0000}"/>
    <cellStyle name="Output 4 5 2" xfId="47459" xr:uid="{00000000-0005-0000-0000-0000C59B0000}"/>
    <cellStyle name="Output 4 5 2 2" xfId="47460" xr:uid="{00000000-0005-0000-0000-0000C69B0000}"/>
    <cellStyle name="Output 4 5 2 2 2" xfId="47461" xr:uid="{00000000-0005-0000-0000-0000C79B0000}"/>
    <cellStyle name="Output 4 5 2 2 2 2" xfId="47462" xr:uid="{00000000-0005-0000-0000-0000C89B0000}"/>
    <cellStyle name="Output 4 5 2 2 2 3" xfId="47463" xr:uid="{00000000-0005-0000-0000-0000C99B0000}"/>
    <cellStyle name="Output 4 5 2 2 2 4" xfId="47464" xr:uid="{00000000-0005-0000-0000-0000CA9B0000}"/>
    <cellStyle name="Output 4 5 2 2 2 5" xfId="47465" xr:uid="{00000000-0005-0000-0000-0000CB9B0000}"/>
    <cellStyle name="Output 4 5 2 2 3" xfId="47466" xr:uid="{00000000-0005-0000-0000-0000CC9B0000}"/>
    <cellStyle name="Output 4 5 2 2 4" xfId="47467" xr:uid="{00000000-0005-0000-0000-0000CD9B0000}"/>
    <cellStyle name="Output 4 5 2 2 5" xfId="47468" xr:uid="{00000000-0005-0000-0000-0000CE9B0000}"/>
    <cellStyle name="Output 4 5 2 2 6" xfId="47469" xr:uid="{00000000-0005-0000-0000-0000CF9B0000}"/>
    <cellStyle name="Output 4 5 2 3" xfId="47470" xr:uid="{00000000-0005-0000-0000-0000D09B0000}"/>
    <cellStyle name="Output 4 5 2 3 2" xfId="47471" xr:uid="{00000000-0005-0000-0000-0000D19B0000}"/>
    <cellStyle name="Output 4 5 2 3 3" xfId="47472" xr:uid="{00000000-0005-0000-0000-0000D29B0000}"/>
    <cellStyle name="Output 4 5 2 3 4" xfId="47473" xr:uid="{00000000-0005-0000-0000-0000D39B0000}"/>
    <cellStyle name="Output 4 5 2 3 5" xfId="47474" xr:uid="{00000000-0005-0000-0000-0000D49B0000}"/>
    <cellStyle name="Output 4 5 2 4" xfId="47475" xr:uid="{00000000-0005-0000-0000-0000D59B0000}"/>
    <cellStyle name="Output 4 5 2 5" xfId="47476" xr:uid="{00000000-0005-0000-0000-0000D69B0000}"/>
    <cellStyle name="Output 4 5 2 6" xfId="47477" xr:uid="{00000000-0005-0000-0000-0000D79B0000}"/>
    <cellStyle name="Output 4 5 2 7" xfId="47478" xr:uid="{00000000-0005-0000-0000-0000D89B0000}"/>
    <cellStyle name="Output 4 5 3" xfId="47479" xr:uid="{00000000-0005-0000-0000-0000D99B0000}"/>
    <cellStyle name="Output 4 5 3 2" xfId="47480" xr:uid="{00000000-0005-0000-0000-0000DA9B0000}"/>
    <cellStyle name="Output 4 5 3 2 2" xfId="47481" xr:uid="{00000000-0005-0000-0000-0000DB9B0000}"/>
    <cellStyle name="Output 4 5 3 2 3" xfId="47482" xr:uid="{00000000-0005-0000-0000-0000DC9B0000}"/>
    <cellStyle name="Output 4 5 3 2 4" xfId="47483" xr:uid="{00000000-0005-0000-0000-0000DD9B0000}"/>
    <cellStyle name="Output 4 5 3 2 5" xfId="47484" xr:uid="{00000000-0005-0000-0000-0000DE9B0000}"/>
    <cellStyle name="Output 4 5 3 3" xfId="47485" xr:uid="{00000000-0005-0000-0000-0000DF9B0000}"/>
    <cellStyle name="Output 4 5 3 4" xfId="47486" xr:uid="{00000000-0005-0000-0000-0000E09B0000}"/>
    <cellStyle name="Output 4 5 3 5" xfId="47487" xr:uid="{00000000-0005-0000-0000-0000E19B0000}"/>
    <cellStyle name="Output 4 5 3 6" xfId="47488" xr:uid="{00000000-0005-0000-0000-0000E29B0000}"/>
    <cellStyle name="Output 4 5 4" xfId="47489" xr:uid="{00000000-0005-0000-0000-0000E39B0000}"/>
    <cellStyle name="Output 4 5 4 2" xfId="47490" xr:uid="{00000000-0005-0000-0000-0000E49B0000}"/>
    <cellStyle name="Output 4 5 4 3" xfId="47491" xr:uid="{00000000-0005-0000-0000-0000E59B0000}"/>
    <cellStyle name="Output 4 5 4 4" xfId="47492" xr:uid="{00000000-0005-0000-0000-0000E69B0000}"/>
    <cellStyle name="Output 4 5 4 5" xfId="47493" xr:uid="{00000000-0005-0000-0000-0000E79B0000}"/>
    <cellStyle name="Output 4 5 5" xfId="47494" xr:uid="{00000000-0005-0000-0000-0000E89B0000}"/>
    <cellStyle name="Output 4 5 6" xfId="47495" xr:uid="{00000000-0005-0000-0000-0000E99B0000}"/>
    <cellStyle name="Output 4 5 7" xfId="47496" xr:uid="{00000000-0005-0000-0000-0000EA9B0000}"/>
    <cellStyle name="Output 4 5 8" xfId="47497" xr:uid="{00000000-0005-0000-0000-0000EB9B0000}"/>
    <cellStyle name="Output 4 6" xfId="47498" xr:uid="{00000000-0005-0000-0000-0000EC9B0000}"/>
    <cellStyle name="Output 4 6 2" xfId="47499" xr:uid="{00000000-0005-0000-0000-0000ED9B0000}"/>
    <cellStyle name="Output 4 6 2 2" xfId="47500" xr:uid="{00000000-0005-0000-0000-0000EE9B0000}"/>
    <cellStyle name="Output 4 6 2 2 2" xfId="47501" xr:uid="{00000000-0005-0000-0000-0000EF9B0000}"/>
    <cellStyle name="Output 4 6 2 2 3" xfId="47502" xr:uid="{00000000-0005-0000-0000-0000F09B0000}"/>
    <cellStyle name="Output 4 6 2 2 4" xfId="47503" xr:uid="{00000000-0005-0000-0000-0000F19B0000}"/>
    <cellStyle name="Output 4 6 2 2 5" xfId="47504" xr:uid="{00000000-0005-0000-0000-0000F29B0000}"/>
    <cellStyle name="Output 4 6 2 3" xfId="47505" xr:uid="{00000000-0005-0000-0000-0000F39B0000}"/>
    <cellStyle name="Output 4 6 2 4" xfId="47506" xr:uid="{00000000-0005-0000-0000-0000F49B0000}"/>
    <cellStyle name="Output 4 6 2 5" xfId="47507" xr:uid="{00000000-0005-0000-0000-0000F59B0000}"/>
    <cellStyle name="Output 4 6 2 6" xfId="47508" xr:uid="{00000000-0005-0000-0000-0000F69B0000}"/>
    <cellStyle name="Output 4 6 3" xfId="47509" xr:uid="{00000000-0005-0000-0000-0000F79B0000}"/>
    <cellStyle name="Output 4 6 3 2" xfId="47510" xr:uid="{00000000-0005-0000-0000-0000F89B0000}"/>
    <cellStyle name="Output 4 6 3 3" xfId="47511" xr:uid="{00000000-0005-0000-0000-0000F99B0000}"/>
    <cellStyle name="Output 4 6 3 4" xfId="47512" xr:uid="{00000000-0005-0000-0000-0000FA9B0000}"/>
    <cellStyle name="Output 4 6 3 5" xfId="47513" xr:uid="{00000000-0005-0000-0000-0000FB9B0000}"/>
    <cellStyle name="Output 4 6 4" xfId="47514" xr:uid="{00000000-0005-0000-0000-0000FC9B0000}"/>
    <cellStyle name="Output 4 6 5" xfId="47515" xr:uid="{00000000-0005-0000-0000-0000FD9B0000}"/>
    <cellStyle name="Output 4 6 6" xfId="47516" xr:uid="{00000000-0005-0000-0000-0000FE9B0000}"/>
    <cellStyle name="Output 4 6 7" xfId="47517" xr:uid="{00000000-0005-0000-0000-0000FF9B0000}"/>
    <cellStyle name="Output 4 7" xfId="47518" xr:uid="{00000000-0005-0000-0000-0000009C0000}"/>
    <cellStyle name="Output 4 7 2" xfId="47519" xr:uid="{00000000-0005-0000-0000-0000019C0000}"/>
    <cellStyle name="Output 4 7 2 2" xfId="47520" xr:uid="{00000000-0005-0000-0000-0000029C0000}"/>
    <cellStyle name="Output 4 7 2 3" xfId="47521" xr:uid="{00000000-0005-0000-0000-0000039C0000}"/>
    <cellStyle name="Output 4 7 2 4" xfId="47522" xr:uid="{00000000-0005-0000-0000-0000049C0000}"/>
    <cellStyle name="Output 4 7 2 5" xfId="47523" xr:uid="{00000000-0005-0000-0000-0000059C0000}"/>
    <cellStyle name="Output 4 7 3" xfId="47524" xr:uid="{00000000-0005-0000-0000-0000069C0000}"/>
    <cellStyle name="Output 4 7 4" xfId="47525" xr:uid="{00000000-0005-0000-0000-0000079C0000}"/>
    <cellStyle name="Output 4 7 5" xfId="47526" xr:uid="{00000000-0005-0000-0000-0000089C0000}"/>
    <cellStyle name="Output 4 7 6" xfId="47527" xr:uid="{00000000-0005-0000-0000-0000099C0000}"/>
    <cellStyle name="Output 4 8" xfId="47528" xr:uid="{00000000-0005-0000-0000-00000A9C0000}"/>
    <cellStyle name="Output 4 8 2" xfId="47529" xr:uid="{00000000-0005-0000-0000-00000B9C0000}"/>
    <cellStyle name="Output 4 8 3" xfId="47530" xr:uid="{00000000-0005-0000-0000-00000C9C0000}"/>
    <cellStyle name="Output 4 8 4" xfId="47531" xr:uid="{00000000-0005-0000-0000-00000D9C0000}"/>
    <cellStyle name="Output 4 8 5" xfId="47532" xr:uid="{00000000-0005-0000-0000-00000E9C0000}"/>
    <cellStyle name="Output 4 9" xfId="47533" xr:uid="{00000000-0005-0000-0000-00000F9C0000}"/>
    <cellStyle name="Output 5" xfId="47534" xr:uid="{00000000-0005-0000-0000-0000109C0000}"/>
    <cellStyle name="Output 6" xfId="47535" xr:uid="{00000000-0005-0000-0000-0000119C0000}"/>
    <cellStyle name="Output 7" xfId="47536" xr:uid="{00000000-0005-0000-0000-0000129C0000}"/>
    <cellStyle name="Output 8" xfId="47537" xr:uid="{00000000-0005-0000-0000-0000139C0000}"/>
    <cellStyle name="Output 8 2" xfId="47538" xr:uid="{00000000-0005-0000-0000-0000149C0000}"/>
    <cellStyle name="Output 9" xfId="47539" xr:uid="{00000000-0005-0000-0000-0000159C0000}"/>
    <cellStyle name="p" xfId="5036" xr:uid="{00000000-0005-0000-0000-0000169C0000}"/>
    <cellStyle name="Page Number" xfId="5037" xr:uid="{00000000-0005-0000-0000-0000179C0000}"/>
    <cellStyle name="Page Number 2" xfId="47540" xr:uid="{00000000-0005-0000-0000-0000189C0000}"/>
    <cellStyle name="Page Number 2 2" xfId="47541" xr:uid="{00000000-0005-0000-0000-0000199C0000}"/>
    <cellStyle name="Page Number 2 2 2" xfId="47542" xr:uid="{00000000-0005-0000-0000-00001A9C0000}"/>
    <cellStyle name="Page Number 2 2 2 2" xfId="47543" xr:uid="{00000000-0005-0000-0000-00001B9C0000}"/>
    <cellStyle name="Page Number 2 2 3" xfId="47544" xr:uid="{00000000-0005-0000-0000-00001C9C0000}"/>
    <cellStyle name="Page Number 2 2 3 2" xfId="47545" xr:uid="{00000000-0005-0000-0000-00001D9C0000}"/>
    <cellStyle name="Page Number 2 2 4" xfId="47546" xr:uid="{00000000-0005-0000-0000-00001E9C0000}"/>
    <cellStyle name="Page Number 2 2 5" xfId="47547" xr:uid="{00000000-0005-0000-0000-00001F9C0000}"/>
    <cellStyle name="Page Number 2 3" xfId="47548" xr:uid="{00000000-0005-0000-0000-0000209C0000}"/>
    <cellStyle name="Page Number 2 3 2" xfId="47549" xr:uid="{00000000-0005-0000-0000-0000219C0000}"/>
    <cellStyle name="Page Number 2 3 2 2" xfId="47550" xr:uid="{00000000-0005-0000-0000-0000229C0000}"/>
    <cellStyle name="Page Number 2 3 2 2 2" xfId="47551" xr:uid="{00000000-0005-0000-0000-0000239C0000}"/>
    <cellStyle name="Page Number 2 3 2 3" xfId="47552" xr:uid="{00000000-0005-0000-0000-0000249C0000}"/>
    <cellStyle name="Page Number 2 3 3" xfId="47553" xr:uid="{00000000-0005-0000-0000-0000259C0000}"/>
    <cellStyle name="Page Number 2 3 3 2" xfId="47554" xr:uid="{00000000-0005-0000-0000-0000269C0000}"/>
    <cellStyle name="Page Number 2 3 4" xfId="47555" xr:uid="{00000000-0005-0000-0000-0000279C0000}"/>
    <cellStyle name="Page Number 2 3 4 2" xfId="47556" xr:uid="{00000000-0005-0000-0000-0000289C0000}"/>
    <cellStyle name="Page Number 2 3 5" xfId="47557" xr:uid="{00000000-0005-0000-0000-0000299C0000}"/>
    <cellStyle name="Page Number 2 3 6" xfId="47558" xr:uid="{00000000-0005-0000-0000-00002A9C0000}"/>
    <cellStyle name="Page Number 2 4" xfId="47559" xr:uid="{00000000-0005-0000-0000-00002B9C0000}"/>
    <cellStyle name="Page Number 2 4 2" xfId="47560" xr:uid="{00000000-0005-0000-0000-00002C9C0000}"/>
    <cellStyle name="Page Number 2 4 2 2" xfId="47561" xr:uid="{00000000-0005-0000-0000-00002D9C0000}"/>
    <cellStyle name="Page Number 2 5" xfId="47562" xr:uid="{00000000-0005-0000-0000-00002E9C0000}"/>
    <cellStyle name="Page Number 2 5 2" xfId="47563" xr:uid="{00000000-0005-0000-0000-00002F9C0000}"/>
    <cellStyle name="Page Number 2 5 2 2" xfId="47564" xr:uid="{00000000-0005-0000-0000-0000309C0000}"/>
    <cellStyle name="Page Number 2 5 3" xfId="47565" xr:uid="{00000000-0005-0000-0000-0000319C0000}"/>
    <cellStyle name="Page Number 2 6" xfId="47566" xr:uid="{00000000-0005-0000-0000-0000329C0000}"/>
    <cellStyle name="Page Number 2 6 2" xfId="47567" xr:uid="{00000000-0005-0000-0000-0000339C0000}"/>
    <cellStyle name="Page Number 2 7" xfId="47568" xr:uid="{00000000-0005-0000-0000-0000349C0000}"/>
    <cellStyle name="Page Number 3" xfId="47569" xr:uid="{00000000-0005-0000-0000-0000359C0000}"/>
    <cellStyle name="Page1" xfId="5038" xr:uid="{00000000-0005-0000-0000-0000369C0000}"/>
    <cellStyle name="pb_table_format_bottomonly" xfId="5039" xr:uid="{00000000-0005-0000-0000-0000379C0000}"/>
    <cellStyle name="Perc" xfId="5040" xr:uid="{00000000-0005-0000-0000-0000389C0000}"/>
    <cellStyle name="Percent" xfId="59" builtinId="5" hidden="1" customBuiltin="1"/>
    <cellStyle name="Percent" xfId="63" builtinId="5"/>
    <cellStyle name="Percent (0.00)" xfId="5041" xr:uid="{00000000-0005-0000-0000-00003A9C0000}"/>
    <cellStyle name="Percent [0]" xfId="60" xr:uid="{00000000-0005-0000-0000-00003C000000}"/>
    <cellStyle name="Percent [0] 2" xfId="47571" xr:uid="{00000000-0005-0000-0000-00003C9C0000}"/>
    <cellStyle name="Percent [0] 3" xfId="47572" xr:uid="{00000000-0005-0000-0000-00003D9C0000}"/>
    <cellStyle name="Percent [0] 4" xfId="47573" xr:uid="{00000000-0005-0000-0000-00003E9C0000}"/>
    <cellStyle name="Percent [0] 5" xfId="47570" xr:uid="{00000000-0005-0000-0000-00003B9C0000}"/>
    <cellStyle name="Percent [1]" xfId="50" xr:uid="{00000000-0005-0000-0000-00003D000000}"/>
    <cellStyle name="Percent [1] 2" xfId="47575" xr:uid="{00000000-0005-0000-0000-0000409C0000}"/>
    <cellStyle name="Percent [1] 3" xfId="47576" xr:uid="{00000000-0005-0000-0000-0000419C0000}"/>
    <cellStyle name="Percent [1] 4" xfId="47574" xr:uid="{00000000-0005-0000-0000-00003F9C0000}"/>
    <cellStyle name="Percent [2]" xfId="49" xr:uid="{00000000-0005-0000-0000-00003E000000}"/>
    <cellStyle name="Percent [2] 2" xfId="47577" xr:uid="{00000000-0005-0000-0000-0000439C0000}"/>
    <cellStyle name="Percent [2] 3" xfId="47578" xr:uid="{00000000-0005-0000-0000-0000449C0000}"/>
    <cellStyle name="Percent [2] 4" xfId="47579" xr:uid="{00000000-0005-0000-0000-0000459C0000}"/>
    <cellStyle name="Percent [2] 5" xfId="5042" xr:uid="{00000000-0005-0000-0000-0000429C0000}"/>
    <cellStyle name="Percent [2] U" xfId="5043" xr:uid="{00000000-0005-0000-0000-0000469C0000}"/>
    <cellStyle name="Percent [2]_Book3 Chart 1" xfId="5044" xr:uid="{00000000-0005-0000-0000-0000479C0000}"/>
    <cellStyle name="Percent [3]" xfId="48" xr:uid="{00000000-0005-0000-0000-00003F000000}"/>
    <cellStyle name="Percent 10" xfId="5045" xr:uid="{00000000-0005-0000-0000-0000499C0000}"/>
    <cellStyle name="Percent 100" xfId="47580" xr:uid="{00000000-0005-0000-0000-00004A9C0000}"/>
    <cellStyle name="Percent 101" xfId="47581" xr:uid="{00000000-0005-0000-0000-00004B9C0000}"/>
    <cellStyle name="Percent 102" xfId="47582" xr:uid="{00000000-0005-0000-0000-00004C9C0000}"/>
    <cellStyle name="Percent 103" xfId="47583" xr:uid="{00000000-0005-0000-0000-00004D9C0000}"/>
    <cellStyle name="Percent 104" xfId="47584" xr:uid="{00000000-0005-0000-0000-00004E9C0000}"/>
    <cellStyle name="Percent 105" xfId="47585" xr:uid="{00000000-0005-0000-0000-00004F9C0000}"/>
    <cellStyle name="Percent 106" xfId="47586" xr:uid="{00000000-0005-0000-0000-0000509C0000}"/>
    <cellStyle name="Percent 107" xfId="47587" xr:uid="{00000000-0005-0000-0000-0000519C0000}"/>
    <cellStyle name="Percent 108" xfId="47588" xr:uid="{00000000-0005-0000-0000-0000529C0000}"/>
    <cellStyle name="Percent 109" xfId="47589" xr:uid="{00000000-0005-0000-0000-0000539C0000}"/>
    <cellStyle name="Percent 11" xfId="5416" xr:uid="{00000000-0005-0000-0000-0000549C0000}"/>
    <cellStyle name="Percent 11 2" xfId="36396" xr:uid="{00000000-0005-0000-0000-0000559C0000}"/>
    <cellStyle name="Percent 110" xfId="47590" xr:uid="{00000000-0005-0000-0000-0000569C0000}"/>
    <cellStyle name="Percent 111" xfId="47591" xr:uid="{00000000-0005-0000-0000-0000579C0000}"/>
    <cellStyle name="Percent 112" xfId="47592" xr:uid="{00000000-0005-0000-0000-0000589C0000}"/>
    <cellStyle name="Percent 113" xfId="47593" xr:uid="{00000000-0005-0000-0000-0000599C0000}"/>
    <cellStyle name="Percent 114" xfId="47594" xr:uid="{00000000-0005-0000-0000-00005A9C0000}"/>
    <cellStyle name="Percent 115" xfId="47595" xr:uid="{00000000-0005-0000-0000-00005B9C0000}"/>
    <cellStyle name="Percent 116" xfId="47596" xr:uid="{00000000-0005-0000-0000-00005C9C0000}"/>
    <cellStyle name="Percent 117" xfId="47597" xr:uid="{00000000-0005-0000-0000-00005D9C0000}"/>
    <cellStyle name="Percent 118" xfId="47598" xr:uid="{00000000-0005-0000-0000-00005E9C0000}"/>
    <cellStyle name="Percent 119" xfId="47599" xr:uid="{00000000-0005-0000-0000-00005F9C0000}"/>
    <cellStyle name="Percent 12" xfId="5421" xr:uid="{00000000-0005-0000-0000-0000609C0000}"/>
    <cellStyle name="Percent 12 2" xfId="29225" xr:uid="{00000000-0005-0000-0000-0000619C0000}"/>
    <cellStyle name="Percent 120" xfId="47600" xr:uid="{00000000-0005-0000-0000-0000629C0000}"/>
    <cellStyle name="Percent 121" xfId="47601" xr:uid="{00000000-0005-0000-0000-0000639C0000}"/>
    <cellStyle name="Percent 122" xfId="47602" xr:uid="{00000000-0005-0000-0000-0000649C0000}"/>
    <cellStyle name="Percent 123" xfId="47603" xr:uid="{00000000-0005-0000-0000-0000659C0000}"/>
    <cellStyle name="Percent 124" xfId="47604" xr:uid="{00000000-0005-0000-0000-0000669C0000}"/>
    <cellStyle name="Percent 125" xfId="47605" xr:uid="{00000000-0005-0000-0000-0000679C0000}"/>
    <cellStyle name="Percent 126" xfId="47606" xr:uid="{00000000-0005-0000-0000-0000689C0000}"/>
    <cellStyle name="Percent 127" xfId="47607" xr:uid="{00000000-0005-0000-0000-0000699C0000}"/>
    <cellStyle name="Percent 128" xfId="47608" xr:uid="{00000000-0005-0000-0000-00006A9C0000}"/>
    <cellStyle name="Percent 129" xfId="47609" xr:uid="{00000000-0005-0000-0000-00006B9C0000}"/>
    <cellStyle name="Percent 13" xfId="5424" xr:uid="{00000000-0005-0000-0000-00006C9C0000}"/>
    <cellStyle name="Percent 13 2" xfId="29226" xr:uid="{00000000-0005-0000-0000-00006D9C0000}"/>
    <cellStyle name="Percent 130" xfId="47610" xr:uid="{00000000-0005-0000-0000-00006E9C0000}"/>
    <cellStyle name="Percent 131" xfId="47611" xr:uid="{00000000-0005-0000-0000-00006F9C0000}"/>
    <cellStyle name="Percent 132" xfId="47612" xr:uid="{00000000-0005-0000-0000-0000709C0000}"/>
    <cellStyle name="Percent 133" xfId="47613" xr:uid="{00000000-0005-0000-0000-0000719C0000}"/>
    <cellStyle name="Percent 134" xfId="47614" xr:uid="{00000000-0005-0000-0000-0000729C0000}"/>
    <cellStyle name="Percent 135" xfId="47615" xr:uid="{00000000-0005-0000-0000-0000739C0000}"/>
    <cellStyle name="Percent 136" xfId="47616" xr:uid="{00000000-0005-0000-0000-0000749C0000}"/>
    <cellStyle name="Percent 137" xfId="47617" xr:uid="{00000000-0005-0000-0000-0000759C0000}"/>
    <cellStyle name="Percent 138" xfId="47618" xr:uid="{00000000-0005-0000-0000-0000769C0000}"/>
    <cellStyle name="Percent 139" xfId="47619" xr:uid="{00000000-0005-0000-0000-0000779C0000}"/>
    <cellStyle name="Percent 14" xfId="29227" xr:uid="{00000000-0005-0000-0000-0000789C0000}"/>
    <cellStyle name="Percent 140" xfId="47620" xr:uid="{00000000-0005-0000-0000-0000799C0000}"/>
    <cellStyle name="Percent 141" xfId="47621" xr:uid="{00000000-0005-0000-0000-00007A9C0000}"/>
    <cellStyle name="Percent 142" xfId="47622" xr:uid="{00000000-0005-0000-0000-00007B9C0000}"/>
    <cellStyle name="Percent 143" xfId="47623" xr:uid="{00000000-0005-0000-0000-00007C9C0000}"/>
    <cellStyle name="Percent 144" xfId="47624" xr:uid="{00000000-0005-0000-0000-00007D9C0000}"/>
    <cellStyle name="Percent 145" xfId="47625" xr:uid="{00000000-0005-0000-0000-00007E9C0000}"/>
    <cellStyle name="Percent 146" xfId="47626" xr:uid="{00000000-0005-0000-0000-00007F9C0000}"/>
    <cellStyle name="Percent 147" xfId="47627" xr:uid="{00000000-0005-0000-0000-0000809C0000}"/>
    <cellStyle name="Percent 148" xfId="47628" xr:uid="{00000000-0005-0000-0000-0000819C0000}"/>
    <cellStyle name="Percent 148 2" xfId="47629" xr:uid="{00000000-0005-0000-0000-0000829C0000}"/>
    <cellStyle name="Percent 148 3" xfId="47630" xr:uid="{00000000-0005-0000-0000-0000839C0000}"/>
    <cellStyle name="Percent 148 4" xfId="47631" xr:uid="{00000000-0005-0000-0000-0000849C0000}"/>
    <cellStyle name="Percent 148 4 2" xfId="47632" xr:uid="{00000000-0005-0000-0000-0000859C0000}"/>
    <cellStyle name="Percent 149" xfId="47633" xr:uid="{00000000-0005-0000-0000-0000869C0000}"/>
    <cellStyle name="Percent 149 2" xfId="47634" xr:uid="{00000000-0005-0000-0000-0000879C0000}"/>
    <cellStyle name="Percent 149 3" xfId="47635" xr:uid="{00000000-0005-0000-0000-0000889C0000}"/>
    <cellStyle name="Percent 149 4" xfId="47636" xr:uid="{00000000-0005-0000-0000-0000899C0000}"/>
    <cellStyle name="Percent 149 4 2" xfId="47637" xr:uid="{00000000-0005-0000-0000-00008A9C0000}"/>
    <cellStyle name="Percent 15" xfId="29228" xr:uid="{00000000-0005-0000-0000-00008B9C0000}"/>
    <cellStyle name="Percent 150" xfId="47638" xr:uid="{00000000-0005-0000-0000-00008C9C0000}"/>
    <cellStyle name="Percent 150 2" xfId="47639" xr:uid="{00000000-0005-0000-0000-00008D9C0000}"/>
    <cellStyle name="Percent 150 3" xfId="47640" xr:uid="{00000000-0005-0000-0000-00008E9C0000}"/>
    <cellStyle name="Percent 150 4" xfId="47641" xr:uid="{00000000-0005-0000-0000-00008F9C0000}"/>
    <cellStyle name="Percent 150 4 2" xfId="47642" xr:uid="{00000000-0005-0000-0000-0000909C0000}"/>
    <cellStyle name="Percent 151" xfId="47643" xr:uid="{00000000-0005-0000-0000-0000919C0000}"/>
    <cellStyle name="Percent 152" xfId="47644" xr:uid="{00000000-0005-0000-0000-0000929C0000}"/>
    <cellStyle name="Percent 153" xfId="47645" xr:uid="{00000000-0005-0000-0000-0000939C0000}"/>
    <cellStyle name="Percent 154" xfId="47646" xr:uid="{00000000-0005-0000-0000-0000949C0000}"/>
    <cellStyle name="Percent 155" xfId="47647" xr:uid="{00000000-0005-0000-0000-0000959C0000}"/>
    <cellStyle name="Percent 156" xfId="47648" xr:uid="{00000000-0005-0000-0000-0000969C0000}"/>
    <cellStyle name="Percent 157" xfId="47649" xr:uid="{00000000-0005-0000-0000-0000979C0000}"/>
    <cellStyle name="Percent 158" xfId="47650" xr:uid="{00000000-0005-0000-0000-0000989C0000}"/>
    <cellStyle name="Percent 159" xfId="47651" xr:uid="{00000000-0005-0000-0000-0000999C0000}"/>
    <cellStyle name="Percent 16" xfId="29229" xr:uid="{00000000-0005-0000-0000-00009A9C0000}"/>
    <cellStyle name="Percent 160" xfId="47652" xr:uid="{00000000-0005-0000-0000-00009B9C0000}"/>
    <cellStyle name="Percent 161" xfId="47653" xr:uid="{00000000-0005-0000-0000-00009C9C0000}"/>
    <cellStyle name="Percent 162" xfId="47654" xr:uid="{00000000-0005-0000-0000-00009D9C0000}"/>
    <cellStyle name="Percent 163" xfId="47655" xr:uid="{00000000-0005-0000-0000-00009E9C0000}"/>
    <cellStyle name="Percent 164" xfId="47656" xr:uid="{00000000-0005-0000-0000-00009F9C0000}"/>
    <cellStyle name="Percent 164 2" xfId="47657" xr:uid="{00000000-0005-0000-0000-0000A09C0000}"/>
    <cellStyle name="Percent 164 3" xfId="47658" xr:uid="{00000000-0005-0000-0000-0000A19C0000}"/>
    <cellStyle name="Percent 164 4" xfId="47659" xr:uid="{00000000-0005-0000-0000-0000A29C0000}"/>
    <cellStyle name="Percent 164 4 2" xfId="47660" xr:uid="{00000000-0005-0000-0000-0000A39C0000}"/>
    <cellStyle name="Percent 165" xfId="47661" xr:uid="{00000000-0005-0000-0000-0000A49C0000}"/>
    <cellStyle name="Percent 166" xfId="47662" xr:uid="{00000000-0005-0000-0000-0000A59C0000}"/>
    <cellStyle name="Percent 167" xfId="47663" xr:uid="{00000000-0005-0000-0000-0000A69C0000}"/>
    <cellStyle name="Percent 168" xfId="47664" xr:uid="{00000000-0005-0000-0000-0000A79C0000}"/>
    <cellStyle name="Percent 168 2" xfId="47665" xr:uid="{00000000-0005-0000-0000-0000A89C0000}"/>
    <cellStyle name="Percent 169" xfId="47666" xr:uid="{00000000-0005-0000-0000-0000A99C0000}"/>
    <cellStyle name="Percent 169 2" xfId="47667" xr:uid="{00000000-0005-0000-0000-0000AA9C0000}"/>
    <cellStyle name="Percent 17" xfId="29230" xr:uid="{00000000-0005-0000-0000-0000AB9C0000}"/>
    <cellStyle name="Percent 170" xfId="47668" xr:uid="{00000000-0005-0000-0000-0000AC9C0000}"/>
    <cellStyle name="Percent 170 2" xfId="47669" xr:uid="{00000000-0005-0000-0000-0000AD9C0000}"/>
    <cellStyle name="Percent 171" xfId="47670" xr:uid="{00000000-0005-0000-0000-0000AE9C0000}"/>
    <cellStyle name="Percent 171 2" xfId="47671" xr:uid="{00000000-0005-0000-0000-0000AF9C0000}"/>
    <cellStyle name="Percent 172" xfId="47672" xr:uid="{00000000-0005-0000-0000-0000B09C0000}"/>
    <cellStyle name="Percent 172 2" xfId="47673" xr:uid="{00000000-0005-0000-0000-0000B19C0000}"/>
    <cellStyle name="Percent 173" xfId="47674" xr:uid="{00000000-0005-0000-0000-0000B29C0000}"/>
    <cellStyle name="Percent 173 2" xfId="47675" xr:uid="{00000000-0005-0000-0000-0000B39C0000}"/>
    <cellStyle name="Percent 174" xfId="47676" xr:uid="{00000000-0005-0000-0000-0000B49C0000}"/>
    <cellStyle name="Percent 174 2" xfId="47677" xr:uid="{00000000-0005-0000-0000-0000B59C0000}"/>
    <cellStyle name="Percent 175" xfId="47678" xr:uid="{00000000-0005-0000-0000-0000B69C0000}"/>
    <cellStyle name="Percent 175 2" xfId="47679" xr:uid="{00000000-0005-0000-0000-0000B79C0000}"/>
    <cellStyle name="Percent 176" xfId="47680" xr:uid="{00000000-0005-0000-0000-0000B89C0000}"/>
    <cellStyle name="Percent 176 2" xfId="47681" xr:uid="{00000000-0005-0000-0000-0000B99C0000}"/>
    <cellStyle name="Percent 177" xfId="47682" xr:uid="{00000000-0005-0000-0000-0000BA9C0000}"/>
    <cellStyle name="Percent 177 2" xfId="47683" xr:uid="{00000000-0005-0000-0000-0000BB9C0000}"/>
    <cellStyle name="Percent 178" xfId="47684" xr:uid="{00000000-0005-0000-0000-0000BC9C0000}"/>
    <cellStyle name="Percent 178 2" xfId="47685" xr:uid="{00000000-0005-0000-0000-0000BD9C0000}"/>
    <cellStyle name="Percent 179" xfId="47686" xr:uid="{00000000-0005-0000-0000-0000BE9C0000}"/>
    <cellStyle name="Percent 179 2" xfId="47687" xr:uid="{00000000-0005-0000-0000-0000BF9C0000}"/>
    <cellStyle name="Percent 18" xfId="29231" xr:uid="{00000000-0005-0000-0000-0000C09C0000}"/>
    <cellStyle name="Percent 180" xfId="47688" xr:uid="{00000000-0005-0000-0000-0000C19C0000}"/>
    <cellStyle name="Percent 180 2" xfId="47689" xr:uid="{00000000-0005-0000-0000-0000C29C0000}"/>
    <cellStyle name="Percent 181" xfId="47690" xr:uid="{00000000-0005-0000-0000-0000C39C0000}"/>
    <cellStyle name="Percent 181 2" xfId="47691" xr:uid="{00000000-0005-0000-0000-0000C49C0000}"/>
    <cellStyle name="Percent 182" xfId="47692" xr:uid="{00000000-0005-0000-0000-0000C59C0000}"/>
    <cellStyle name="Percent 182 2" xfId="47693" xr:uid="{00000000-0005-0000-0000-0000C69C0000}"/>
    <cellStyle name="Percent 183" xfId="47694" xr:uid="{00000000-0005-0000-0000-0000C79C0000}"/>
    <cellStyle name="Percent 183 2" xfId="47695" xr:uid="{00000000-0005-0000-0000-0000C89C0000}"/>
    <cellStyle name="Percent 184" xfId="47696" xr:uid="{00000000-0005-0000-0000-0000C99C0000}"/>
    <cellStyle name="Percent 184 2" xfId="47697" xr:uid="{00000000-0005-0000-0000-0000CA9C0000}"/>
    <cellStyle name="Percent 185" xfId="47698" xr:uid="{00000000-0005-0000-0000-0000CB9C0000}"/>
    <cellStyle name="Percent 185 2" xfId="47699" xr:uid="{00000000-0005-0000-0000-0000CC9C0000}"/>
    <cellStyle name="Percent 186" xfId="47700" xr:uid="{00000000-0005-0000-0000-0000CD9C0000}"/>
    <cellStyle name="Percent 186 2" xfId="47701" xr:uid="{00000000-0005-0000-0000-0000CE9C0000}"/>
    <cellStyle name="Percent 187" xfId="47702" xr:uid="{00000000-0005-0000-0000-0000CF9C0000}"/>
    <cellStyle name="Percent 187 2" xfId="47703" xr:uid="{00000000-0005-0000-0000-0000D09C0000}"/>
    <cellStyle name="Percent 188" xfId="47704" xr:uid="{00000000-0005-0000-0000-0000D19C0000}"/>
    <cellStyle name="Percent 188 2" xfId="47705" xr:uid="{00000000-0005-0000-0000-0000D29C0000}"/>
    <cellStyle name="Percent 189" xfId="47706" xr:uid="{00000000-0005-0000-0000-0000D39C0000}"/>
    <cellStyle name="Percent 189 2" xfId="47707" xr:uid="{00000000-0005-0000-0000-0000D49C0000}"/>
    <cellStyle name="Percent 19" xfId="29232" xr:uid="{00000000-0005-0000-0000-0000D59C0000}"/>
    <cellStyle name="Percent 190" xfId="47708" xr:uid="{00000000-0005-0000-0000-0000D69C0000}"/>
    <cellStyle name="Percent 190 2" xfId="47709" xr:uid="{00000000-0005-0000-0000-0000D79C0000}"/>
    <cellStyle name="Percent 191" xfId="47710" xr:uid="{00000000-0005-0000-0000-0000D89C0000}"/>
    <cellStyle name="Percent 191 2" xfId="47711" xr:uid="{00000000-0005-0000-0000-0000D99C0000}"/>
    <cellStyle name="Percent 192" xfId="47712" xr:uid="{00000000-0005-0000-0000-0000DA9C0000}"/>
    <cellStyle name="Percent 192 2" xfId="47713" xr:uid="{00000000-0005-0000-0000-0000DB9C0000}"/>
    <cellStyle name="Percent 193" xfId="47714" xr:uid="{00000000-0005-0000-0000-0000DC9C0000}"/>
    <cellStyle name="Percent 193 2" xfId="47715" xr:uid="{00000000-0005-0000-0000-0000DD9C0000}"/>
    <cellStyle name="Percent 194" xfId="47716" xr:uid="{00000000-0005-0000-0000-0000DE9C0000}"/>
    <cellStyle name="Percent 194 2" xfId="47717" xr:uid="{00000000-0005-0000-0000-0000DF9C0000}"/>
    <cellStyle name="Percent 195" xfId="47718" xr:uid="{00000000-0005-0000-0000-0000E09C0000}"/>
    <cellStyle name="Percent 195 2" xfId="47719" xr:uid="{00000000-0005-0000-0000-0000E19C0000}"/>
    <cellStyle name="Percent 196" xfId="47720" xr:uid="{00000000-0005-0000-0000-0000E29C0000}"/>
    <cellStyle name="Percent 197" xfId="47721" xr:uid="{00000000-0005-0000-0000-0000E39C0000}"/>
    <cellStyle name="Percent 198" xfId="47722" xr:uid="{00000000-0005-0000-0000-0000E49C0000}"/>
    <cellStyle name="Percent 199" xfId="47723" xr:uid="{00000000-0005-0000-0000-0000E59C0000}"/>
    <cellStyle name="Percent 2" xfId="5046" xr:uid="{00000000-0005-0000-0000-0000E69C0000}"/>
    <cellStyle name="Percent 2 2" xfId="5047" xr:uid="{00000000-0005-0000-0000-0000E79C0000}"/>
    <cellStyle name="Percent 2 2 2" xfId="5048" xr:uid="{00000000-0005-0000-0000-0000E89C0000}"/>
    <cellStyle name="Percent 2 2 2 2" xfId="47724" xr:uid="{00000000-0005-0000-0000-0000E99C0000}"/>
    <cellStyle name="Percent 2 2 3" xfId="5049" xr:uid="{00000000-0005-0000-0000-0000EA9C0000}"/>
    <cellStyle name="Percent 2 2 3 2" xfId="47725" xr:uid="{00000000-0005-0000-0000-0000EB9C0000}"/>
    <cellStyle name="Percent 2 2 3 2 2" xfId="47726" xr:uid="{00000000-0005-0000-0000-0000EC9C0000}"/>
    <cellStyle name="Percent 2 2 3 2 3" xfId="47727" xr:uid="{00000000-0005-0000-0000-0000ED9C0000}"/>
    <cellStyle name="Percent 2 2 3 2 4" xfId="47728" xr:uid="{00000000-0005-0000-0000-0000EE9C0000}"/>
    <cellStyle name="Percent 2 2 3 2 5" xfId="47729" xr:uid="{00000000-0005-0000-0000-0000EF9C0000}"/>
    <cellStyle name="Percent 2 2 4" xfId="5050" xr:uid="{00000000-0005-0000-0000-0000F09C0000}"/>
    <cellStyle name="Percent 2 2 5" xfId="29233" xr:uid="{00000000-0005-0000-0000-0000F19C0000}"/>
    <cellStyle name="Percent 2 3" xfId="5051" xr:uid="{00000000-0005-0000-0000-0000F29C0000}"/>
    <cellStyle name="Percent 2 3 2" xfId="5052" xr:uid="{00000000-0005-0000-0000-0000F39C0000}"/>
    <cellStyle name="Percent 2 3 2 2" xfId="5053" xr:uid="{00000000-0005-0000-0000-0000F49C0000}"/>
    <cellStyle name="Percent 2 3 2 2 2" xfId="29234" xr:uid="{00000000-0005-0000-0000-0000F59C0000}"/>
    <cellStyle name="Percent 2 3 2 3" xfId="29235" xr:uid="{00000000-0005-0000-0000-0000F69C0000}"/>
    <cellStyle name="Percent 2 3 3" xfId="5054" xr:uid="{00000000-0005-0000-0000-0000F79C0000}"/>
    <cellStyle name="Percent 2 3 3 2" xfId="29236" xr:uid="{00000000-0005-0000-0000-0000F89C0000}"/>
    <cellStyle name="Percent 2 3 4" xfId="5055" xr:uid="{00000000-0005-0000-0000-0000F99C0000}"/>
    <cellStyle name="Percent 2 3 4 2" xfId="47730" xr:uid="{00000000-0005-0000-0000-0000FA9C0000}"/>
    <cellStyle name="Percent 2 3 5" xfId="29237" xr:uid="{00000000-0005-0000-0000-0000FB9C0000}"/>
    <cellStyle name="Percent 2 4" xfId="5056" xr:uid="{00000000-0005-0000-0000-0000FC9C0000}"/>
    <cellStyle name="Percent 2 4 2" xfId="5057" xr:uid="{00000000-0005-0000-0000-0000FD9C0000}"/>
    <cellStyle name="Percent 2 4 2 2" xfId="29238" xr:uid="{00000000-0005-0000-0000-0000FE9C0000}"/>
    <cellStyle name="Percent 2 4 2 3" xfId="47731" xr:uid="{00000000-0005-0000-0000-0000FF9C0000}"/>
    <cellStyle name="Percent 2 4 3" xfId="29239" xr:uid="{00000000-0005-0000-0000-0000009D0000}"/>
    <cellStyle name="Percent 2 4 4" xfId="29240" xr:uid="{00000000-0005-0000-0000-0000019D0000}"/>
    <cellStyle name="Percent 2 5" xfId="5058" xr:uid="{00000000-0005-0000-0000-0000029D0000}"/>
    <cellStyle name="Percent 2 5 2" xfId="29241" xr:uid="{00000000-0005-0000-0000-0000039D0000}"/>
    <cellStyle name="Percent 2 5 3" xfId="47732" xr:uid="{00000000-0005-0000-0000-0000049D0000}"/>
    <cellStyle name="Percent 2 6" xfId="29242" xr:uid="{00000000-0005-0000-0000-0000059D0000}"/>
    <cellStyle name="Percent 2 6 2" xfId="47733" xr:uid="{00000000-0005-0000-0000-0000069D0000}"/>
    <cellStyle name="Percent 2 6 3" xfId="47734" xr:uid="{00000000-0005-0000-0000-0000079D0000}"/>
    <cellStyle name="Percent 2 7" xfId="29243" xr:uid="{00000000-0005-0000-0000-0000089D0000}"/>
    <cellStyle name="Percent 2 7 2" xfId="47735" xr:uid="{00000000-0005-0000-0000-0000099D0000}"/>
    <cellStyle name="Percent 2 7 3" xfId="47736" xr:uid="{00000000-0005-0000-0000-00000A9D0000}"/>
    <cellStyle name="Percent 2 7 3 2" xfId="47737" xr:uid="{00000000-0005-0000-0000-00000B9D0000}"/>
    <cellStyle name="Percent 2 7 3 3" xfId="47738" xr:uid="{00000000-0005-0000-0000-00000C9D0000}"/>
    <cellStyle name="Percent 2 7 3 4" xfId="47739" xr:uid="{00000000-0005-0000-0000-00000D9D0000}"/>
    <cellStyle name="Percent 2 7 3 5" xfId="47740" xr:uid="{00000000-0005-0000-0000-00000E9D0000}"/>
    <cellStyle name="Percent 2 8" xfId="47741" xr:uid="{00000000-0005-0000-0000-00000F9D0000}"/>
    <cellStyle name="Percent 2 8 2" xfId="47742" xr:uid="{00000000-0005-0000-0000-0000109D0000}"/>
    <cellStyle name="Percent 20" xfId="47743" xr:uid="{00000000-0005-0000-0000-0000119D0000}"/>
    <cellStyle name="Percent 200" xfId="47744" xr:uid="{00000000-0005-0000-0000-0000129D0000}"/>
    <cellStyle name="Percent 201" xfId="47745" xr:uid="{00000000-0005-0000-0000-0000139D0000}"/>
    <cellStyle name="Percent 202" xfId="47746" xr:uid="{00000000-0005-0000-0000-0000149D0000}"/>
    <cellStyle name="Percent 203" xfId="47747" xr:uid="{00000000-0005-0000-0000-0000159D0000}"/>
    <cellStyle name="Percent 204" xfId="47748" xr:uid="{00000000-0005-0000-0000-0000169D0000}"/>
    <cellStyle name="Percent 21" xfId="47749" xr:uid="{00000000-0005-0000-0000-0000179D0000}"/>
    <cellStyle name="Percent 22" xfId="47750" xr:uid="{00000000-0005-0000-0000-0000189D0000}"/>
    <cellStyle name="Percent 23" xfId="47751" xr:uid="{00000000-0005-0000-0000-0000199D0000}"/>
    <cellStyle name="Percent 24" xfId="47752" xr:uid="{00000000-0005-0000-0000-00001A9D0000}"/>
    <cellStyle name="Percent 25" xfId="47753" xr:uid="{00000000-0005-0000-0000-00001B9D0000}"/>
    <cellStyle name="Percent 26" xfId="47754" xr:uid="{00000000-0005-0000-0000-00001C9D0000}"/>
    <cellStyle name="Percent 27" xfId="47755" xr:uid="{00000000-0005-0000-0000-00001D9D0000}"/>
    <cellStyle name="Percent 28" xfId="47756" xr:uid="{00000000-0005-0000-0000-00001E9D0000}"/>
    <cellStyle name="Percent 29" xfId="47757" xr:uid="{00000000-0005-0000-0000-00001F9D0000}"/>
    <cellStyle name="Percent 3" xfId="5059" xr:uid="{00000000-0005-0000-0000-0000209D0000}"/>
    <cellStyle name="Percent 3 2" xfId="5060" xr:uid="{00000000-0005-0000-0000-0000219D0000}"/>
    <cellStyle name="Percent 3 2 2" xfId="5061" xr:uid="{00000000-0005-0000-0000-0000229D0000}"/>
    <cellStyle name="Percent 3 2 2 2" xfId="5062" xr:uid="{00000000-0005-0000-0000-0000239D0000}"/>
    <cellStyle name="Percent 3 2 2 2 2" xfId="29244" xr:uid="{00000000-0005-0000-0000-0000249D0000}"/>
    <cellStyle name="Percent 3 2 2 2 2 2" xfId="29245" xr:uid="{00000000-0005-0000-0000-0000259D0000}"/>
    <cellStyle name="Percent 3 2 2 2 2 2 2" xfId="29246" xr:uid="{00000000-0005-0000-0000-0000269D0000}"/>
    <cellStyle name="Percent 3 2 2 2 2 3" xfId="29247" xr:uid="{00000000-0005-0000-0000-0000279D0000}"/>
    <cellStyle name="Percent 3 2 2 2 3" xfId="29248" xr:uid="{00000000-0005-0000-0000-0000289D0000}"/>
    <cellStyle name="Percent 3 2 2 2 3 2" xfId="29249" xr:uid="{00000000-0005-0000-0000-0000299D0000}"/>
    <cellStyle name="Percent 3 2 2 2 4" xfId="29250" xr:uid="{00000000-0005-0000-0000-00002A9D0000}"/>
    <cellStyle name="Percent 3 2 2 3" xfId="29251" xr:uid="{00000000-0005-0000-0000-00002B9D0000}"/>
    <cellStyle name="Percent 3 2 2 3 2" xfId="29252" xr:uid="{00000000-0005-0000-0000-00002C9D0000}"/>
    <cellStyle name="Percent 3 2 2 3 2 2" xfId="29253" xr:uid="{00000000-0005-0000-0000-00002D9D0000}"/>
    <cellStyle name="Percent 3 2 2 3 3" xfId="29254" xr:uid="{00000000-0005-0000-0000-00002E9D0000}"/>
    <cellStyle name="Percent 3 2 2 4" xfId="29255" xr:uid="{00000000-0005-0000-0000-00002F9D0000}"/>
    <cellStyle name="Percent 3 2 2 4 2" xfId="29256" xr:uid="{00000000-0005-0000-0000-0000309D0000}"/>
    <cellStyle name="Percent 3 2 2 5" xfId="29257" xr:uid="{00000000-0005-0000-0000-0000319D0000}"/>
    <cellStyle name="Percent 3 2 3" xfId="5063" xr:uid="{00000000-0005-0000-0000-0000329D0000}"/>
    <cellStyle name="Percent 3 2 3 2" xfId="29258" xr:uid="{00000000-0005-0000-0000-0000339D0000}"/>
    <cellStyle name="Percent 3 2 3 2 2" xfId="29259" xr:uid="{00000000-0005-0000-0000-0000349D0000}"/>
    <cellStyle name="Percent 3 2 3 2 2 2" xfId="29260" xr:uid="{00000000-0005-0000-0000-0000359D0000}"/>
    <cellStyle name="Percent 3 2 3 2 3" xfId="29261" xr:uid="{00000000-0005-0000-0000-0000369D0000}"/>
    <cellStyle name="Percent 3 2 3 3" xfId="29262" xr:uid="{00000000-0005-0000-0000-0000379D0000}"/>
    <cellStyle name="Percent 3 2 3 3 2" xfId="29263" xr:uid="{00000000-0005-0000-0000-0000389D0000}"/>
    <cellStyle name="Percent 3 2 3 4" xfId="29264" xr:uid="{00000000-0005-0000-0000-0000399D0000}"/>
    <cellStyle name="Percent 3 2 4" xfId="29265" xr:uid="{00000000-0005-0000-0000-00003A9D0000}"/>
    <cellStyle name="Percent 3 2 4 2" xfId="29266" xr:uid="{00000000-0005-0000-0000-00003B9D0000}"/>
    <cellStyle name="Percent 3 2 4 2 2" xfId="29267" xr:uid="{00000000-0005-0000-0000-00003C9D0000}"/>
    <cellStyle name="Percent 3 2 4 3" xfId="29268" xr:uid="{00000000-0005-0000-0000-00003D9D0000}"/>
    <cellStyle name="Percent 3 2 5" xfId="29269" xr:uid="{00000000-0005-0000-0000-00003E9D0000}"/>
    <cellStyle name="Percent 3 2 5 2" xfId="29270" xr:uid="{00000000-0005-0000-0000-00003F9D0000}"/>
    <cellStyle name="Percent 3 2 6" xfId="29271" xr:uid="{00000000-0005-0000-0000-0000409D0000}"/>
    <cellStyle name="Percent 3 3" xfId="5064" xr:uid="{00000000-0005-0000-0000-0000419D0000}"/>
    <cellStyle name="Percent 3 3 2" xfId="5065" xr:uid="{00000000-0005-0000-0000-0000429D0000}"/>
    <cellStyle name="Percent 3 3 2 2" xfId="29272" xr:uid="{00000000-0005-0000-0000-0000439D0000}"/>
    <cellStyle name="Percent 3 3 2 2 2" xfId="29273" xr:uid="{00000000-0005-0000-0000-0000449D0000}"/>
    <cellStyle name="Percent 3 3 2 2 2 2" xfId="29274" xr:uid="{00000000-0005-0000-0000-0000459D0000}"/>
    <cellStyle name="Percent 3 3 2 2 3" xfId="29275" xr:uid="{00000000-0005-0000-0000-0000469D0000}"/>
    <cellStyle name="Percent 3 3 2 3" xfId="29276" xr:uid="{00000000-0005-0000-0000-0000479D0000}"/>
    <cellStyle name="Percent 3 3 2 3 2" xfId="29277" xr:uid="{00000000-0005-0000-0000-0000489D0000}"/>
    <cellStyle name="Percent 3 3 2 4" xfId="29278" xr:uid="{00000000-0005-0000-0000-0000499D0000}"/>
    <cellStyle name="Percent 3 3 3" xfId="5066" xr:uid="{00000000-0005-0000-0000-00004A9D0000}"/>
    <cellStyle name="Percent 3 3 3 2" xfId="29279" xr:uid="{00000000-0005-0000-0000-00004B9D0000}"/>
    <cellStyle name="Percent 3 3 3 2 2" xfId="29280" xr:uid="{00000000-0005-0000-0000-00004C9D0000}"/>
    <cellStyle name="Percent 3 3 3 3" xfId="29281" xr:uid="{00000000-0005-0000-0000-00004D9D0000}"/>
    <cellStyle name="Percent 3 3 4" xfId="29282" xr:uid="{00000000-0005-0000-0000-00004E9D0000}"/>
    <cellStyle name="Percent 3 3 4 2" xfId="29283" xr:uid="{00000000-0005-0000-0000-00004F9D0000}"/>
    <cellStyle name="Percent 3 3 5" xfId="29284" xr:uid="{00000000-0005-0000-0000-0000509D0000}"/>
    <cellStyle name="Percent 3 4" xfId="5067" xr:uid="{00000000-0005-0000-0000-0000519D0000}"/>
    <cellStyle name="Percent 3 4 2" xfId="29285" xr:uid="{00000000-0005-0000-0000-0000529D0000}"/>
    <cellStyle name="Percent 3 4 2 2" xfId="29286" xr:uid="{00000000-0005-0000-0000-0000539D0000}"/>
    <cellStyle name="Percent 3 4 2 2 2" xfId="29287" xr:uid="{00000000-0005-0000-0000-0000549D0000}"/>
    <cellStyle name="Percent 3 4 2 3" xfId="29288" xr:uid="{00000000-0005-0000-0000-0000559D0000}"/>
    <cellStyle name="Percent 3 4 3" xfId="29289" xr:uid="{00000000-0005-0000-0000-0000569D0000}"/>
    <cellStyle name="Percent 3 4 3 2" xfId="29290" xr:uid="{00000000-0005-0000-0000-0000579D0000}"/>
    <cellStyle name="Percent 3 4 4" xfId="29291" xr:uid="{00000000-0005-0000-0000-0000589D0000}"/>
    <cellStyle name="Percent 3 5" xfId="29292" xr:uid="{00000000-0005-0000-0000-0000599D0000}"/>
    <cellStyle name="Percent 3 5 2" xfId="29293" xr:uid="{00000000-0005-0000-0000-00005A9D0000}"/>
    <cellStyle name="Percent 3 5 2 2" xfId="29294" xr:uid="{00000000-0005-0000-0000-00005B9D0000}"/>
    <cellStyle name="Percent 3 5 3" xfId="29295" xr:uid="{00000000-0005-0000-0000-00005C9D0000}"/>
    <cellStyle name="Percent 3 6" xfId="29296" xr:uid="{00000000-0005-0000-0000-00005D9D0000}"/>
    <cellStyle name="Percent 3 6 2" xfId="29297" xr:uid="{00000000-0005-0000-0000-00005E9D0000}"/>
    <cellStyle name="Percent 3 7" xfId="29298" xr:uid="{00000000-0005-0000-0000-00005F9D0000}"/>
    <cellStyle name="Percent 30" xfId="47758" xr:uid="{00000000-0005-0000-0000-0000609D0000}"/>
    <cellStyle name="Percent 31" xfId="47759" xr:uid="{00000000-0005-0000-0000-0000619D0000}"/>
    <cellStyle name="Percent 32" xfId="47760" xr:uid="{00000000-0005-0000-0000-0000629D0000}"/>
    <cellStyle name="Percent 33" xfId="47761" xr:uid="{00000000-0005-0000-0000-0000639D0000}"/>
    <cellStyle name="Percent 33 2" xfId="47762" xr:uid="{00000000-0005-0000-0000-0000649D0000}"/>
    <cellStyle name="Percent 33 3" xfId="47763" xr:uid="{00000000-0005-0000-0000-0000659D0000}"/>
    <cellStyle name="Percent 33 4" xfId="47764" xr:uid="{00000000-0005-0000-0000-0000669D0000}"/>
    <cellStyle name="Percent 33 4 2" xfId="47765" xr:uid="{00000000-0005-0000-0000-0000679D0000}"/>
    <cellStyle name="Percent 34" xfId="47766" xr:uid="{00000000-0005-0000-0000-0000689D0000}"/>
    <cellStyle name="Percent 34 2" xfId="47767" xr:uid="{00000000-0005-0000-0000-0000699D0000}"/>
    <cellStyle name="Percent 34 3" xfId="47768" xr:uid="{00000000-0005-0000-0000-00006A9D0000}"/>
    <cellStyle name="Percent 34 3 2" xfId="47769" xr:uid="{00000000-0005-0000-0000-00006B9D0000}"/>
    <cellStyle name="Percent 35" xfId="47770" xr:uid="{00000000-0005-0000-0000-00006C9D0000}"/>
    <cellStyle name="Percent 35 2" xfId="47771" xr:uid="{00000000-0005-0000-0000-00006D9D0000}"/>
    <cellStyle name="Percent 35 3" xfId="47772" xr:uid="{00000000-0005-0000-0000-00006E9D0000}"/>
    <cellStyle name="Percent 35 3 2" xfId="47773" xr:uid="{00000000-0005-0000-0000-00006F9D0000}"/>
    <cellStyle name="Percent 36" xfId="47774" xr:uid="{00000000-0005-0000-0000-0000709D0000}"/>
    <cellStyle name="Percent 37" xfId="47775" xr:uid="{00000000-0005-0000-0000-0000719D0000}"/>
    <cellStyle name="Percent 38" xfId="47776" xr:uid="{00000000-0005-0000-0000-0000729D0000}"/>
    <cellStyle name="Percent 38 2" xfId="47777" xr:uid="{00000000-0005-0000-0000-0000739D0000}"/>
    <cellStyle name="Percent 39" xfId="47778" xr:uid="{00000000-0005-0000-0000-0000749D0000}"/>
    <cellStyle name="Percent 39 2" xfId="47779" xr:uid="{00000000-0005-0000-0000-0000759D0000}"/>
    <cellStyle name="Percent 4" xfId="5068" xr:uid="{00000000-0005-0000-0000-0000769D0000}"/>
    <cellStyle name="Percent 4 2" xfId="5069" xr:uid="{00000000-0005-0000-0000-0000779D0000}"/>
    <cellStyle name="Percent 4 2 2" xfId="5070" xr:uid="{00000000-0005-0000-0000-0000789D0000}"/>
    <cellStyle name="Percent 4 2 2 2" xfId="29299" xr:uid="{00000000-0005-0000-0000-0000799D0000}"/>
    <cellStyle name="Percent 4 2 2 2 2" xfId="29300" xr:uid="{00000000-0005-0000-0000-00007A9D0000}"/>
    <cellStyle name="Percent 4 2 2 2 2 2" xfId="29301" xr:uid="{00000000-0005-0000-0000-00007B9D0000}"/>
    <cellStyle name="Percent 4 2 2 2 3" xfId="29302" xr:uid="{00000000-0005-0000-0000-00007C9D0000}"/>
    <cellStyle name="Percent 4 2 2 3" xfId="29303" xr:uid="{00000000-0005-0000-0000-00007D9D0000}"/>
    <cellStyle name="Percent 4 2 2 3 2" xfId="29304" xr:uid="{00000000-0005-0000-0000-00007E9D0000}"/>
    <cellStyle name="Percent 4 2 2 4" xfId="29305" xr:uid="{00000000-0005-0000-0000-00007F9D0000}"/>
    <cellStyle name="Percent 4 2 3" xfId="5071" xr:uid="{00000000-0005-0000-0000-0000809D0000}"/>
    <cellStyle name="Percent 4 2 3 2" xfId="29306" xr:uid="{00000000-0005-0000-0000-0000819D0000}"/>
    <cellStyle name="Percent 4 2 3 2 2" xfId="29307" xr:uid="{00000000-0005-0000-0000-0000829D0000}"/>
    <cellStyle name="Percent 4 2 3 3" xfId="29308" xr:uid="{00000000-0005-0000-0000-0000839D0000}"/>
    <cellStyle name="Percent 4 2 4" xfId="29309" xr:uid="{00000000-0005-0000-0000-0000849D0000}"/>
    <cellStyle name="Percent 4 2 4 2" xfId="29310" xr:uid="{00000000-0005-0000-0000-0000859D0000}"/>
    <cellStyle name="Percent 4 2 5" xfId="29311" xr:uid="{00000000-0005-0000-0000-0000869D0000}"/>
    <cellStyle name="Percent 4 3" xfId="5072" xr:uid="{00000000-0005-0000-0000-0000879D0000}"/>
    <cellStyle name="Percent 4 3 2" xfId="29312" xr:uid="{00000000-0005-0000-0000-0000889D0000}"/>
    <cellStyle name="Percent 4 3 2 2" xfId="29313" xr:uid="{00000000-0005-0000-0000-0000899D0000}"/>
    <cellStyle name="Percent 4 3 2 2 2" xfId="29314" xr:uid="{00000000-0005-0000-0000-00008A9D0000}"/>
    <cellStyle name="Percent 4 3 2 3" xfId="29315" xr:uid="{00000000-0005-0000-0000-00008B9D0000}"/>
    <cellStyle name="Percent 4 3 3" xfId="29316" xr:uid="{00000000-0005-0000-0000-00008C9D0000}"/>
    <cellStyle name="Percent 4 3 3 2" xfId="29317" xr:uid="{00000000-0005-0000-0000-00008D9D0000}"/>
    <cellStyle name="Percent 4 3 3 3" xfId="47780" xr:uid="{00000000-0005-0000-0000-00008E9D0000}"/>
    <cellStyle name="Percent 4 3 3 4" xfId="47781" xr:uid="{00000000-0005-0000-0000-00008F9D0000}"/>
    <cellStyle name="Percent 4 3 3 5" xfId="47782" xr:uid="{00000000-0005-0000-0000-0000909D0000}"/>
    <cellStyle name="Percent 4 3 4" xfId="29318" xr:uid="{00000000-0005-0000-0000-0000919D0000}"/>
    <cellStyle name="Percent 4 4" xfId="5073" xr:uid="{00000000-0005-0000-0000-0000929D0000}"/>
    <cellStyle name="Percent 4 4 2" xfId="29319" xr:uid="{00000000-0005-0000-0000-0000939D0000}"/>
    <cellStyle name="Percent 4 4 2 2" xfId="29320" xr:uid="{00000000-0005-0000-0000-0000949D0000}"/>
    <cellStyle name="Percent 4 4 3" xfId="29321" xr:uid="{00000000-0005-0000-0000-0000959D0000}"/>
    <cellStyle name="Percent 4 4 4" xfId="47783" xr:uid="{00000000-0005-0000-0000-0000969D0000}"/>
    <cellStyle name="Percent 4 4 4 2" xfId="47784" xr:uid="{00000000-0005-0000-0000-0000979D0000}"/>
    <cellStyle name="Percent 4 4 5" xfId="47785" xr:uid="{00000000-0005-0000-0000-0000989D0000}"/>
    <cellStyle name="Percent 4 4 5 2" xfId="47786" xr:uid="{00000000-0005-0000-0000-0000999D0000}"/>
    <cellStyle name="Percent 4 5" xfId="29322" xr:uid="{00000000-0005-0000-0000-00009A9D0000}"/>
    <cellStyle name="Percent 4 5 2" xfId="29323" xr:uid="{00000000-0005-0000-0000-00009B9D0000}"/>
    <cellStyle name="Percent 4 6" xfId="29324" xr:uid="{00000000-0005-0000-0000-00009C9D0000}"/>
    <cellStyle name="Percent 4 6 2" xfId="47787" xr:uid="{00000000-0005-0000-0000-00009D9D0000}"/>
    <cellStyle name="Percent 4 6 3" xfId="47788" xr:uid="{00000000-0005-0000-0000-00009E9D0000}"/>
    <cellStyle name="Percent 4 6 3 2" xfId="47789" xr:uid="{00000000-0005-0000-0000-00009F9D0000}"/>
    <cellStyle name="Percent 4 6 4" xfId="47790" xr:uid="{00000000-0005-0000-0000-0000A09D0000}"/>
    <cellStyle name="Percent 4 6 4 2" xfId="47791" xr:uid="{00000000-0005-0000-0000-0000A19D0000}"/>
    <cellStyle name="Percent 40" xfId="47792" xr:uid="{00000000-0005-0000-0000-0000A29D0000}"/>
    <cellStyle name="Percent 41" xfId="47793" xr:uid="{00000000-0005-0000-0000-0000A39D0000}"/>
    <cellStyle name="Percent 42" xfId="47794" xr:uid="{00000000-0005-0000-0000-0000A49D0000}"/>
    <cellStyle name="Percent 43" xfId="47795" xr:uid="{00000000-0005-0000-0000-0000A59D0000}"/>
    <cellStyle name="Percent 44" xfId="47796" xr:uid="{00000000-0005-0000-0000-0000A69D0000}"/>
    <cellStyle name="Percent 45" xfId="47797" xr:uid="{00000000-0005-0000-0000-0000A79D0000}"/>
    <cellStyle name="Percent 46" xfId="47798" xr:uid="{00000000-0005-0000-0000-0000A89D0000}"/>
    <cellStyle name="Percent 47" xfId="47799" xr:uid="{00000000-0005-0000-0000-0000A99D0000}"/>
    <cellStyle name="Percent 48" xfId="47800" xr:uid="{00000000-0005-0000-0000-0000AA9D0000}"/>
    <cellStyle name="Percent 49" xfId="47801" xr:uid="{00000000-0005-0000-0000-0000AB9D0000}"/>
    <cellStyle name="Percent 5" xfId="5074" xr:uid="{00000000-0005-0000-0000-0000AC9D0000}"/>
    <cellStyle name="Percent 5 2" xfId="5075" xr:uid="{00000000-0005-0000-0000-0000AD9D0000}"/>
    <cellStyle name="Percent 5 2 2" xfId="5076" xr:uid="{00000000-0005-0000-0000-0000AE9D0000}"/>
    <cellStyle name="Percent 5 2 2 2" xfId="29325" xr:uid="{00000000-0005-0000-0000-0000AF9D0000}"/>
    <cellStyle name="Percent 5 2 3" xfId="29326" xr:uid="{00000000-0005-0000-0000-0000B09D0000}"/>
    <cellStyle name="Percent 5 2 3 2" xfId="47802" xr:uid="{00000000-0005-0000-0000-0000B19D0000}"/>
    <cellStyle name="Percent 5 2 3 3" xfId="47803" xr:uid="{00000000-0005-0000-0000-0000B29D0000}"/>
    <cellStyle name="Percent 5 2 3 4" xfId="47804" xr:uid="{00000000-0005-0000-0000-0000B39D0000}"/>
    <cellStyle name="Percent 5 2 3 5" xfId="47805" xr:uid="{00000000-0005-0000-0000-0000B49D0000}"/>
    <cellStyle name="Percent 5 3" xfId="5077" xr:uid="{00000000-0005-0000-0000-0000B59D0000}"/>
    <cellStyle name="Percent 5 3 2" xfId="29327" xr:uid="{00000000-0005-0000-0000-0000B69D0000}"/>
    <cellStyle name="Percent 5 4" xfId="5078" xr:uid="{00000000-0005-0000-0000-0000B79D0000}"/>
    <cellStyle name="Percent 5 4 2" xfId="47806" xr:uid="{00000000-0005-0000-0000-0000B89D0000}"/>
    <cellStyle name="Percent 5 4 3" xfId="47807" xr:uid="{00000000-0005-0000-0000-0000B99D0000}"/>
    <cellStyle name="Percent 5 4 4" xfId="47808" xr:uid="{00000000-0005-0000-0000-0000BA9D0000}"/>
    <cellStyle name="Percent 5 4 5" xfId="47809" xr:uid="{00000000-0005-0000-0000-0000BB9D0000}"/>
    <cellStyle name="Percent 5 5" xfId="29328" xr:uid="{00000000-0005-0000-0000-0000BC9D0000}"/>
    <cellStyle name="Percent 5 5 2" xfId="47810" xr:uid="{00000000-0005-0000-0000-0000BD9D0000}"/>
    <cellStyle name="Percent 50" xfId="47811" xr:uid="{00000000-0005-0000-0000-0000BE9D0000}"/>
    <cellStyle name="Percent 51" xfId="47812" xr:uid="{00000000-0005-0000-0000-0000BF9D0000}"/>
    <cellStyle name="Percent 51 2" xfId="47813" xr:uid="{00000000-0005-0000-0000-0000C09D0000}"/>
    <cellStyle name="Percent 52" xfId="47814" xr:uid="{00000000-0005-0000-0000-0000C19D0000}"/>
    <cellStyle name="Percent 52 2" xfId="47815" xr:uid="{00000000-0005-0000-0000-0000C29D0000}"/>
    <cellStyle name="Percent 53" xfId="47816" xr:uid="{00000000-0005-0000-0000-0000C39D0000}"/>
    <cellStyle name="Percent 53 2" xfId="47817" xr:uid="{00000000-0005-0000-0000-0000C49D0000}"/>
    <cellStyle name="Percent 54" xfId="47818" xr:uid="{00000000-0005-0000-0000-0000C59D0000}"/>
    <cellStyle name="Percent 54 2" xfId="47819" xr:uid="{00000000-0005-0000-0000-0000C69D0000}"/>
    <cellStyle name="Percent 55" xfId="47820" xr:uid="{00000000-0005-0000-0000-0000C79D0000}"/>
    <cellStyle name="Percent 55 2" xfId="47821" xr:uid="{00000000-0005-0000-0000-0000C89D0000}"/>
    <cellStyle name="Percent 56" xfId="47822" xr:uid="{00000000-0005-0000-0000-0000C99D0000}"/>
    <cellStyle name="Percent 56 2" xfId="47823" xr:uid="{00000000-0005-0000-0000-0000CA9D0000}"/>
    <cellStyle name="Percent 57" xfId="47824" xr:uid="{00000000-0005-0000-0000-0000CB9D0000}"/>
    <cellStyle name="Percent 58" xfId="47825" xr:uid="{00000000-0005-0000-0000-0000CC9D0000}"/>
    <cellStyle name="Percent 59" xfId="47826" xr:uid="{00000000-0005-0000-0000-0000CD9D0000}"/>
    <cellStyle name="Percent 6" xfId="5079" xr:uid="{00000000-0005-0000-0000-0000CE9D0000}"/>
    <cellStyle name="Percent 6 2" xfId="5080" xr:uid="{00000000-0005-0000-0000-0000CF9D0000}"/>
    <cellStyle name="Percent 6 2 2" xfId="29329" xr:uid="{00000000-0005-0000-0000-0000D09D0000}"/>
    <cellStyle name="Percent 6 2 2 2" xfId="29330" xr:uid="{00000000-0005-0000-0000-0000D19D0000}"/>
    <cellStyle name="Percent 6 2 3" xfId="29331" xr:uid="{00000000-0005-0000-0000-0000D29D0000}"/>
    <cellStyle name="Percent 6 3" xfId="29332" xr:uid="{00000000-0005-0000-0000-0000D39D0000}"/>
    <cellStyle name="Percent 60" xfId="47827" xr:uid="{00000000-0005-0000-0000-0000D49D0000}"/>
    <cellStyle name="Percent 61" xfId="47828" xr:uid="{00000000-0005-0000-0000-0000D59D0000}"/>
    <cellStyle name="Percent 62" xfId="47829" xr:uid="{00000000-0005-0000-0000-0000D69D0000}"/>
    <cellStyle name="Percent 63" xfId="47830" xr:uid="{00000000-0005-0000-0000-0000D79D0000}"/>
    <cellStyle name="Percent 64" xfId="47831" xr:uid="{00000000-0005-0000-0000-0000D89D0000}"/>
    <cellStyle name="Percent 65" xfId="47832" xr:uid="{00000000-0005-0000-0000-0000D99D0000}"/>
    <cellStyle name="Percent 66" xfId="47833" xr:uid="{00000000-0005-0000-0000-0000DA9D0000}"/>
    <cellStyle name="Percent 67" xfId="47834" xr:uid="{00000000-0005-0000-0000-0000DB9D0000}"/>
    <cellStyle name="Percent 68" xfId="47835" xr:uid="{00000000-0005-0000-0000-0000DC9D0000}"/>
    <cellStyle name="Percent 69" xfId="47836" xr:uid="{00000000-0005-0000-0000-0000DD9D0000}"/>
    <cellStyle name="Percent 7" xfId="5081" xr:uid="{00000000-0005-0000-0000-0000DE9D0000}"/>
    <cellStyle name="Percent 7 2" xfId="5082" xr:uid="{00000000-0005-0000-0000-0000DF9D0000}"/>
    <cellStyle name="Percent 7 2 2" xfId="29333" xr:uid="{00000000-0005-0000-0000-0000E09D0000}"/>
    <cellStyle name="Percent 7 2 3" xfId="29334" xr:uid="{00000000-0005-0000-0000-0000E19D0000}"/>
    <cellStyle name="Percent 7 3" xfId="29335" xr:uid="{00000000-0005-0000-0000-0000E29D0000}"/>
    <cellStyle name="Percent 7 4" xfId="29336" xr:uid="{00000000-0005-0000-0000-0000E39D0000}"/>
    <cellStyle name="Percent 7 5" xfId="47837" xr:uid="{00000000-0005-0000-0000-0000E49D0000}"/>
    <cellStyle name="Percent 7 5 2" xfId="47838" xr:uid="{00000000-0005-0000-0000-0000E59D0000}"/>
    <cellStyle name="Percent 70" xfId="47839" xr:uid="{00000000-0005-0000-0000-0000E69D0000}"/>
    <cellStyle name="Percent 71" xfId="47840" xr:uid="{00000000-0005-0000-0000-0000E79D0000}"/>
    <cellStyle name="Percent 72" xfId="47841" xr:uid="{00000000-0005-0000-0000-0000E89D0000}"/>
    <cellStyle name="Percent 73" xfId="47842" xr:uid="{00000000-0005-0000-0000-0000E99D0000}"/>
    <cellStyle name="Percent 74" xfId="47843" xr:uid="{00000000-0005-0000-0000-0000EA9D0000}"/>
    <cellStyle name="Percent 75" xfId="47844" xr:uid="{00000000-0005-0000-0000-0000EB9D0000}"/>
    <cellStyle name="Percent 76" xfId="47845" xr:uid="{00000000-0005-0000-0000-0000EC9D0000}"/>
    <cellStyle name="Percent 77" xfId="47846" xr:uid="{00000000-0005-0000-0000-0000ED9D0000}"/>
    <cellStyle name="Percent 78" xfId="47847" xr:uid="{00000000-0005-0000-0000-0000EE9D0000}"/>
    <cellStyle name="Percent 79" xfId="47848" xr:uid="{00000000-0005-0000-0000-0000EF9D0000}"/>
    <cellStyle name="Percent 8" xfId="5083" xr:uid="{00000000-0005-0000-0000-0000F09D0000}"/>
    <cellStyle name="Percent 8 2" xfId="5084" xr:uid="{00000000-0005-0000-0000-0000F19D0000}"/>
    <cellStyle name="Percent 8 2 2" xfId="29337" xr:uid="{00000000-0005-0000-0000-0000F29D0000}"/>
    <cellStyle name="Percent 8 2 3" xfId="29338" xr:uid="{00000000-0005-0000-0000-0000F39D0000}"/>
    <cellStyle name="Percent 8 3" xfId="29339" xr:uid="{00000000-0005-0000-0000-0000F49D0000}"/>
    <cellStyle name="Percent 8 4" xfId="29340" xr:uid="{00000000-0005-0000-0000-0000F59D0000}"/>
    <cellStyle name="Percent 80" xfId="47849" xr:uid="{00000000-0005-0000-0000-0000F69D0000}"/>
    <cellStyle name="Percent 81" xfId="47850" xr:uid="{00000000-0005-0000-0000-0000F79D0000}"/>
    <cellStyle name="Percent 82" xfId="47851" xr:uid="{00000000-0005-0000-0000-0000F89D0000}"/>
    <cellStyle name="Percent 83" xfId="47852" xr:uid="{00000000-0005-0000-0000-0000F99D0000}"/>
    <cellStyle name="Percent 84" xfId="47853" xr:uid="{00000000-0005-0000-0000-0000FA9D0000}"/>
    <cellStyle name="Percent 85" xfId="47854" xr:uid="{00000000-0005-0000-0000-0000FB9D0000}"/>
    <cellStyle name="Percent 86" xfId="47855" xr:uid="{00000000-0005-0000-0000-0000FC9D0000}"/>
    <cellStyle name="Percent 87" xfId="47856" xr:uid="{00000000-0005-0000-0000-0000FD9D0000}"/>
    <cellStyle name="Percent 88" xfId="47857" xr:uid="{00000000-0005-0000-0000-0000FE9D0000}"/>
    <cellStyle name="Percent 89" xfId="47858" xr:uid="{00000000-0005-0000-0000-0000FF9D0000}"/>
    <cellStyle name="Percent 9" xfId="5085" xr:uid="{00000000-0005-0000-0000-0000009E0000}"/>
    <cellStyle name="Percent 9 2" xfId="5086" xr:uid="{00000000-0005-0000-0000-0000019E0000}"/>
    <cellStyle name="Percent 9 2 2" xfId="29341" xr:uid="{00000000-0005-0000-0000-0000029E0000}"/>
    <cellStyle name="Percent 9 3" xfId="29342" xr:uid="{00000000-0005-0000-0000-0000039E0000}"/>
    <cellStyle name="Percent 90" xfId="47859" xr:uid="{00000000-0005-0000-0000-0000049E0000}"/>
    <cellStyle name="Percent 91" xfId="47860" xr:uid="{00000000-0005-0000-0000-0000059E0000}"/>
    <cellStyle name="Percent 92" xfId="47861" xr:uid="{00000000-0005-0000-0000-0000069E0000}"/>
    <cellStyle name="Percent 93" xfId="47862" xr:uid="{00000000-0005-0000-0000-0000079E0000}"/>
    <cellStyle name="Percent 94" xfId="47863" xr:uid="{00000000-0005-0000-0000-0000089E0000}"/>
    <cellStyle name="Percent 95" xfId="47864" xr:uid="{00000000-0005-0000-0000-0000099E0000}"/>
    <cellStyle name="Percent 96" xfId="47865" xr:uid="{00000000-0005-0000-0000-00000A9E0000}"/>
    <cellStyle name="Percent 97" xfId="47866" xr:uid="{00000000-0005-0000-0000-00000B9E0000}"/>
    <cellStyle name="Percent 98" xfId="47867" xr:uid="{00000000-0005-0000-0000-00000C9E0000}"/>
    <cellStyle name="Percent 99" xfId="47868" xr:uid="{00000000-0005-0000-0000-00000D9E0000}"/>
    <cellStyle name="Percent(0)" xfId="47869" xr:uid="{00000000-0005-0000-0000-00000E9E0000}"/>
    <cellStyle name="Percent1" xfId="5087" xr:uid="{00000000-0005-0000-0000-00000F9E0000}"/>
    <cellStyle name="Percent2" xfId="5088" xr:uid="{00000000-0005-0000-0000-0000109E0000}"/>
    <cellStyle name="Percent3" xfId="5089" xr:uid="{00000000-0005-0000-0000-0000119E0000}"/>
    <cellStyle name="PercentBrda" xfId="47870" xr:uid="{00000000-0005-0000-0000-0000129E0000}"/>
    <cellStyle name="PercentBrda 2" xfId="47871" xr:uid="{00000000-0005-0000-0000-0000139E0000}"/>
    <cellStyle name="PercentChange" xfId="5090" xr:uid="{00000000-0005-0000-0000-0000149E0000}"/>
    <cellStyle name="PercentSmall" xfId="5091" xr:uid="{00000000-0005-0000-0000-0000159E0000}"/>
    <cellStyle name="PercentSmall1" xfId="5092" xr:uid="{00000000-0005-0000-0000-0000169E0000}"/>
    <cellStyle name="PercntNoBrda" xfId="47872" xr:uid="{00000000-0005-0000-0000-0000179E0000}"/>
    <cellStyle name="PercntNoBrda 2" xfId="47873" xr:uid="{00000000-0005-0000-0000-0000189E0000}"/>
    <cellStyle name="perct_input" xfId="5093" xr:uid="{00000000-0005-0000-0000-0000199E0000}"/>
    <cellStyle name="plus/less" xfId="47874" xr:uid="{00000000-0005-0000-0000-00001A9E0000}"/>
    <cellStyle name="PSChar" xfId="5094" xr:uid="{00000000-0005-0000-0000-00001B9E0000}"/>
    <cellStyle name="PSChar 10" xfId="5095" xr:uid="{00000000-0005-0000-0000-00001C9E0000}"/>
    <cellStyle name="PSChar 10 2" xfId="5096" xr:uid="{00000000-0005-0000-0000-00001D9E0000}"/>
    <cellStyle name="PSChar 11" xfId="5097" xr:uid="{00000000-0005-0000-0000-00001E9E0000}"/>
    <cellStyle name="PSChar 12" xfId="5098" xr:uid="{00000000-0005-0000-0000-00001F9E0000}"/>
    <cellStyle name="PSChar 2" xfId="5099" xr:uid="{00000000-0005-0000-0000-0000209E0000}"/>
    <cellStyle name="PSChar 2 2" xfId="5100" xr:uid="{00000000-0005-0000-0000-0000219E0000}"/>
    <cellStyle name="PSChar 3" xfId="5101" xr:uid="{00000000-0005-0000-0000-0000229E0000}"/>
    <cellStyle name="PSChar 3 2" xfId="5102" xr:uid="{00000000-0005-0000-0000-0000239E0000}"/>
    <cellStyle name="PSChar 4" xfId="5103" xr:uid="{00000000-0005-0000-0000-0000249E0000}"/>
    <cellStyle name="PSChar 4 2" xfId="5104" xr:uid="{00000000-0005-0000-0000-0000259E0000}"/>
    <cellStyle name="PSChar 5" xfId="5105" xr:uid="{00000000-0005-0000-0000-0000269E0000}"/>
    <cellStyle name="PSChar 5 2" xfId="5106" xr:uid="{00000000-0005-0000-0000-0000279E0000}"/>
    <cellStyle name="PSChar 6" xfId="5107" xr:uid="{00000000-0005-0000-0000-0000289E0000}"/>
    <cellStyle name="PSChar 6 2" xfId="5108" xr:uid="{00000000-0005-0000-0000-0000299E0000}"/>
    <cellStyle name="PSChar 7" xfId="5109" xr:uid="{00000000-0005-0000-0000-00002A9E0000}"/>
    <cellStyle name="PSChar 7 2" xfId="5110" xr:uid="{00000000-0005-0000-0000-00002B9E0000}"/>
    <cellStyle name="PSChar 8" xfId="5111" xr:uid="{00000000-0005-0000-0000-00002C9E0000}"/>
    <cellStyle name="PSChar 8 2" xfId="5112" xr:uid="{00000000-0005-0000-0000-00002D9E0000}"/>
    <cellStyle name="PSChar 9" xfId="5113" xr:uid="{00000000-0005-0000-0000-00002E9E0000}"/>
    <cellStyle name="PSChar 9 2" xfId="5114" xr:uid="{00000000-0005-0000-0000-00002F9E0000}"/>
    <cellStyle name="PSDate" xfId="5115" xr:uid="{00000000-0005-0000-0000-0000309E0000}"/>
    <cellStyle name="PSDate 10" xfId="5116" xr:uid="{00000000-0005-0000-0000-0000319E0000}"/>
    <cellStyle name="PSDate 10 2" xfId="5117" xr:uid="{00000000-0005-0000-0000-0000329E0000}"/>
    <cellStyle name="PSDate 11" xfId="5118" xr:uid="{00000000-0005-0000-0000-0000339E0000}"/>
    <cellStyle name="PSDate 12" xfId="5119" xr:uid="{00000000-0005-0000-0000-0000349E0000}"/>
    <cellStyle name="PSDate 2" xfId="5120" xr:uid="{00000000-0005-0000-0000-0000359E0000}"/>
    <cellStyle name="PSDate 2 2" xfId="5121" xr:uid="{00000000-0005-0000-0000-0000369E0000}"/>
    <cellStyle name="PSDate 3" xfId="5122" xr:uid="{00000000-0005-0000-0000-0000379E0000}"/>
    <cellStyle name="PSDate 3 2" xfId="5123" xr:uid="{00000000-0005-0000-0000-0000389E0000}"/>
    <cellStyle name="PSDate 4" xfId="5124" xr:uid="{00000000-0005-0000-0000-0000399E0000}"/>
    <cellStyle name="PSDate 4 2" xfId="5125" xr:uid="{00000000-0005-0000-0000-00003A9E0000}"/>
    <cellStyle name="PSDate 5" xfId="5126" xr:uid="{00000000-0005-0000-0000-00003B9E0000}"/>
    <cellStyle name="PSDate 5 2" xfId="5127" xr:uid="{00000000-0005-0000-0000-00003C9E0000}"/>
    <cellStyle name="PSDate 6" xfId="5128" xr:uid="{00000000-0005-0000-0000-00003D9E0000}"/>
    <cellStyle name="PSDate 6 2" xfId="5129" xr:uid="{00000000-0005-0000-0000-00003E9E0000}"/>
    <cellStyle name="PSDate 7" xfId="5130" xr:uid="{00000000-0005-0000-0000-00003F9E0000}"/>
    <cellStyle name="PSDate 7 2" xfId="5131" xr:uid="{00000000-0005-0000-0000-0000409E0000}"/>
    <cellStyle name="PSDate 8" xfId="5132" xr:uid="{00000000-0005-0000-0000-0000419E0000}"/>
    <cellStyle name="PSDate 8 2" xfId="5133" xr:uid="{00000000-0005-0000-0000-0000429E0000}"/>
    <cellStyle name="PSDate 9" xfId="5134" xr:uid="{00000000-0005-0000-0000-0000439E0000}"/>
    <cellStyle name="PSDate 9 2" xfId="5135" xr:uid="{00000000-0005-0000-0000-0000449E0000}"/>
    <cellStyle name="PSDec" xfId="5136" xr:uid="{00000000-0005-0000-0000-0000459E0000}"/>
    <cellStyle name="PSDec 10" xfId="5137" xr:uid="{00000000-0005-0000-0000-0000469E0000}"/>
    <cellStyle name="PSDec 10 2" xfId="5138" xr:uid="{00000000-0005-0000-0000-0000479E0000}"/>
    <cellStyle name="PSDec 11" xfId="5139" xr:uid="{00000000-0005-0000-0000-0000489E0000}"/>
    <cellStyle name="PSDec 12" xfId="5140" xr:uid="{00000000-0005-0000-0000-0000499E0000}"/>
    <cellStyle name="PSDec 2" xfId="5141" xr:uid="{00000000-0005-0000-0000-00004A9E0000}"/>
    <cellStyle name="PSDec 2 2" xfId="5142" xr:uid="{00000000-0005-0000-0000-00004B9E0000}"/>
    <cellStyle name="PSDec 3" xfId="5143" xr:uid="{00000000-0005-0000-0000-00004C9E0000}"/>
    <cellStyle name="PSDec 3 2" xfId="5144" xr:uid="{00000000-0005-0000-0000-00004D9E0000}"/>
    <cellStyle name="PSDec 4" xfId="5145" xr:uid="{00000000-0005-0000-0000-00004E9E0000}"/>
    <cellStyle name="PSDec 4 2" xfId="5146" xr:uid="{00000000-0005-0000-0000-00004F9E0000}"/>
    <cellStyle name="PSDec 5" xfId="5147" xr:uid="{00000000-0005-0000-0000-0000509E0000}"/>
    <cellStyle name="PSDec 5 2" xfId="5148" xr:uid="{00000000-0005-0000-0000-0000519E0000}"/>
    <cellStyle name="PSDec 6" xfId="5149" xr:uid="{00000000-0005-0000-0000-0000529E0000}"/>
    <cellStyle name="PSDec 6 2" xfId="5150" xr:uid="{00000000-0005-0000-0000-0000539E0000}"/>
    <cellStyle name="PSDec 7" xfId="5151" xr:uid="{00000000-0005-0000-0000-0000549E0000}"/>
    <cellStyle name="PSDec 7 2" xfId="5152" xr:uid="{00000000-0005-0000-0000-0000559E0000}"/>
    <cellStyle name="PSDec 8" xfId="5153" xr:uid="{00000000-0005-0000-0000-0000569E0000}"/>
    <cellStyle name="PSDec 8 2" xfId="5154" xr:uid="{00000000-0005-0000-0000-0000579E0000}"/>
    <cellStyle name="PSDec 9" xfId="5155" xr:uid="{00000000-0005-0000-0000-0000589E0000}"/>
    <cellStyle name="PSDec 9 2" xfId="5156" xr:uid="{00000000-0005-0000-0000-0000599E0000}"/>
    <cellStyle name="PSHeading" xfId="5157" xr:uid="{00000000-0005-0000-0000-00005A9E0000}"/>
    <cellStyle name="PSHeading 10" xfId="5158" xr:uid="{00000000-0005-0000-0000-00005B9E0000}"/>
    <cellStyle name="PSHeading 10 2" xfId="5159" xr:uid="{00000000-0005-0000-0000-00005C9E0000}"/>
    <cellStyle name="PSHeading 10 2 2" xfId="5160" xr:uid="{00000000-0005-0000-0000-00005D9E0000}"/>
    <cellStyle name="PSHeading 10 2 2 2" xfId="5161" xr:uid="{00000000-0005-0000-0000-00005E9E0000}"/>
    <cellStyle name="PSHeading 10 2 2 2 2" xfId="29343" xr:uid="{00000000-0005-0000-0000-00005F9E0000}"/>
    <cellStyle name="PSHeading 10 2 2 3" xfId="29344" xr:uid="{00000000-0005-0000-0000-0000609E0000}"/>
    <cellStyle name="PSHeading 10 2 3" xfId="5162" xr:uid="{00000000-0005-0000-0000-0000619E0000}"/>
    <cellStyle name="PSHeading 10 2 3 2" xfId="29345" xr:uid="{00000000-0005-0000-0000-0000629E0000}"/>
    <cellStyle name="PSHeading 10 2 4" xfId="29346" xr:uid="{00000000-0005-0000-0000-0000639E0000}"/>
    <cellStyle name="PSHeading 10 2 5" xfId="29347" xr:uid="{00000000-0005-0000-0000-0000649E0000}"/>
    <cellStyle name="PSHeading 10 3" xfId="5163" xr:uid="{00000000-0005-0000-0000-0000659E0000}"/>
    <cellStyle name="PSHeading 10 3 2" xfId="5164" xr:uid="{00000000-0005-0000-0000-0000669E0000}"/>
    <cellStyle name="PSHeading 10 3 2 2" xfId="29348" xr:uid="{00000000-0005-0000-0000-0000679E0000}"/>
    <cellStyle name="PSHeading 10 3 3" xfId="29349" xr:uid="{00000000-0005-0000-0000-0000689E0000}"/>
    <cellStyle name="PSHeading 10 4" xfId="5165" xr:uid="{00000000-0005-0000-0000-0000699E0000}"/>
    <cellStyle name="PSHeading 10 4 2" xfId="29350" xr:uid="{00000000-0005-0000-0000-00006A9E0000}"/>
    <cellStyle name="PSHeading 10 5" xfId="29351" xr:uid="{00000000-0005-0000-0000-00006B9E0000}"/>
    <cellStyle name="PSHeading 10 6" xfId="29352" xr:uid="{00000000-0005-0000-0000-00006C9E0000}"/>
    <cellStyle name="PSHeading 11" xfId="5166" xr:uid="{00000000-0005-0000-0000-00006D9E0000}"/>
    <cellStyle name="PSHeading 11 2" xfId="5167" xr:uid="{00000000-0005-0000-0000-00006E9E0000}"/>
    <cellStyle name="PSHeading 11 2 2" xfId="5168" xr:uid="{00000000-0005-0000-0000-00006F9E0000}"/>
    <cellStyle name="PSHeading 11 2 2 2" xfId="29353" xr:uid="{00000000-0005-0000-0000-0000709E0000}"/>
    <cellStyle name="PSHeading 11 2 3" xfId="29354" xr:uid="{00000000-0005-0000-0000-0000719E0000}"/>
    <cellStyle name="PSHeading 11 3" xfId="5169" xr:uid="{00000000-0005-0000-0000-0000729E0000}"/>
    <cellStyle name="PSHeading 11 3 2" xfId="29355" xr:uid="{00000000-0005-0000-0000-0000739E0000}"/>
    <cellStyle name="PSHeading 11 4" xfId="29356" xr:uid="{00000000-0005-0000-0000-0000749E0000}"/>
    <cellStyle name="PSHeading 11 5" xfId="29357" xr:uid="{00000000-0005-0000-0000-0000759E0000}"/>
    <cellStyle name="PSHeading 12" xfId="5170" xr:uid="{00000000-0005-0000-0000-0000769E0000}"/>
    <cellStyle name="PSHeading 12 2" xfId="5171" xr:uid="{00000000-0005-0000-0000-0000779E0000}"/>
    <cellStyle name="PSHeading 12 2 2" xfId="5172" xr:uid="{00000000-0005-0000-0000-0000789E0000}"/>
    <cellStyle name="PSHeading 12 2 2 2" xfId="29358" xr:uid="{00000000-0005-0000-0000-0000799E0000}"/>
    <cellStyle name="PSHeading 12 2 3" xfId="29359" xr:uid="{00000000-0005-0000-0000-00007A9E0000}"/>
    <cellStyle name="PSHeading 12 3" xfId="5173" xr:uid="{00000000-0005-0000-0000-00007B9E0000}"/>
    <cellStyle name="PSHeading 12 3 2" xfId="29360" xr:uid="{00000000-0005-0000-0000-00007C9E0000}"/>
    <cellStyle name="PSHeading 12 4" xfId="29361" xr:uid="{00000000-0005-0000-0000-00007D9E0000}"/>
    <cellStyle name="PSHeading 12 5" xfId="29362" xr:uid="{00000000-0005-0000-0000-00007E9E0000}"/>
    <cellStyle name="PSHeading 13" xfId="5174" xr:uid="{00000000-0005-0000-0000-00007F9E0000}"/>
    <cellStyle name="PSHeading 13 2" xfId="5175" xr:uid="{00000000-0005-0000-0000-0000809E0000}"/>
    <cellStyle name="PSHeading 13 2 2" xfId="29363" xr:uid="{00000000-0005-0000-0000-0000819E0000}"/>
    <cellStyle name="PSHeading 13 3" xfId="29364" xr:uid="{00000000-0005-0000-0000-0000829E0000}"/>
    <cellStyle name="PSHeading 14" xfId="5176" xr:uid="{00000000-0005-0000-0000-0000839E0000}"/>
    <cellStyle name="PSHeading 14 2" xfId="29365" xr:uid="{00000000-0005-0000-0000-0000849E0000}"/>
    <cellStyle name="PSHeading 15" xfId="29366" xr:uid="{00000000-0005-0000-0000-0000859E0000}"/>
    <cellStyle name="PSHeading 16" xfId="29367" xr:uid="{00000000-0005-0000-0000-0000869E0000}"/>
    <cellStyle name="PSHeading 2" xfId="5177" xr:uid="{00000000-0005-0000-0000-0000879E0000}"/>
    <cellStyle name="PSHeading 2 2" xfId="5178" xr:uid="{00000000-0005-0000-0000-0000889E0000}"/>
    <cellStyle name="PSHeading 2 2 2" xfId="5179" xr:uid="{00000000-0005-0000-0000-0000899E0000}"/>
    <cellStyle name="PSHeading 2 2 2 2" xfId="5180" xr:uid="{00000000-0005-0000-0000-00008A9E0000}"/>
    <cellStyle name="PSHeading 2 2 2 2 2" xfId="29368" xr:uid="{00000000-0005-0000-0000-00008B9E0000}"/>
    <cellStyle name="PSHeading 2 2 2 3" xfId="29369" xr:uid="{00000000-0005-0000-0000-00008C9E0000}"/>
    <cellStyle name="PSHeading 2 2 3" xfId="5181" xr:uid="{00000000-0005-0000-0000-00008D9E0000}"/>
    <cellStyle name="PSHeading 2 2 3 2" xfId="29370" xr:uid="{00000000-0005-0000-0000-00008E9E0000}"/>
    <cellStyle name="PSHeading 2 2 4" xfId="29371" xr:uid="{00000000-0005-0000-0000-00008F9E0000}"/>
    <cellStyle name="PSHeading 2 2 5" xfId="29372" xr:uid="{00000000-0005-0000-0000-0000909E0000}"/>
    <cellStyle name="PSHeading 2 3" xfId="5182" xr:uid="{00000000-0005-0000-0000-0000919E0000}"/>
    <cellStyle name="PSHeading 2 3 2" xfId="5183" xr:uid="{00000000-0005-0000-0000-0000929E0000}"/>
    <cellStyle name="PSHeading 2 3 2 2" xfId="29373" xr:uid="{00000000-0005-0000-0000-0000939E0000}"/>
    <cellStyle name="PSHeading 2 3 3" xfId="29374" xr:uid="{00000000-0005-0000-0000-0000949E0000}"/>
    <cellStyle name="PSHeading 2 4" xfId="5184" xr:uid="{00000000-0005-0000-0000-0000959E0000}"/>
    <cellStyle name="PSHeading 2 4 2" xfId="29375" xr:uid="{00000000-0005-0000-0000-0000969E0000}"/>
    <cellStyle name="PSHeading 2 5" xfId="29376" xr:uid="{00000000-0005-0000-0000-0000979E0000}"/>
    <cellStyle name="PSHeading 2 6" xfId="29377" xr:uid="{00000000-0005-0000-0000-0000989E0000}"/>
    <cellStyle name="PSHeading 3" xfId="5185" xr:uid="{00000000-0005-0000-0000-0000999E0000}"/>
    <cellStyle name="PSHeading 3 2" xfId="5186" xr:uid="{00000000-0005-0000-0000-00009A9E0000}"/>
    <cellStyle name="PSHeading 3 2 2" xfId="5187" xr:uid="{00000000-0005-0000-0000-00009B9E0000}"/>
    <cellStyle name="PSHeading 3 2 2 2" xfId="5188" xr:uid="{00000000-0005-0000-0000-00009C9E0000}"/>
    <cellStyle name="PSHeading 3 2 2 2 2" xfId="29378" xr:uid="{00000000-0005-0000-0000-00009D9E0000}"/>
    <cellStyle name="PSHeading 3 2 2 3" xfId="29379" xr:uid="{00000000-0005-0000-0000-00009E9E0000}"/>
    <cellStyle name="PSHeading 3 2 3" xfId="5189" xr:uid="{00000000-0005-0000-0000-00009F9E0000}"/>
    <cellStyle name="PSHeading 3 2 3 2" xfId="29380" xr:uid="{00000000-0005-0000-0000-0000A09E0000}"/>
    <cellStyle name="PSHeading 3 2 4" xfId="29381" xr:uid="{00000000-0005-0000-0000-0000A19E0000}"/>
    <cellStyle name="PSHeading 3 2 5" xfId="29382" xr:uid="{00000000-0005-0000-0000-0000A29E0000}"/>
    <cellStyle name="PSHeading 3 3" xfId="5190" xr:uid="{00000000-0005-0000-0000-0000A39E0000}"/>
    <cellStyle name="PSHeading 3 3 2" xfId="5191" xr:uid="{00000000-0005-0000-0000-0000A49E0000}"/>
    <cellStyle name="PSHeading 3 3 2 2" xfId="29383" xr:uid="{00000000-0005-0000-0000-0000A59E0000}"/>
    <cellStyle name="PSHeading 3 3 3" xfId="29384" xr:uid="{00000000-0005-0000-0000-0000A69E0000}"/>
    <cellStyle name="PSHeading 3 4" xfId="5192" xr:uid="{00000000-0005-0000-0000-0000A79E0000}"/>
    <cellStyle name="PSHeading 3 4 2" xfId="29385" xr:uid="{00000000-0005-0000-0000-0000A89E0000}"/>
    <cellStyle name="PSHeading 3 5" xfId="29386" xr:uid="{00000000-0005-0000-0000-0000A99E0000}"/>
    <cellStyle name="PSHeading 3 6" xfId="29387" xr:uid="{00000000-0005-0000-0000-0000AA9E0000}"/>
    <cellStyle name="PSHeading 4" xfId="5193" xr:uid="{00000000-0005-0000-0000-0000AB9E0000}"/>
    <cellStyle name="PSHeading 4 2" xfId="5194" xr:uid="{00000000-0005-0000-0000-0000AC9E0000}"/>
    <cellStyle name="PSHeading 4 2 2" xfId="5195" xr:uid="{00000000-0005-0000-0000-0000AD9E0000}"/>
    <cellStyle name="PSHeading 4 2 2 2" xfId="5196" xr:uid="{00000000-0005-0000-0000-0000AE9E0000}"/>
    <cellStyle name="PSHeading 4 2 2 2 2" xfId="29388" xr:uid="{00000000-0005-0000-0000-0000AF9E0000}"/>
    <cellStyle name="PSHeading 4 2 2 3" xfId="29389" xr:uid="{00000000-0005-0000-0000-0000B09E0000}"/>
    <cellStyle name="PSHeading 4 2 3" xfId="5197" xr:uid="{00000000-0005-0000-0000-0000B19E0000}"/>
    <cellStyle name="PSHeading 4 2 3 2" xfId="29390" xr:uid="{00000000-0005-0000-0000-0000B29E0000}"/>
    <cellStyle name="PSHeading 4 2 4" xfId="29391" xr:uid="{00000000-0005-0000-0000-0000B39E0000}"/>
    <cellStyle name="PSHeading 4 2 5" xfId="29392" xr:uid="{00000000-0005-0000-0000-0000B49E0000}"/>
    <cellStyle name="PSHeading 4 3" xfId="5198" xr:uid="{00000000-0005-0000-0000-0000B59E0000}"/>
    <cellStyle name="PSHeading 4 3 2" xfId="5199" xr:uid="{00000000-0005-0000-0000-0000B69E0000}"/>
    <cellStyle name="PSHeading 4 3 2 2" xfId="29393" xr:uid="{00000000-0005-0000-0000-0000B79E0000}"/>
    <cellStyle name="PSHeading 4 3 3" xfId="29394" xr:uid="{00000000-0005-0000-0000-0000B89E0000}"/>
    <cellStyle name="PSHeading 4 4" xfId="5200" xr:uid="{00000000-0005-0000-0000-0000B99E0000}"/>
    <cellStyle name="PSHeading 4 4 2" xfId="29395" xr:uid="{00000000-0005-0000-0000-0000BA9E0000}"/>
    <cellStyle name="PSHeading 4 5" xfId="29396" xr:uid="{00000000-0005-0000-0000-0000BB9E0000}"/>
    <cellStyle name="PSHeading 4 6" xfId="29397" xr:uid="{00000000-0005-0000-0000-0000BC9E0000}"/>
    <cellStyle name="PSHeading 5" xfId="5201" xr:uid="{00000000-0005-0000-0000-0000BD9E0000}"/>
    <cellStyle name="PSHeading 5 2" xfId="5202" xr:uid="{00000000-0005-0000-0000-0000BE9E0000}"/>
    <cellStyle name="PSHeading 5 2 2" xfId="5203" xr:uid="{00000000-0005-0000-0000-0000BF9E0000}"/>
    <cellStyle name="PSHeading 5 2 2 2" xfId="5204" xr:uid="{00000000-0005-0000-0000-0000C09E0000}"/>
    <cellStyle name="PSHeading 5 2 2 2 2" xfId="29398" xr:uid="{00000000-0005-0000-0000-0000C19E0000}"/>
    <cellStyle name="PSHeading 5 2 2 3" xfId="29399" xr:uid="{00000000-0005-0000-0000-0000C29E0000}"/>
    <cellStyle name="PSHeading 5 2 3" xfId="5205" xr:uid="{00000000-0005-0000-0000-0000C39E0000}"/>
    <cellStyle name="PSHeading 5 2 3 2" xfId="29400" xr:uid="{00000000-0005-0000-0000-0000C49E0000}"/>
    <cellStyle name="PSHeading 5 2 4" xfId="29401" xr:uid="{00000000-0005-0000-0000-0000C59E0000}"/>
    <cellStyle name="PSHeading 5 2 5" xfId="29402" xr:uid="{00000000-0005-0000-0000-0000C69E0000}"/>
    <cellStyle name="PSHeading 5 3" xfId="5206" xr:uid="{00000000-0005-0000-0000-0000C79E0000}"/>
    <cellStyle name="PSHeading 5 3 2" xfId="5207" xr:uid="{00000000-0005-0000-0000-0000C89E0000}"/>
    <cellStyle name="PSHeading 5 3 2 2" xfId="29403" xr:uid="{00000000-0005-0000-0000-0000C99E0000}"/>
    <cellStyle name="PSHeading 5 3 3" xfId="29404" xr:uid="{00000000-0005-0000-0000-0000CA9E0000}"/>
    <cellStyle name="PSHeading 5 4" xfId="5208" xr:uid="{00000000-0005-0000-0000-0000CB9E0000}"/>
    <cellStyle name="PSHeading 5 4 2" xfId="29405" xr:uid="{00000000-0005-0000-0000-0000CC9E0000}"/>
    <cellStyle name="PSHeading 5 5" xfId="29406" xr:uid="{00000000-0005-0000-0000-0000CD9E0000}"/>
    <cellStyle name="PSHeading 5 6" xfId="29407" xr:uid="{00000000-0005-0000-0000-0000CE9E0000}"/>
    <cellStyle name="PSHeading 6" xfId="5209" xr:uid="{00000000-0005-0000-0000-0000CF9E0000}"/>
    <cellStyle name="PSHeading 6 2" xfId="5210" xr:uid="{00000000-0005-0000-0000-0000D09E0000}"/>
    <cellStyle name="PSHeading 6 2 2" xfId="5211" xr:uid="{00000000-0005-0000-0000-0000D19E0000}"/>
    <cellStyle name="PSHeading 6 2 2 2" xfId="5212" xr:uid="{00000000-0005-0000-0000-0000D29E0000}"/>
    <cellStyle name="PSHeading 6 2 2 2 2" xfId="29408" xr:uid="{00000000-0005-0000-0000-0000D39E0000}"/>
    <cellStyle name="PSHeading 6 2 2 3" xfId="29409" xr:uid="{00000000-0005-0000-0000-0000D49E0000}"/>
    <cellStyle name="PSHeading 6 2 3" xfId="5213" xr:uid="{00000000-0005-0000-0000-0000D59E0000}"/>
    <cellStyle name="PSHeading 6 2 3 2" xfId="29410" xr:uid="{00000000-0005-0000-0000-0000D69E0000}"/>
    <cellStyle name="PSHeading 6 2 4" xfId="29411" xr:uid="{00000000-0005-0000-0000-0000D79E0000}"/>
    <cellStyle name="PSHeading 6 2 5" xfId="29412" xr:uid="{00000000-0005-0000-0000-0000D89E0000}"/>
    <cellStyle name="PSHeading 6 3" xfId="5214" xr:uid="{00000000-0005-0000-0000-0000D99E0000}"/>
    <cellStyle name="PSHeading 6 3 2" xfId="5215" xr:uid="{00000000-0005-0000-0000-0000DA9E0000}"/>
    <cellStyle name="PSHeading 6 3 2 2" xfId="29413" xr:uid="{00000000-0005-0000-0000-0000DB9E0000}"/>
    <cellStyle name="PSHeading 6 3 3" xfId="29414" xr:uid="{00000000-0005-0000-0000-0000DC9E0000}"/>
    <cellStyle name="PSHeading 6 4" xfId="5216" xr:uid="{00000000-0005-0000-0000-0000DD9E0000}"/>
    <cellStyle name="PSHeading 6 4 2" xfId="29415" xr:uid="{00000000-0005-0000-0000-0000DE9E0000}"/>
    <cellStyle name="PSHeading 6 5" xfId="29416" xr:uid="{00000000-0005-0000-0000-0000DF9E0000}"/>
    <cellStyle name="PSHeading 6 6" xfId="29417" xr:uid="{00000000-0005-0000-0000-0000E09E0000}"/>
    <cellStyle name="PSHeading 7" xfId="5217" xr:uid="{00000000-0005-0000-0000-0000E19E0000}"/>
    <cellStyle name="PSHeading 7 2" xfId="5218" xr:uid="{00000000-0005-0000-0000-0000E29E0000}"/>
    <cellStyle name="PSHeading 7 2 2" xfId="5219" xr:uid="{00000000-0005-0000-0000-0000E39E0000}"/>
    <cellStyle name="PSHeading 7 2 2 2" xfId="5220" xr:uid="{00000000-0005-0000-0000-0000E49E0000}"/>
    <cellStyle name="PSHeading 7 2 2 2 2" xfId="29418" xr:uid="{00000000-0005-0000-0000-0000E59E0000}"/>
    <cellStyle name="PSHeading 7 2 2 3" xfId="29419" xr:uid="{00000000-0005-0000-0000-0000E69E0000}"/>
    <cellStyle name="PSHeading 7 2 3" xfId="5221" xr:uid="{00000000-0005-0000-0000-0000E79E0000}"/>
    <cellStyle name="PSHeading 7 2 3 2" xfId="29420" xr:uid="{00000000-0005-0000-0000-0000E89E0000}"/>
    <cellStyle name="PSHeading 7 2 4" xfId="29421" xr:uid="{00000000-0005-0000-0000-0000E99E0000}"/>
    <cellStyle name="PSHeading 7 2 5" xfId="29422" xr:uid="{00000000-0005-0000-0000-0000EA9E0000}"/>
    <cellStyle name="PSHeading 7 3" xfId="5222" xr:uid="{00000000-0005-0000-0000-0000EB9E0000}"/>
    <cellStyle name="PSHeading 7 3 2" xfId="5223" xr:uid="{00000000-0005-0000-0000-0000EC9E0000}"/>
    <cellStyle name="PSHeading 7 3 2 2" xfId="29423" xr:uid="{00000000-0005-0000-0000-0000ED9E0000}"/>
    <cellStyle name="PSHeading 7 3 3" xfId="29424" xr:uid="{00000000-0005-0000-0000-0000EE9E0000}"/>
    <cellStyle name="PSHeading 7 4" xfId="5224" xr:uid="{00000000-0005-0000-0000-0000EF9E0000}"/>
    <cellStyle name="PSHeading 7 4 2" xfId="29425" xr:uid="{00000000-0005-0000-0000-0000F09E0000}"/>
    <cellStyle name="PSHeading 7 5" xfId="29426" xr:uid="{00000000-0005-0000-0000-0000F19E0000}"/>
    <cellStyle name="PSHeading 7 6" xfId="29427" xr:uid="{00000000-0005-0000-0000-0000F29E0000}"/>
    <cellStyle name="PSHeading 8" xfId="5225" xr:uid="{00000000-0005-0000-0000-0000F39E0000}"/>
    <cellStyle name="PSHeading 8 2" xfId="5226" xr:uid="{00000000-0005-0000-0000-0000F49E0000}"/>
    <cellStyle name="PSHeading 8 2 2" xfId="5227" xr:uid="{00000000-0005-0000-0000-0000F59E0000}"/>
    <cellStyle name="PSHeading 8 2 2 2" xfId="5228" xr:uid="{00000000-0005-0000-0000-0000F69E0000}"/>
    <cellStyle name="PSHeading 8 2 2 2 2" xfId="29428" xr:uid="{00000000-0005-0000-0000-0000F79E0000}"/>
    <cellStyle name="PSHeading 8 2 2 3" xfId="29429" xr:uid="{00000000-0005-0000-0000-0000F89E0000}"/>
    <cellStyle name="PSHeading 8 2 3" xfId="5229" xr:uid="{00000000-0005-0000-0000-0000F99E0000}"/>
    <cellStyle name="PSHeading 8 2 3 2" xfId="29430" xr:uid="{00000000-0005-0000-0000-0000FA9E0000}"/>
    <cellStyle name="PSHeading 8 2 4" xfId="29431" xr:uid="{00000000-0005-0000-0000-0000FB9E0000}"/>
    <cellStyle name="PSHeading 8 2 5" xfId="29432" xr:uid="{00000000-0005-0000-0000-0000FC9E0000}"/>
    <cellStyle name="PSHeading 8 3" xfId="5230" xr:uid="{00000000-0005-0000-0000-0000FD9E0000}"/>
    <cellStyle name="PSHeading 8 3 2" xfId="5231" xr:uid="{00000000-0005-0000-0000-0000FE9E0000}"/>
    <cellStyle name="PSHeading 8 3 2 2" xfId="29433" xr:uid="{00000000-0005-0000-0000-0000FF9E0000}"/>
    <cellStyle name="PSHeading 8 3 3" xfId="29434" xr:uid="{00000000-0005-0000-0000-0000009F0000}"/>
    <cellStyle name="PSHeading 8 4" xfId="5232" xr:uid="{00000000-0005-0000-0000-0000019F0000}"/>
    <cellStyle name="PSHeading 8 4 2" xfId="29435" xr:uid="{00000000-0005-0000-0000-0000029F0000}"/>
    <cellStyle name="PSHeading 8 5" xfId="29436" xr:uid="{00000000-0005-0000-0000-0000039F0000}"/>
    <cellStyle name="PSHeading 8 6" xfId="29437" xr:uid="{00000000-0005-0000-0000-0000049F0000}"/>
    <cellStyle name="PSHeading 9" xfId="5233" xr:uid="{00000000-0005-0000-0000-0000059F0000}"/>
    <cellStyle name="PSHeading 9 2" xfId="5234" xr:uid="{00000000-0005-0000-0000-0000069F0000}"/>
    <cellStyle name="PSHeading 9 2 2" xfId="5235" xr:uid="{00000000-0005-0000-0000-0000079F0000}"/>
    <cellStyle name="PSHeading 9 2 2 2" xfId="5236" xr:uid="{00000000-0005-0000-0000-0000089F0000}"/>
    <cellStyle name="PSHeading 9 2 2 2 2" xfId="29438" xr:uid="{00000000-0005-0000-0000-0000099F0000}"/>
    <cellStyle name="PSHeading 9 2 2 3" xfId="29439" xr:uid="{00000000-0005-0000-0000-00000A9F0000}"/>
    <cellStyle name="PSHeading 9 2 3" xfId="5237" xr:uid="{00000000-0005-0000-0000-00000B9F0000}"/>
    <cellStyle name="PSHeading 9 2 3 2" xfId="29440" xr:uid="{00000000-0005-0000-0000-00000C9F0000}"/>
    <cellStyle name="PSHeading 9 2 4" xfId="29441" xr:uid="{00000000-0005-0000-0000-00000D9F0000}"/>
    <cellStyle name="PSHeading 9 2 5" xfId="29442" xr:uid="{00000000-0005-0000-0000-00000E9F0000}"/>
    <cellStyle name="PSHeading 9 3" xfId="5238" xr:uid="{00000000-0005-0000-0000-00000F9F0000}"/>
    <cellStyle name="PSHeading 9 3 2" xfId="5239" xr:uid="{00000000-0005-0000-0000-0000109F0000}"/>
    <cellStyle name="PSHeading 9 3 2 2" xfId="29443" xr:uid="{00000000-0005-0000-0000-0000119F0000}"/>
    <cellStyle name="PSHeading 9 3 3" xfId="29444" xr:uid="{00000000-0005-0000-0000-0000129F0000}"/>
    <cellStyle name="PSHeading 9 4" xfId="5240" xr:uid="{00000000-0005-0000-0000-0000139F0000}"/>
    <cellStyle name="PSHeading 9 4 2" xfId="29445" xr:uid="{00000000-0005-0000-0000-0000149F0000}"/>
    <cellStyle name="PSHeading 9 5" xfId="29446" xr:uid="{00000000-0005-0000-0000-0000159F0000}"/>
    <cellStyle name="PSHeading 9 6" xfId="29447" xr:uid="{00000000-0005-0000-0000-0000169F0000}"/>
    <cellStyle name="PSInt" xfId="5241" xr:uid="{00000000-0005-0000-0000-0000179F0000}"/>
    <cellStyle name="PSInt 10" xfId="5242" xr:uid="{00000000-0005-0000-0000-0000189F0000}"/>
    <cellStyle name="PSInt 10 2" xfId="5243" xr:uid="{00000000-0005-0000-0000-0000199F0000}"/>
    <cellStyle name="PSInt 11" xfId="5244" xr:uid="{00000000-0005-0000-0000-00001A9F0000}"/>
    <cellStyle name="PSInt 12" xfId="5245" xr:uid="{00000000-0005-0000-0000-00001B9F0000}"/>
    <cellStyle name="PSInt 2" xfId="5246" xr:uid="{00000000-0005-0000-0000-00001C9F0000}"/>
    <cellStyle name="PSInt 2 2" xfId="5247" xr:uid="{00000000-0005-0000-0000-00001D9F0000}"/>
    <cellStyle name="PSInt 3" xfId="5248" xr:uid="{00000000-0005-0000-0000-00001E9F0000}"/>
    <cellStyle name="PSInt 3 2" xfId="5249" xr:uid="{00000000-0005-0000-0000-00001F9F0000}"/>
    <cellStyle name="PSInt 4" xfId="5250" xr:uid="{00000000-0005-0000-0000-0000209F0000}"/>
    <cellStyle name="PSInt 4 2" xfId="5251" xr:uid="{00000000-0005-0000-0000-0000219F0000}"/>
    <cellStyle name="PSInt 5" xfId="5252" xr:uid="{00000000-0005-0000-0000-0000229F0000}"/>
    <cellStyle name="PSInt 5 2" xfId="5253" xr:uid="{00000000-0005-0000-0000-0000239F0000}"/>
    <cellStyle name="PSInt 6" xfId="5254" xr:uid="{00000000-0005-0000-0000-0000249F0000}"/>
    <cellStyle name="PSInt 6 2" xfId="5255" xr:uid="{00000000-0005-0000-0000-0000259F0000}"/>
    <cellStyle name="PSInt 7" xfId="5256" xr:uid="{00000000-0005-0000-0000-0000269F0000}"/>
    <cellStyle name="PSInt 7 2" xfId="5257" xr:uid="{00000000-0005-0000-0000-0000279F0000}"/>
    <cellStyle name="PSInt 8" xfId="5258" xr:uid="{00000000-0005-0000-0000-0000289F0000}"/>
    <cellStyle name="PSInt 8 2" xfId="5259" xr:uid="{00000000-0005-0000-0000-0000299F0000}"/>
    <cellStyle name="PSInt 9" xfId="5260" xr:uid="{00000000-0005-0000-0000-00002A9F0000}"/>
    <cellStyle name="PSInt 9 2" xfId="5261" xr:uid="{00000000-0005-0000-0000-00002B9F0000}"/>
    <cellStyle name="PSSpacer" xfId="5262" xr:uid="{00000000-0005-0000-0000-00002C9F0000}"/>
    <cellStyle name="PSSpacer 10" xfId="5263" xr:uid="{00000000-0005-0000-0000-00002D9F0000}"/>
    <cellStyle name="PSSpacer 10 2" xfId="5264" xr:uid="{00000000-0005-0000-0000-00002E9F0000}"/>
    <cellStyle name="PSSpacer 11" xfId="5265" xr:uid="{00000000-0005-0000-0000-00002F9F0000}"/>
    <cellStyle name="PSSpacer 12" xfId="5266" xr:uid="{00000000-0005-0000-0000-0000309F0000}"/>
    <cellStyle name="PSSpacer 2" xfId="5267" xr:uid="{00000000-0005-0000-0000-0000319F0000}"/>
    <cellStyle name="PSSpacer 2 2" xfId="5268" xr:uid="{00000000-0005-0000-0000-0000329F0000}"/>
    <cellStyle name="PSSpacer 3" xfId="5269" xr:uid="{00000000-0005-0000-0000-0000339F0000}"/>
    <cellStyle name="PSSpacer 3 2" xfId="5270" xr:uid="{00000000-0005-0000-0000-0000349F0000}"/>
    <cellStyle name="PSSpacer 4" xfId="5271" xr:uid="{00000000-0005-0000-0000-0000359F0000}"/>
    <cellStyle name="PSSpacer 4 2" xfId="5272" xr:uid="{00000000-0005-0000-0000-0000369F0000}"/>
    <cellStyle name="PSSpacer 5" xfId="5273" xr:uid="{00000000-0005-0000-0000-0000379F0000}"/>
    <cellStyle name="PSSpacer 5 2" xfId="5274" xr:uid="{00000000-0005-0000-0000-0000389F0000}"/>
    <cellStyle name="PSSpacer 6" xfId="5275" xr:uid="{00000000-0005-0000-0000-0000399F0000}"/>
    <cellStyle name="PSSpacer 6 2" xfId="5276" xr:uid="{00000000-0005-0000-0000-00003A9F0000}"/>
    <cellStyle name="PSSpacer 7" xfId="5277" xr:uid="{00000000-0005-0000-0000-00003B9F0000}"/>
    <cellStyle name="PSSpacer 7 2" xfId="5278" xr:uid="{00000000-0005-0000-0000-00003C9F0000}"/>
    <cellStyle name="PSSpacer 8" xfId="5279" xr:uid="{00000000-0005-0000-0000-00003D9F0000}"/>
    <cellStyle name="PSSpacer 8 2" xfId="5280" xr:uid="{00000000-0005-0000-0000-00003E9F0000}"/>
    <cellStyle name="PSSpacer 9" xfId="5281" xr:uid="{00000000-0005-0000-0000-00003F9F0000}"/>
    <cellStyle name="PSSpacer 9 2" xfId="5282" xr:uid="{00000000-0005-0000-0000-0000409F0000}"/>
    <cellStyle name="PwC Normal" xfId="5283" xr:uid="{00000000-0005-0000-0000-0000419F0000}"/>
    <cellStyle name="Ratio" xfId="5284" xr:uid="{00000000-0005-0000-0000-0000429F0000}"/>
    <cellStyle name="RatioX" xfId="5285" xr:uid="{00000000-0005-0000-0000-0000439F0000}"/>
    <cellStyle name="Red" xfId="5286" xr:uid="{00000000-0005-0000-0000-0000449F0000}"/>
    <cellStyle name="RowRef" xfId="47875" xr:uid="{00000000-0005-0000-0000-0000459F0000}"/>
    <cellStyle name="Rt border" xfId="47" xr:uid="{00000000-0005-0000-0000-000040000000}"/>
    <cellStyle name="Rt border 2" xfId="68" xr:uid="{00000000-0005-0000-0000-000041000000}"/>
    <cellStyle name="Rt margin" xfId="61" xr:uid="{00000000-0005-0000-0000-000042000000}"/>
    <cellStyle name="Rt margin 2" xfId="47876" xr:uid="{00000000-0005-0000-0000-0000479F0000}"/>
    <cellStyle name="Rt margin 2 2" xfId="47877" xr:uid="{00000000-0005-0000-0000-0000489F0000}"/>
    <cellStyle name="Rt margin 2 2 2" xfId="47878" xr:uid="{00000000-0005-0000-0000-0000499F0000}"/>
    <cellStyle name="Rt margin 2 3" xfId="47879" xr:uid="{00000000-0005-0000-0000-00004A9F0000}"/>
    <cellStyle name="Rt margin 3" xfId="47880" xr:uid="{00000000-0005-0000-0000-00004B9F0000}"/>
    <cellStyle name="Rt margin 3 2" xfId="47881" xr:uid="{00000000-0005-0000-0000-00004C9F0000}"/>
    <cellStyle name="Rt margin 4" xfId="47882" xr:uid="{00000000-0005-0000-0000-00004D9F0000}"/>
    <cellStyle name="Rt margin 5" xfId="47883" xr:uid="{00000000-0005-0000-0000-00004E9F0000}"/>
    <cellStyle name="s" xfId="29448" xr:uid="{00000000-0005-0000-0000-00004F9F0000}"/>
    <cellStyle name="s 2" xfId="29449" xr:uid="{00000000-0005-0000-0000-0000509F0000}"/>
    <cellStyle name="s 3" xfId="29450" xr:uid="{00000000-0005-0000-0000-0000519F0000}"/>
    <cellStyle name="s 4" xfId="29451" xr:uid="{00000000-0005-0000-0000-0000529F0000}"/>
    <cellStyle name="s 4 2" xfId="29452" xr:uid="{00000000-0005-0000-0000-0000539F0000}"/>
    <cellStyle name="s 5" xfId="29453" xr:uid="{00000000-0005-0000-0000-0000549F0000}"/>
    <cellStyle name="s 5 2" xfId="29454" xr:uid="{00000000-0005-0000-0000-0000559F0000}"/>
    <cellStyle name="Salomon Logo" xfId="5287" xr:uid="{00000000-0005-0000-0000-0000569F0000}"/>
    <cellStyle name="ScripFactor" xfId="5288" xr:uid="{00000000-0005-0000-0000-0000579F0000}"/>
    <cellStyle name="SectionHeading" xfId="5289" xr:uid="{00000000-0005-0000-0000-0000589F0000}"/>
    <cellStyle name="SectionHeading 10" xfId="29455" xr:uid="{00000000-0005-0000-0000-0000599F0000}"/>
    <cellStyle name="SectionHeading 10 2" xfId="29456" xr:uid="{00000000-0005-0000-0000-00005A9F0000}"/>
    <cellStyle name="SectionHeading 10 2 2" xfId="29457" xr:uid="{00000000-0005-0000-0000-00005B9F0000}"/>
    <cellStyle name="SectionHeading 10 2 2 2" xfId="29458" xr:uid="{00000000-0005-0000-0000-00005C9F0000}"/>
    <cellStyle name="SectionHeading 10 2 2 3" xfId="29459" xr:uid="{00000000-0005-0000-0000-00005D9F0000}"/>
    <cellStyle name="SectionHeading 10 2 2 4" xfId="29460" xr:uid="{00000000-0005-0000-0000-00005E9F0000}"/>
    <cellStyle name="SectionHeading 10 2 3" xfId="29461" xr:uid="{00000000-0005-0000-0000-00005F9F0000}"/>
    <cellStyle name="SectionHeading 10 2 3 2" xfId="29462" xr:uid="{00000000-0005-0000-0000-0000609F0000}"/>
    <cellStyle name="SectionHeading 10 2 4" xfId="29463" xr:uid="{00000000-0005-0000-0000-0000619F0000}"/>
    <cellStyle name="SectionHeading 10 2 5" xfId="29464" xr:uid="{00000000-0005-0000-0000-0000629F0000}"/>
    <cellStyle name="SectionHeading 10 3" xfId="29465" xr:uid="{00000000-0005-0000-0000-0000639F0000}"/>
    <cellStyle name="SectionHeading 10 3 2" xfId="29466" xr:uid="{00000000-0005-0000-0000-0000649F0000}"/>
    <cellStyle name="SectionHeading 10 3 2 2" xfId="29467" xr:uid="{00000000-0005-0000-0000-0000659F0000}"/>
    <cellStyle name="SectionHeading 10 3 2 3" xfId="29468" xr:uid="{00000000-0005-0000-0000-0000669F0000}"/>
    <cellStyle name="SectionHeading 10 3 2 4" xfId="29469" xr:uid="{00000000-0005-0000-0000-0000679F0000}"/>
    <cellStyle name="SectionHeading 10 3 3" xfId="29470" xr:uid="{00000000-0005-0000-0000-0000689F0000}"/>
    <cellStyle name="SectionHeading 10 3 3 2" xfId="29471" xr:uid="{00000000-0005-0000-0000-0000699F0000}"/>
    <cellStyle name="SectionHeading 10 3 4" xfId="29472" xr:uid="{00000000-0005-0000-0000-00006A9F0000}"/>
    <cellStyle name="SectionHeading 10 3 5" xfId="29473" xr:uid="{00000000-0005-0000-0000-00006B9F0000}"/>
    <cellStyle name="SectionHeading 10 4" xfId="29474" xr:uid="{00000000-0005-0000-0000-00006C9F0000}"/>
    <cellStyle name="SectionHeading 10 4 2" xfId="29475" xr:uid="{00000000-0005-0000-0000-00006D9F0000}"/>
    <cellStyle name="SectionHeading 10 4 2 2" xfId="29476" xr:uid="{00000000-0005-0000-0000-00006E9F0000}"/>
    <cellStyle name="SectionHeading 10 4 2 3" xfId="29477" xr:uid="{00000000-0005-0000-0000-00006F9F0000}"/>
    <cellStyle name="SectionHeading 10 4 2 4" xfId="29478" xr:uid="{00000000-0005-0000-0000-0000709F0000}"/>
    <cellStyle name="SectionHeading 10 4 3" xfId="29479" xr:uid="{00000000-0005-0000-0000-0000719F0000}"/>
    <cellStyle name="SectionHeading 10 4 3 2" xfId="29480" xr:uid="{00000000-0005-0000-0000-0000729F0000}"/>
    <cellStyle name="SectionHeading 10 4 4" xfId="29481" xr:uid="{00000000-0005-0000-0000-0000739F0000}"/>
    <cellStyle name="SectionHeading 10 4 5" xfId="29482" xr:uid="{00000000-0005-0000-0000-0000749F0000}"/>
    <cellStyle name="SectionHeading 10 5" xfId="29483" xr:uid="{00000000-0005-0000-0000-0000759F0000}"/>
    <cellStyle name="SectionHeading 10 5 2" xfId="29484" xr:uid="{00000000-0005-0000-0000-0000769F0000}"/>
    <cellStyle name="SectionHeading 10 5 3" xfId="29485" xr:uid="{00000000-0005-0000-0000-0000779F0000}"/>
    <cellStyle name="SectionHeading 10 5 4" xfId="29486" xr:uid="{00000000-0005-0000-0000-0000789F0000}"/>
    <cellStyle name="SectionHeading 10 6" xfId="29487" xr:uid="{00000000-0005-0000-0000-0000799F0000}"/>
    <cellStyle name="SectionHeading 10 6 2" xfId="29488" xr:uid="{00000000-0005-0000-0000-00007A9F0000}"/>
    <cellStyle name="SectionHeading 10 7" xfId="29489" xr:uid="{00000000-0005-0000-0000-00007B9F0000}"/>
    <cellStyle name="SectionHeading 10 8" xfId="29490" xr:uid="{00000000-0005-0000-0000-00007C9F0000}"/>
    <cellStyle name="SectionHeading 11" xfId="29491" xr:uid="{00000000-0005-0000-0000-00007D9F0000}"/>
    <cellStyle name="SectionHeading 11 2" xfId="29492" xr:uid="{00000000-0005-0000-0000-00007E9F0000}"/>
    <cellStyle name="SectionHeading 11 2 2" xfId="29493" xr:uid="{00000000-0005-0000-0000-00007F9F0000}"/>
    <cellStyle name="SectionHeading 11 2 2 2" xfId="29494" xr:uid="{00000000-0005-0000-0000-0000809F0000}"/>
    <cellStyle name="SectionHeading 11 2 2 3" xfId="29495" xr:uid="{00000000-0005-0000-0000-0000819F0000}"/>
    <cellStyle name="SectionHeading 11 2 2 4" xfId="29496" xr:uid="{00000000-0005-0000-0000-0000829F0000}"/>
    <cellStyle name="SectionHeading 11 2 3" xfId="29497" xr:uid="{00000000-0005-0000-0000-0000839F0000}"/>
    <cellStyle name="SectionHeading 11 2 3 2" xfId="29498" xr:uid="{00000000-0005-0000-0000-0000849F0000}"/>
    <cellStyle name="SectionHeading 11 2 4" xfId="29499" xr:uid="{00000000-0005-0000-0000-0000859F0000}"/>
    <cellStyle name="SectionHeading 11 2 5" xfId="29500" xr:uid="{00000000-0005-0000-0000-0000869F0000}"/>
    <cellStyle name="SectionHeading 11 3" xfId="29501" xr:uid="{00000000-0005-0000-0000-0000879F0000}"/>
    <cellStyle name="SectionHeading 11 3 2" xfId="29502" xr:uid="{00000000-0005-0000-0000-0000889F0000}"/>
    <cellStyle name="SectionHeading 11 3 2 2" xfId="29503" xr:uid="{00000000-0005-0000-0000-0000899F0000}"/>
    <cellStyle name="SectionHeading 11 3 2 3" xfId="29504" xr:uid="{00000000-0005-0000-0000-00008A9F0000}"/>
    <cellStyle name="SectionHeading 11 3 2 4" xfId="29505" xr:uid="{00000000-0005-0000-0000-00008B9F0000}"/>
    <cellStyle name="SectionHeading 11 3 3" xfId="29506" xr:uid="{00000000-0005-0000-0000-00008C9F0000}"/>
    <cellStyle name="SectionHeading 11 3 3 2" xfId="29507" xr:uid="{00000000-0005-0000-0000-00008D9F0000}"/>
    <cellStyle name="SectionHeading 11 3 4" xfId="29508" xr:uid="{00000000-0005-0000-0000-00008E9F0000}"/>
    <cellStyle name="SectionHeading 11 3 5" xfId="29509" xr:uid="{00000000-0005-0000-0000-00008F9F0000}"/>
    <cellStyle name="SectionHeading 11 4" xfId="29510" xr:uid="{00000000-0005-0000-0000-0000909F0000}"/>
    <cellStyle name="SectionHeading 11 4 2" xfId="29511" xr:uid="{00000000-0005-0000-0000-0000919F0000}"/>
    <cellStyle name="SectionHeading 11 4 2 2" xfId="29512" xr:uid="{00000000-0005-0000-0000-0000929F0000}"/>
    <cellStyle name="SectionHeading 11 4 2 3" xfId="29513" xr:uid="{00000000-0005-0000-0000-0000939F0000}"/>
    <cellStyle name="SectionHeading 11 4 2 4" xfId="29514" xr:uid="{00000000-0005-0000-0000-0000949F0000}"/>
    <cellStyle name="SectionHeading 11 4 3" xfId="29515" xr:uid="{00000000-0005-0000-0000-0000959F0000}"/>
    <cellStyle name="SectionHeading 11 4 3 2" xfId="29516" xr:uid="{00000000-0005-0000-0000-0000969F0000}"/>
    <cellStyle name="SectionHeading 11 4 4" xfId="29517" xr:uid="{00000000-0005-0000-0000-0000979F0000}"/>
    <cellStyle name="SectionHeading 11 4 5" xfId="29518" xr:uid="{00000000-0005-0000-0000-0000989F0000}"/>
    <cellStyle name="SectionHeading 11 5" xfId="29519" xr:uid="{00000000-0005-0000-0000-0000999F0000}"/>
    <cellStyle name="SectionHeading 11 5 2" xfId="29520" xr:uid="{00000000-0005-0000-0000-00009A9F0000}"/>
    <cellStyle name="SectionHeading 11 5 3" xfId="29521" xr:uid="{00000000-0005-0000-0000-00009B9F0000}"/>
    <cellStyle name="SectionHeading 11 5 4" xfId="29522" xr:uid="{00000000-0005-0000-0000-00009C9F0000}"/>
    <cellStyle name="SectionHeading 11 6" xfId="29523" xr:uid="{00000000-0005-0000-0000-00009D9F0000}"/>
    <cellStyle name="SectionHeading 11 6 2" xfId="29524" xr:uid="{00000000-0005-0000-0000-00009E9F0000}"/>
    <cellStyle name="SectionHeading 11 7" xfId="29525" xr:uid="{00000000-0005-0000-0000-00009F9F0000}"/>
    <cellStyle name="SectionHeading 11 8" xfId="29526" xr:uid="{00000000-0005-0000-0000-0000A09F0000}"/>
    <cellStyle name="SectionHeading 12" xfId="29527" xr:uid="{00000000-0005-0000-0000-0000A19F0000}"/>
    <cellStyle name="SectionHeading 12 2" xfId="29528" xr:uid="{00000000-0005-0000-0000-0000A29F0000}"/>
    <cellStyle name="SectionHeading 12 2 2" xfId="29529" xr:uid="{00000000-0005-0000-0000-0000A39F0000}"/>
    <cellStyle name="SectionHeading 12 2 2 2" xfId="29530" xr:uid="{00000000-0005-0000-0000-0000A49F0000}"/>
    <cellStyle name="SectionHeading 12 2 2 3" xfId="29531" xr:uid="{00000000-0005-0000-0000-0000A59F0000}"/>
    <cellStyle name="SectionHeading 12 2 2 4" xfId="29532" xr:uid="{00000000-0005-0000-0000-0000A69F0000}"/>
    <cellStyle name="SectionHeading 12 2 3" xfId="29533" xr:uid="{00000000-0005-0000-0000-0000A79F0000}"/>
    <cellStyle name="SectionHeading 12 2 3 2" xfId="29534" xr:uid="{00000000-0005-0000-0000-0000A89F0000}"/>
    <cellStyle name="SectionHeading 12 2 4" xfId="29535" xr:uid="{00000000-0005-0000-0000-0000A99F0000}"/>
    <cellStyle name="SectionHeading 12 2 5" xfId="29536" xr:uid="{00000000-0005-0000-0000-0000AA9F0000}"/>
    <cellStyle name="SectionHeading 12 3" xfId="29537" xr:uid="{00000000-0005-0000-0000-0000AB9F0000}"/>
    <cellStyle name="SectionHeading 12 3 2" xfId="29538" xr:uid="{00000000-0005-0000-0000-0000AC9F0000}"/>
    <cellStyle name="SectionHeading 12 3 2 2" xfId="29539" xr:uid="{00000000-0005-0000-0000-0000AD9F0000}"/>
    <cellStyle name="SectionHeading 12 3 2 3" xfId="29540" xr:uid="{00000000-0005-0000-0000-0000AE9F0000}"/>
    <cellStyle name="SectionHeading 12 3 2 4" xfId="29541" xr:uid="{00000000-0005-0000-0000-0000AF9F0000}"/>
    <cellStyle name="SectionHeading 12 3 3" xfId="29542" xr:uid="{00000000-0005-0000-0000-0000B09F0000}"/>
    <cellStyle name="SectionHeading 12 3 3 2" xfId="29543" xr:uid="{00000000-0005-0000-0000-0000B19F0000}"/>
    <cellStyle name="SectionHeading 12 3 4" xfId="29544" xr:uid="{00000000-0005-0000-0000-0000B29F0000}"/>
    <cellStyle name="SectionHeading 12 3 5" xfId="29545" xr:uid="{00000000-0005-0000-0000-0000B39F0000}"/>
    <cellStyle name="SectionHeading 12 4" xfId="29546" xr:uid="{00000000-0005-0000-0000-0000B49F0000}"/>
    <cellStyle name="SectionHeading 12 4 2" xfId="29547" xr:uid="{00000000-0005-0000-0000-0000B59F0000}"/>
    <cellStyle name="SectionHeading 12 4 2 2" xfId="29548" xr:uid="{00000000-0005-0000-0000-0000B69F0000}"/>
    <cellStyle name="SectionHeading 12 4 2 3" xfId="29549" xr:uid="{00000000-0005-0000-0000-0000B79F0000}"/>
    <cellStyle name="SectionHeading 12 4 2 4" xfId="29550" xr:uid="{00000000-0005-0000-0000-0000B89F0000}"/>
    <cellStyle name="SectionHeading 12 4 3" xfId="29551" xr:uid="{00000000-0005-0000-0000-0000B99F0000}"/>
    <cellStyle name="SectionHeading 12 4 3 2" xfId="29552" xr:uid="{00000000-0005-0000-0000-0000BA9F0000}"/>
    <cellStyle name="SectionHeading 12 4 4" xfId="29553" xr:uid="{00000000-0005-0000-0000-0000BB9F0000}"/>
    <cellStyle name="SectionHeading 12 4 5" xfId="29554" xr:uid="{00000000-0005-0000-0000-0000BC9F0000}"/>
    <cellStyle name="SectionHeading 12 5" xfId="29555" xr:uid="{00000000-0005-0000-0000-0000BD9F0000}"/>
    <cellStyle name="SectionHeading 12 5 2" xfId="29556" xr:uid="{00000000-0005-0000-0000-0000BE9F0000}"/>
    <cellStyle name="SectionHeading 12 5 3" xfId="29557" xr:uid="{00000000-0005-0000-0000-0000BF9F0000}"/>
    <cellStyle name="SectionHeading 12 5 4" xfId="29558" xr:uid="{00000000-0005-0000-0000-0000C09F0000}"/>
    <cellStyle name="SectionHeading 12 6" xfId="29559" xr:uid="{00000000-0005-0000-0000-0000C19F0000}"/>
    <cellStyle name="SectionHeading 12 6 2" xfId="29560" xr:uid="{00000000-0005-0000-0000-0000C29F0000}"/>
    <cellStyle name="SectionHeading 12 7" xfId="29561" xr:uid="{00000000-0005-0000-0000-0000C39F0000}"/>
    <cellStyle name="SectionHeading 12 8" xfId="29562" xr:uid="{00000000-0005-0000-0000-0000C49F0000}"/>
    <cellStyle name="SectionHeading 13" xfId="29563" xr:uid="{00000000-0005-0000-0000-0000C59F0000}"/>
    <cellStyle name="SectionHeading 13 2" xfId="29564" xr:uid="{00000000-0005-0000-0000-0000C69F0000}"/>
    <cellStyle name="SectionHeading 13 2 2" xfId="29565" xr:uid="{00000000-0005-0000-0000-0000C79F0000}"/>
    <cellStyle name="SectionHeading 13 2 2 2" xfId="29566" xr:uid="{00000000-0005-0000-0000-0000C89F0000}"/>
    <cellStyle name="SectionHeading 13 2 2 3" xfId="29567" xr:uid="{00000000-0005-0000-0000-0000C99F0000}"/>
    <cellStyle name="SectionHeading 13 2 2 4" xfId="29568" xr:uid="{00000000-0005-0000-0000-0000CA9F0000}"/>
    <cellStyle name="SectionHeading 13 2 3" xfId="29569" xr:uid="{00000000-0005-0000-0000-0000CB9F0000}"/>
    <cellStyle name="SectionHeading 13 2 3 2" xfId="29570" xr:uid="{00000000-0005-0000-0000-0000CC9F0000}"/>
    <cellStyle name="SectionHeading 13 2 4" xfId="29571" xr:uid="{00000000-0005-0000-0000-0000CD9F0000}"/>
    <cellStyle name="SectionHeading 13 2 5" xfId="29572" xr:uid="{00000000-0005-0000-0000-0000CE9F0000}"/>
    <cellStyle name="SectionHeading 13 3" xfId="29573" xr:uid="{00000000-0005-0000-0000-0000CF9F0000}"/>
    <cellStyle name="SectionHeading 13 3 2" xfId="29574" xr:uid="{00000000-0005-0000-0000-0000D09F0000}"/>
    <cellStyle name="SectionHeading 13 3 2 2" xfId="29575" xr:uid="{00000000-0005-0000-0000-0000D19F0000}"/>
    <cellStyle name="SectionHeading 13 3 2 3" xfId="29576" xr:uid="{00000000-0005-0000-0000-0000D29F0000}"/>
    <cellStyle name="SectionHeading 13 3 2 4" xfId="29577" xr:uid="{00000000-0005-0000-0000-0000D39F0000}"/>
    <cellStyle name="SectionHeading 13 3 3" xfId="29578" xr:uid="{00000000-0005-0000-0000-0000D49F0000}"/>
    <cellStyle name="SectionHeading 13 3 3 2" xfId="29579" xr:uid="{00000000-0005-0000-0000-0000D59F0000}"/>
    <cellStyle name="SectionHeading 13 3 4" xfId="29580" xr:uid="{00000000-0005-0000-0000-0000D69F0000}"/>
    <cellStyle name="SectionHeading 13 3 5" xfId="29581" xr:uid="{00000000-0005-0000-0000-0000D79F0000}"/>
    <cellStyle name="SectionHeading 13 4" xfId="29582" xr:uid="{00000000-0005-0000-0000-0000D89F0000}"/>
    <cellStyle name="SectionHeading 13 4 2" xfId="29583" xr:uid="{00000000-0005-0000-0000-0000D99F0000}"/>
    <cellStyle name="SectionHeading 13 4 2 2" xfId="29584" xr:uid="{00000000-0005-0000-0000-0000DA9F0000}"/>
    <cellStyle name="SectionHeading 13 4 2 3" xfId="29585" xr:uid="{00000000-0005-0000-0000-0000DB9F0000}"/>
    <cellStyle name="SectionHeading 13 4 2 4" xfId="29586" xr:uid="{00000000-0005-0000-0000-0000DC9F0000}"/>
    <cellStyle name="SectionHeading 13 4 3" xfId="29587" xr:uid="{00000000-0005-0000-0000-0000DD9F0000}"/>
    <cellStyle name="SectionHeading 13 4 3 2" xfId="29588" xr:uid="{00000000-0005-0000-0000-0000DE9F0000}"/>
    <cellStyle name="SectionHeading 13 4 4" xfId="29589" xr:uid="{00000000-0005-0000-0000-0000DF9F0000}"/>
    <cellStyle name="SectionHeading 13 4 5" xfId="29590" xr:uid="{00000000-0005-0000-0000-0000E09F0000}"/>
    <cellStyle name="SectionHeading 13 5" xfId="29591" xr:uid="{00000000-0005-0000-0000-0000E19F0000}"/>
    <cellStyle name="SectionHeading 13 5 2" xfId="29592" xr:uid="{00000000-0005-0000-0000-0000E29F0000}"/>
    <cellStyle name="SectionHeading 13 5 3" xfId="29593" xr:uid="{00000000-0005-0000-0000-0000E39F0000}"/>
    <cellStyle name="SectionHeading 13 5 4" xfId="29594" xr:uid="{00000000-0005-0000-0000-0000E49F0000}"/>
    <cellStyle name="SectionHeading 13 6" xfId="29595" xr:uid="{00000000-0005-0000-0000-0000E59F0000}"/>
    <cellStyle name="SectionHeading 13 6 2" xfId="29596" xr:uid="{00000000-0005-0000-0000-0000E69F0000}"/>
    <cellStyle name="SectionHeading 13 7" xfId="29597" xr:uid="{00000000-0005-0000-0000-0000E79F0000}"/>
    <cellStyle name="SectionHeading 13 8" xfId="29598" xr:uid="{00000000-0005-0000-0000-0000E89F0000}"/>
    <cellStyle name="SectionHeading 14" xfId="29599" xr:uid="{00000000-0005-0000-0000-0000E99F0000}"/>
    <cellStyle name="SectionHeading 14 2" xfId="29600" xr:uid="{00000000-0005-0000-0000-0000EA9F0000}"/>
    <cellStyle name="SectionHeading 14 2 2" xfId="29601" xr:uid="{00000000-0005-0000-0000-0000EB9F0000}"/>
    <cellStyle name="SectionHeading 14 2 2 2" xfId="29602" xr:uid="{00000000-0005-0000-0000-0000EC9F0000}"/>
    <cellStyle name="SectionHeading 14 2 2 3" xfId="29603" xr:uid="{00000000-0005-0000-0000-0000ED9F0000}"/>
    <cellStyle name="SectionHeading 14 2 2 4" xfId="29604" xr:uid="{00000000-0005-0000-0000-0000EE9F0000}"/>
    <cellStyle name="SectionHeading 14 2 3" xfId="29605" xr:uid="{00000000-0005-0000-0000-0000EF9F0000}"/>
    <cellStyle name="SectionHeading 14 2 3 2" xfId="29606" xr:uid="{00000000-0005-0000-0000-0000F09F0000}"/>
    <cellStyle name="SectionHeading 14 2 4" xfId="29607" xr:uid="{00000000-0005-0000-0000-0000F19F0000}"/>
    <cellStyle name="SectionHeading 14 2 5" xfId="29608" xr:uid="{00000000-0005-0000-0000-0000F29F0000}"/>
    <cellStyle name="SectionHeading 14 3" xfId="29609" xr:uid="{00000000-0005-0000-0000-0000F39F0000}"/>
    <cellStyle name="SectionHeading 14 3 2" xfId="29610" xr:uid="{00000000-0005-0000-0000-0000F49F0000}"/>
    <cellStyle name="SectionHeading 14 3 2 2" xfId="29611" xr:uid="{00000000-0005-0000-0000-0000F59F0000}"/>
    <cellStyle name="SectionHeading 14 3 2 3" xfId="29612" xr:uid="{00000000-0005-0000-0000-0000F69F0000}"/>
    <cellStyle name="SectionHeading 14 3 2 4" xfId="29613" xr:uid="{00000000-0005-0000-0000-0000F79F0000}"/>
    <cellStyle name="SectionHeading 14 3 3" xfId="29614" xr:uid="{00000000-0005-0000-0000-0000F89F0000}"/>
    <cellStyle name="SectionHeading 14 3 3 2" xfId="29615" xr:uid="{00000000-0005-0000-0000-0000F99F0000}"/>
    <cellStyle name="SectionHeading 14 3 4" xfId="29616" xr:uid="{00000000-0005-0000-0000-0000FA9F0000}"/>
    <cellStyle name="SectionHeading 14 3 5" xfId="29617" xr:uid="{00000000-0005-0000-0000-0000FB9F0000}"/>
    <cellStyle name="SectionHeading 14 4" xfId="29618" xr:uid="{00000000-0005-0000-0000-0000FC9F0000}"/>
    <cellStyle name="SectionHeading 14 4 2" xfId="29619" xr:uid="{00000000-0005-0000-0000-0000FD9F0000}"/>
    <cellStyle name="SectionHeading 14 4 2 2" xfId="29620" xr:uid="{00000000-0005-0000-0000-0000FE9F0000}"/>
    <cellStyle name="SectionHeading 14 4 2 3" xfId="29621" xr:uid="{00000000-0005-0000-0000-0000FF9F0000}"/>
    <cellStyle name="SectionHeading 14 4 2 4" xfId="29622" xr:uid="{00000000-0005-0000-0000-000000A00000}"/>
    <cellStyle name="SectionHeading 14 4 3" xfId="29623" xr:uid="{00000000-0005-0000-0000-000001A00000}"/>
    <cellStyle name="SectionHeading 14 4 3 2" xfId="29624" xr:uid="{00000000-0005-0000-0000-000002A00000}"/>
    <cellStyle name="SectionHeading 14 4 4" xfId="29625" xr:uid="{00000000-0005-0000-0000-000003A00000}"/>
    <cellStyle name="SectionHeading 14 4 5" xfId="29626" xr:uid="{00000000-0005-0000-0000-000004A00000}"/>
    <cellStyle name="SectionHeading 14 5" xfId="29627" xr:uid="{00000000-0005-0000-0000-000005A00000}"/>
    <cellStyle name="SectionHeading 14 5 2" xfId="29628" xr:uid="{00000000-0005-0000-0000-000006A00000}"/>
    <cellStyle name="SectionHeading 14 5 3" xfId="29629" xr:uid="{00000000-0005-0000-0000-000007A00000}"/>
    <cellStyle name="SectionHeading 14 5 4" xfId="29630" xr:uid="{00000000-0005-0000-0000-000008A00000}"/>
    <cellStyle name="SectionHeading 14 6" xfId="29631" xr:uid="{00000000-0005-0000-0000-000009A00000}"/>
    <cellStyle name="SectionHeading 14 6 2" xfId="29632" xr:uid="{00000000-0005-0000-0000-00000AA00000}"/>
    <cellStyle name="SectionHeading 14 7" xfId="29633" xr:uid="{00000000-0005-0000-0000-00000BA00000}"/>
    <cellStyle name="SectionHeading 14 8" xfId="29634" xr:uid="{00000000-0005-0000-0000-00000CA00000}"/>
    <cellStyle name="SectionHeading 15" xfId="29635" xr:uid="{00000000-0005-0000-0000-00000DA00000}"/>
    <cellStyle name="SectionHeading 15 2" xfId="29636" xr:uid="{00000000-0005-0000-0000-00000EA00000}"/>
    <cellStyle name="SectionHeading 15 2 2" xfId="29637" xr:uid="{00000000-0005-0000-0000-00000FA00000}"/>
    <cellStyle name="SectionHeading 15 2 2 2" xfId="29638" xr:uid="{00000000-0005-0000-0000-000010A00000}"/>
    <cellStyle name="SectionHeading 15 2 2 3" xfId="29639" xr:uid="{00000000-0005-0000-0000-000011A00000}"/>
    <cellStyle name="SectionHeading 15 2 2 4" xfId="29640" xr:uid="{00000000-0005-0000-0000-000012A00000}"/>
    <cellStyle name="SectionHeading 15 2 3" xfId="29641" xr:uid="{00000000-0005-0000-0000-000013A00000}"/>
    <cellStyle name="SectionHeading 15 2 3 2" xfId="29642" xr:uid="{00000000-0005-0000-0000-000014A00000}"/>
    <cellStyle name="SectionHeading 15 2 4" xfId="29643" xr:uid="{00000000-0005-0000-0000-000015A00000}"/>
    <cellStyle name="SectionHeading 15 2 5" xfId="29644" xr:uid="{00000000-0005-0000-0000-000016A00000}"/>
    <cellStyle name="SectionHeading 15 3" xfId="29645" xr:uid="{00000000-0005-0000-0000-000017A00000}"/>
    <cellStyle name="SectionHeading 15 3 2" xfId="29646" xr:uid="{00000000-0005-0000-0000-000018A00000}"/>
    <cellStyle name="SectionHeading 15 3 2 2" xfId="29647" xr:uid="{00000000-0005-0000-0000-000019A00000}"/>
    <cellStyle name="SectionHeading 15 3 2 3" xfId="29648" xr:uid="{00000000-0005-0000-0000-00001AA00000}"/>
    <cellStyle name="SectionHeading 15 3 2 4" xfId="29649" xr:uid="{00000000-0005-0000-0000-00001BA00000}"/>
    <cellStyle name="SectionHeading 15 3 3" xfId="29650" xr:uid="{00000000-0005-0000-0000-00001CA00000}"/>
    <cellStyle name="SectionHeading 15 3 3 2" xfId="29651" xr:uid="{00000000-0005-0000-0000-00001DA00000}"/>
    <cellStyle name="SectionHeading 15 3 4" xfId="29652" xr:uid="{00000000-0005-0000-0000-00001EA00000}"/>
    <cellStyle name="SectionHeading 15 3 5" xfId="29653" xr:uid="{00000000-0005-0000-0000-00001FA00000}"/>
    <cellStyle name="SectionHeading 15 4" xfId="29654" xr:uid="{00000000-0005-0000-0000-000020A00000}"/>
    <cellStyle name="SectionHeading 15 4 2" xfId="29655" xr:uid="{00000000-0005-0000-0000-000021A00000}"/>
    <cellStyle name="SectionHeading 15 4 2 2" xfId="29656" xr:uid="{00000000-0005-0000-0000-000022A00000}"/>
    <cellStyle name="SectionHeading 15 4 2 3" xfId="29657" xr:uid="{00000000-0005-0000-0000-000023A00000}"/>
    <cellStyle name="SectionHeading 15 4 2 4" xfId="29658" xr:uid="{00000000-0005-0000-0000-000024A00000}"/>
    <cellStyle name="SectionHeading 15 4 3" xfId="29659" xr:uid="{00000000-0005-0000-0000-000025A00000}"/>
    <cellStyle name="SectionHeading 15 4 3 2" xfId="29660" xr:uid="{00000000-0005-0000-0000-000026A00000}"/>
    <cellStyle name="SectionHeading 15 4 4" xfId="29661" xr:uid="{00000000-0005-0000-0000-000027A00000}"/>
    <cellStyle name="SectionHeading 15 4 5" xfId="29662" xr:uid="{00000000-0005-0000-0000-000028A00000}"/>
    <cellStyle name="SectionHeading 15 5" xfId="29663" xr:uid="{00000000-0005-0000-0000-000029A00000}"/>
    <cellStyle name="SectionHeading 15 5 2" xfId="29664" xr:uid="{00000000-0005-0000-0000-00002AA00000}"/>
    <cellStyle name="SectionHeading 15 5 3" xfId="29665" xr:uid="{00000000-0005-0000-0000-00002BA00000}"/>
    <cellStyle name="SectionHeading 15 5 4" xfId="29666" xr:uid="{00000000-0005-0000-0000-00002CA00000}"/>
    <cellStyle name="SectionHeading 15 6" xfId="29667" xr:uid="{00000000-0005-0000-0000-00002DA00000}"/>
    <cellStyle name="SectionHeading 15 6 2" xfId="29668" xr:uid="{00000000-0005-0000-0000-00002EA00000}"/>
    <cellStyle name="SectionHeading 15 7" xfId="29669" xr:uid="{00000000-0005-0000-0000-00002FA00000}"/>
    <cellStyle name="SectionHeading 15 8" xfId="29670" xr:uid="{00000000-0005-0000-0000-000030A00000}"/>
    <cellStyle name="SectionHeading 16" xfId="29671" xr:uid="{00000000-0005-0000-0000-000031A00000}"/>
    <cellStyle name="SectionHeading 16 2" xfId="29672" xr:uid="{00000000-0005-0000-0000-000032A00000}"/>
    <cellStyle name="SectionHeading 16 2 2" xfId="29673" xr:uid="{00000000-0005-0000-0000-000033A00000}"/>
    <cellStyle name="SectionHeading 16 2 2 2" xfId="29674" xr:uid="{00000000-0005-0000-0000-000034A00000}"/>
    <cellStyle name="SectionHeading 16 2 2 3" xfId="29675" xr:uid="{00000000-0005-0000-0000-000035A00000}"/>
    <cellStyle name="SectionHeading 16 2 2 4" xfId="29676" xr:uid="{00000000-0005-0000-0000-000036A00000}"/>
    <cellStyle name="SectionHeading 16 2 3" xfId="29677" xr:uid="{00000000-0005-0000-0000-000037A00000}"/>
    <cellStyle name="SectionHeading 16 2 3 2" xfId="29678" xr:uid="{00000000-0005-0000-0000-000038A00000}"/>
    <cellStyle name="SectionHeading 16 2 4" xfId="29679" xr:uid="{00000000-0005-0000-0000-000039A00000}"/>
    <cellStyle name="SectionHeading 16 2 5" xfId="29680" xr:uid="{00000000-0005-0000-0000-00003AA00000}"/>
    <cellStyle name="SectionHeading 16 3" xfId="29681" xr:uid="{00000000-0005-0000-0000-00003BA00000}"/>
    <cellStyle name="SectionHeading 16 3 2" xfId="29682" xr:uid="{00000000-0005-0000-0000-00003CA00000}"/>
    <cellStyle name="SectionHeading 16 3 2 2" xfId="29683" xr:uid="{00000000-0005-0000-0000-00003DA00000}"/>
    <cellStyle name="SectionHeading 16 3 2 3" xfId="29684" xr:uid="{00000000-0005-0000-0000-00003EA00000}"/>
    <cellStyle name="SectionHeading 16 3 2 4" xfId="29685" xr:uid="{00000000-0005-0000-0000-00003FA00000}"/>
    <cellStyle name="SectionHeading 16 3 3" xfId="29686" xr:uid="{00000000-0005-0000-0000-000040A00000}"/>
    <cellStyle name="SectionHeading 16 3 3 2" xfId="29687" xr:uid="{00000000-0005-0000-0000-000041A00000}"/>
    <cellStyle name="SectionHeading 16 3 4" xfId="29688" xr:uid="{00000000-0005-0000-0000-000042A00000}"/>
    <cellStyle name="SectionHeading 16 3 5" xfId="29689" xr:uid="{00000000-0005-0000-0000-000043A00000}"/>
    <cellStyle name="SectionHeading 16 4" xfId="29690" xr:uid="{00000000-0005-0000-0000-000044A00000}"/>
    <cellStyle name="SectionHeading 16 4 2" xfId="29691" xr:uid="{00000000-0005-0000-0000-000045A00000}"/>
    <cellStyle name="SectionHeading 16 4 2 2" xfId="29692" xr:uid="{00000000-0005-0000-0000-000046A00000}"/>
    <cellStyle name="SectionHeading 16 4 2 3" xfId="29693" xr:uid="{00000000-0005-0000-0000-000047A00000}"/>
    <cellStyle name="SectionHeading 16 4 2 4" xfId="29694" xr:uid="{00000000-0005-0000-0000-000048A00000}"/>
    <cellStyle name="SectionHeading 16 4 3" xfId="29695" xr:uid="{00000000-0005-0000-0000-000049A00000}"/>
    <cellStyle name="SectionHeading 16 4 3 2" xfId="29696" xr:uid="{00000000-0005-0000-0000-00004AA00000}"/>
    <cellStyle name="SectionHeading 16 4 4" xfId="29697" xr:uid="{00000000-0005-0000-0000-00004BA00000}"/>
    <cellStyle name="SectionHeading 16 4 5" xfId="29698" xr:uid="{00000000-0005-0000-0000-00004CA00000}"/>
    <cellStyle name="SectionHeading 16 5" xfId="29699" xr:uid="{00000000-0005-0000-0000-00004DA00000}"/>
    <cellStyle name="SectionHeading 16 5 2" xfId="29700" xr:uid="{00000000-0005-0000-0000-00004EA00000}"/>
    <cellStyle name="SectionHeading 16 5 3" xfId="29701" xr:uid="{00000000-0005-0000-0000-00004FA00000}"/>
    <cellStyle name="SectionHeading 16 5 4" xfId="29702" xr:uid="{00000000-0005-0000-0000-000050A00000}"/>
    <cellStyle name="SectionHeading 16 6" xfId="29703" xr:uid="{00000000-0005-0000-0000-000051A00000}"/>
    <cellStyle name="SectionHeading 16 6 2" xfId="29704" xr:uid="{00000000-0005-0000-0000-000052A00000}"/>
    <cellStyle name="SectionHeading 16 7" xfId="29705" xr:uid="{00000000-0005-0000-0000-000053A00000}"/>
    <cellStyle name="SectionHeading 16 8" xfId="29706" xr:uid="{00000000-0005-0000-0000-000054A00000}"/>
    <cellStyle name="SectionHeading 17" xfId="29707" xr:uid="{00000000-0005-0000-0000-000055A00000}"/>
    <cellStyle name="SectionHeading 17 2" xfId="29708" xr:uid="{00000000-0005-0000-0000-000056A00000}"/>
    <cellStyle name="SectionHeading 17 2 2" xfId="29709" xr:uid="{00000000-0005-0000-0000-000057A00000}"/>
    <cellStyle name="SectionHeading 17 2 2 2" xfId="29710" xr:uid="{00000000-0005-0000-0000-000058A00000}"/>
    <cellStyle name="SectionHeading 17 2 2 3" xfId="29711" xr:uid="{00000000-0005-0000-0000-000059A00000}"/>
    <cellStyle name="SectionHeading 17 2 2 4" xfId="29712" xr:uid="{00000000-0005-0000-0000-00005AA00000}"/>
    <cellStyle name="SectionHeading 17 2 3" xfId="29713" xr:uid="{00000000-0005-0000-0000-00005BA00000}"/>
    <cellStyle name="SectionHeading 17 2 3 2" xfId="29714" xr:uid="{00000000-0005-0000-0000-00005CA00000}"/>
    <cellStyle name="SectionHeading 17 2 4" xfId="29715" xr:uid="{00000000-0005-0000-0000-00005DA00000}"/>
    <cellStyle name="SectionHeading 17 2 5" xfId="29716" xr:uid="{00000000-0005-0000-0000-00005EA00000}"/>
    <cellStyle name="SectionHeading 17 3" xfId="29717" xr:uid="{00000000-0005-0000-0000-00005FA00000}"/>
    <cellStyle name="SectionHeading 17 3 2" xfId="29718" xr:uid="{00000000-0005-0000-0000-000060A00000}"/>
    <cellStyle name="SectionHeading 17 3 2 2" xfId="29719" xr:uid="{00000000-0005-0000-0000-000061A00000}"/>
    <cellStyle name="SectionHeading 17 3 2 3" xfId="29720" xr:uid="{00000000-0005-0000-0000-000062A00000}"/>
    <cellStyle name="SectionHeading 17 3 2 4" xfId="29721" xr:uid="{00000000-0005-0000-0000-000063A00000}"/>
    <cellStyle name="SectionHeading 17 3 3" xfId="29722" xr:uid="{00000000-0005-0000-0000-000064A00000}"/>
    <cellStyle name="SectionHeading 17 3 3 2" xfId="29723" xr:uid="{00000000-0005-0000-0000-000065A00000}"/>
    <cellStyle name="SectionHeading 17 3 4" xfId="29724" xr:uid="{00000000-0005-0000-0000-000066A00000}"/>
    <cellStyle name="SectionHeading 17 3 5" xfId="29725" xr:uid="{00000000-0005-0000-0000-000067A00000}"/>
    <cellStyle name="SectionHeading 17 4" xfId="29726" xr:uid="{00000000-0005-0000-0000-000068A00000}"/>
    <cellStyle name="SectionHeading 17 4 2" xfId="29727" xr:uid="{00000000-0005-0000-0000-000069A00000}"/>
    <cellStyle name="SectionHeading 17 4 2 2" xfId="29728" xr:uid="{00000000-0005-0000-0000-00006AA00000}"/>
    <cellStyle name="SectionHeading 17 4 2 3" xfId="29729" xr:uid="{00000000-0005-0000-0000-00006BA00000}"/>
    <cellStyle name="SectionHeading 17 4 2 4" xfId="29730" xr:uid="{00000000-0005-0000-0000-00006CA00000}"/>
    <cellStyle name="SectionHeading 17 4 3" xfId="29731" xr:uid="{00000000-0005-0000-0000-00006DA00000}"/>
    <cellStyle name="SectionHeading 17 4 3 2" xfId="29732" xr:uid="{00000000-0005-0000-0000-00006EA00000}"/>
    <cellStyle name="SectionHeading 17 4 4" xfId="29733" xr:uid="{00000000-0005-0000-0000-00006FA00000}"/>
    <cellStyle name="SectionHeading 17 4 5" xfId="29734" xr:uid="{00000000-0005-0000-0000-000070A00000}"/>
    <cellStyle name="SectionHeading 17 5" xfId="29735" xr:uid="{00000000-0005-0000-0000-000071A00000}"/>
    <cellStyle name="SectionHeading 17 5 2" xfId="29736" xr:uid="{00000000-0005-0000-0000-000072A00000}"/>
    <cellStyle name="SectionHeading 17 5 3" xfId="29737" xr:uid="{00000000-0005-0000-0000-000073A00000}"/>
    <cellStyle name="SectionHeading 17 5 4" xfId="29738" xr:uid="{00000000-0005-0000-0000-000074A00000}"/>
    <cellStyle name="SectionHeading 17 6" xfId="29739" xr:uid="{00000000-0005-0000-0000-000075A00000}"/>
    <cellStyle name="SectionHeading 17 6 2" xfId="29740" xr:uid="{00000000-0005-0000-0000-000076A00000}"/>
    <cellStyle name="SectionHeading 17 7" xfId="29741" xr:uid="{00000000-0005-0000-0000-000077A00000}"/>
    <cellStyle name="SectionHeading 17 8" xfId="29742" xr:uid="{00000000-0005-0000-0000-000078A00000}"/>
    <cellStyle name="SectionHeading 18" xfId="29743" xr:uid="{00000000-0005-0000-0000-000079A00000}"/>
    <cellStyle name="SectionHeading 18 2" xfId="29744" xr:uid="{00000000-0005-0000-0000-00007AA00000}"/>
    <cellStyle name="SectionHeading 18 2 2" xfId="29745" xr:uid="{00000000-0005-0000-0000-00007BA00000}"/>
    <cellStyle name="SectionHeading 18 2 2 2" xfId="29746" xr:uid="{00000000-0005-0000-0000-00007CA00000}"/>
    <cellStyle name="SectionHeading 18 2 2 3" xfId="29747" xr:uid="{00000000-0005-0000-0000-00007DA00000}"/>
    <cellStyle name="SectionHeading 18 2 2 4" xfId="29748" xr:uid="{00000000-0005-0000-0000-00007EA00000}"/>
    <cellStyle name="SectionHeading 18 2 3" xfId="29749" xr:uid="{00000000-0005-0000-0000-00007FA00000}"/>
    <cellStyle name="SectionHeading 18 2 3 2" xfId="29750" xr:uid="{00000000-0005-0000-0000-000080A00000}"/>
    <cellStyle name="SectionHeading 18 2 4" xfId="29751" xr:uid="{00000000-0005-0000-0000-000081A00000}"/>
    <cellStyle name="SectionHeading 18 2 5" xfId="29752" xr:uid="{00000000-0005-0000-0000-000082A00000}"/>
    <cellStyle name="SectionHeading 18 3" xfId="29753" xr:uid="{00000000-0005-0000-0000-000083A00000}"/>
    <cellStyle name="SectionHeading 18 3 2" xfId="29754" xr:uid="{00000000-0005-0000-0000-000084A00000}"/>
    <cellStyle name="SectionHeading 18 3 2 2" xfId="29755" xr:uid="{00000000-0005-0000-0000-000085A00000}"/>
    <cellStyle name="SectionHeading 18 3 2 3" xfId="29756" xr:uid="{00000000-0005-0000-0000-000086A00000}"/>
    <cellStyle name="SectionHeading 18 3 2 4" xfId="29757" xr:uid="{00000000-0005-0000-0000-000087A00000}"/>
    <cellStyle name="SectionHeading 18 3 3" xfId="29758" xr:uid="{00000000-0005-0000-0000-000088A00000}"/>
    <cellStyle name="SectionHeading 18 3 3 2" xfId="29759" xr:uid="{00000000-0005-0000-0000-000089A00000}"/>
    <cellStyle name="SectionHeading 18 3 4" xfId="29760" xr:uid="{00000000-0005-0000-0000-00008AA00000}"/>
    <cellStyle name="SectionHeading 18 3 5" xfId="29761" xr:uid="{00000000-0005-0000-0000-00008BA00000}"/>
    <cellStyle name="SectionHeading 18 4" xfId="29762" xr:uid="{00000000-0005-0000-0000-00008CA00000}"/>
    <cellStyle name="SectionHeading 18 4 2" xfId="29763" xr:uid="{00000000-0005-0000-0000-00008DA00000}"/>
    <cellStyle name="SectionHeading 18 4 2 2" xfId="29764" xr:uid="{00000000-0005-0000-0000-00008EA00000}"/>
    <cellStyle name="SectionHeading 18 4 2 3" xfId="29765" xr:uid="{00000000-0005-0000-0000-00008FA00000}"/>
    <cellStyle name="SectionHeading 18 4 2 4" xfId="29766" xr:uid="{00000000-0005-0000-0000-000090A00000}"/>
    <cellStyle name="SectionHeading 18 4 3" xfId="29767" xr:uid="{00000000-0005-0000-0000-000091A00000}"/>
    <cellStyle name="SectionHeading 18 4 3 2" xfId="29768" xr:uid="{00000000-0005-0000-0000-000092A00000}"/>
    <cellStyle name="SectionHeading 18 4 4" xfId="29769" xr:uid="{00000000-0005-0000-0000-000093A00000}"/>
    <cellStyle name="SectionHeading 18 4 5" xfId="29770" xr:uid="{00000000-0005-0000-0000-000094A00000}"/>
    <cellStyle name="SectionHeading 18 5" xfId="29771" xr:uid="{00000000-0005-0000-0000-000095A00000}"/>
    <cellStyle name="SectionHeading 18 5 2" xfId="29772" xr:uid="{00000000-0005-0000-0000-000096A00000}"/>
    <cellStyle name="SectionHeading 18 5 3" xfId="29773" xr:uid="{00000000-0005-0000-0000-000097A00000}"/>
    <cellStyle name="SectionHeading 18 5 4" xfId="29774" xr:uid="{00000000-0005-0000-0000-000098A00000}"/>
    <cellStyle name="SectionHeading 18 6" xfId="29775" xr:uid="{00000000-0005-0000-0000-000099A00000}"/>
    <cellStyle name="SectionHeading 18 6 2" xfId="29776" xr:uid="{00000000-0005-0000-0000-00009AA00000}"/>
    <cellStyle name="SectionHeading 18 7" xfId="29777" xr:uid="{00000000-0005-0000-0000-00009BA00000}"/>
    <cellStyle name="SectionHeading 18 8" xfId="29778" xr:uid="{00000000-0005-0000-0000-00009CA00000}"/>
    <cellStyle name="SectionHeading 19" xfId="29779" xr:uid="{00000000-0005-0000-0000-00009DA00000}"/>
    <cellStyle name="SectionHeading 19 2" xfId="29780" xr:uid="{00000000-0005-0000-0000-00009EA00000}"/>
    <cellStyle name="SectionHeading 19 2 2" xfId="29781" xr:uid="{00000000-0005-0000-0000-00009FA00000}"/>
    <cellStyle name="SectionHeading 19 2 2 2" xfId="29782" xr:uid="{00000000-0005-0000-0000-0000A0A00000}"/>
    <cellStyle name="SectionHeading 19 2 2 3" xfId="29783" xr:uid="{00000000-0005-0000-0000-0000A1A00000}"/>
    <cellStyle name="SectionHeading 19 2 2 4" xfId="29784" xr:uid="{00000000-0005-0000-0000-0000A2A00000}"/>
    <cellStyle name="SectionHeading 19 2 3" xfId="29785" xr:uid="{00000000-0005-0000-0000-0000A3A00000}"/>
    <cellStyle name="SectionHeading 19 2 3 2" xfId="29786" xr:uid="{00000000-0005-0000-0000-0000A4A00000}"/>
    <cellStyle name="SectionHeading 19 2 4" xfId="29787" xr:uid="{00000000-0005-0000-0000-0000A5A00000}"/>
    <cellStyle name="SectionHeading 19 2 5" xfId="29788" xr:uid="{00000000-0005-0000-0000-0000A6A00000}"/>
    <cellStyle name="SectionHeading 19 3" xfId="29789" xr:uid="{00000000-0005-0000-0000-0000A7A00000}"/>
    <cellStyle name="SectionHeading 19 3 2" xfId="29790" xr:uid="{00000000-0005-0000-0000-0000A8A00000}"/>
    <cellStyle name="SectionHeading 19 3 2 2" xfId="29791" xr:uid="{00000000-0005-0000-0000-0000A9A00000}"/>
    <cellStyle name="SectionHeading 19 3 2 3" xfId="29792" xr:uid="{00000000-0005-0000-0000-0000AAA00000}"/>
    <cellStyle name="SectionHeading 19 3 2 4" xfId="29793" xr:uid="{00000000-0005-0000-0000-0000ABA00000}"/>
    <cellStyle name="SectionHeading 19 3 3" xfId="29794" xr:uid="{00000000-0005-0000-0000-0000ACA00000}"/>
    <cellStyle name="SectionHeading 19 3 3 2" xfId="29795" xr:uid="{00000000-0005-0000-0000-0000ADA00000}"/>
    <cellStyle name="SectionHeading 19 3 4" xfId="29796" xr:uid="{00000000-0005-0000-0000-0000AEA00000}"/>
    <cellStyle name="SectionHeading 19 3 5" xfId="29797" xr:uid="{00000000-0005-0000-0000-0000AFA00000}"/>
    <cellStyle name="SectionHeading 19 4" xfId="29798" xr:uid="{00000000-0005-0000-0000-0000B0A00000}"/>
    <cellStyle name="SectionHeading 19 4 2" xfId="29799" xr:uid="{00000000-0005-0000-0000-0000B1A00000}"/>
    <cellStyle name="SectionHeading 19 4 2 2" xfId="29800" xr:uid="{00000000-0005-0000-0000-0000B2A00000}"/>
    <cellStyle name="SectionHeading 19 4 2 3" xfId="29801" xr:uid="{00000000-0005-0000-0000-0000B3A00000}"/>
    <cellStyle name="SectionHeading 19 4 2 4" xfId="29802" xr:uid="{00000000-0005-0000-0000-0000B4A00000}"/>
    <cellStyle name="SectionHeading 19 4 3" xfId="29803" xr:uid="{00000000-0005-0000-0000-0000B5A00000}"/>
    <cellStyle name="SectionHeading 19 4 3 2" xfId="29804" xr:uid="{00000000-0005-0000-0000-0000B6A00000}"/>
    <cellStyle name="SectionHeading 19 4 4" xfId="29805" xr:uid="{00000000-0005-0000-0000-0000B7A00000}"/>
    <cellStyle name="SectionHeading 19 4 5" xfId="29806" xr:uid="{00000000-0005-0000-0000-0000B8A00000}"/>
    <cellStyle name="SectionHeading 19 5" xfId="29807" xr:uid="{00000000-0005-0000-0000-0000B9A00000}"/>
    <cellStyle name="SectionHeading 19 5 2" xfId="29808" xr:uid="{00000000-0005-0000-0000-0000BAA00000}"/>
    <cellStyle name="SectionHeading 19 5 3" xfId="29809" xr:uid="{00000000-0005-0000-0000-0000BBA00000}"/>
    <cellStyle name="SectionHeading 19 5 4" xfId="29810" xr:uid="{00000000-0005-0000-0000-0000BCA00000}"/>
    <cellStyle name="SectionHeading 19 6" xfId="29811" xr:uid="{00000000-0005-0000-0000-0000BDA00000}"/>
    <cellStyle name="SectionHeading 19 6 2" xfId="29812" xr:uid="{00000000-0005-0000-0000-0000BEA00000}"/>
    <cellStyle name="SectionHeading 19 7" xfId="29813" xr:uid="{00000000-0005-0000-0000-0000BFA00000}"/>
    <cellStyle name="SectionHeading 19 8" xfId="29814" xr:uid="{00000000-0005-0000-0000-0000C0A00000}"/>
    <cellStyle name="SectionHeading 2" xfId="29815" xr:uid="{00000000-0005-0000-0000-0000C1A00000}"/>
    <cellStyle name="SectionHeading 2 2" xfId="29816" xr:uid="{00000000-0005-0000-0000-0000C2A00000}"/>
    <cellStyle name="SectionHeading 2 2 2" xfId="29817" xr:uid="{00000000-0005-0000-0000-0000C3A00000}"/>
    <cellStyle name="SectionHeading 2 2 2 2" xfId="29818" xr:uid="{00000000-0005-0000-0000-0000C4A00000}"/>
    <cellStyle name="SectionHeading 2 2 2 3" xfId="29819" xr:uid="{00000000-0005-0000-0000-0000C5A00000}"/>
    <cellStyle name="SectionHeading 2 2 2 4" xfId="29820" xr:uid="{00000000-0005-0000-0000-0000C6A00000}"/>
    <cellStyle name="SectionHeading 2 2 3" xfId="29821" xr:uid="{00000000-0005-0000-0000-0000C7A00000}"/>
    <cellStyle name="SectionHeading 2 2 3 2" xfId="29822" xr:uid="{00000000-0005-0000-0000-0000C8A00000}"/>
    <cellStyle name="SectionHeading 2 2 4" xfId="29823" xr:uid="{00000000-0005-0000-0000-0000C9A00000}"/>
    <cellStyle name="SectionHeading 2 2 5" xfId="29824" xr:uid="{00000000-0005-0000-0000-0000CAA00000}"/>
    <cellStyle name="SectionHeading 2 3" xfId="29825" xr:uid="{00000000-0005-0000-0000-0000CBA00000}"/>
    <cellStyle name="SectionHeading 2 3 2" xfId="29826" xr:uid="{00000000-0005-0000-0000-0000CCA00000}"/>
    <cellStyle name="SectionHeading 2 3 2 2" xfId="29827" xr:uid="{00000000-0005-0000-0000-0000CDA00000}"/>
    <cellStyle name="SectionHeading 2 3 2 3" xfId="29828" xr:uid="{00000000-0005-0000-0000-0000CEA00000}"/>
    <cellStyle name="SectionHeading 2 3 2 4" xfId="29829" xr:uid="{00000000-0005-0000-0000-0000CFA00000}"/>
    <cellStyle name="SectionHeading 2 3 3" xfId="29830" xr:uid="{00000000-0005-0000-0000-0000D0A00000}"/>
    <cellStyle name="SectionHeading 2 3 3 2" xfId="29831" xr:uid="{00000000-0005-0000-0000-0000D1A00000}"/>
    <cellStyle name="SectionHeading 2 3 4" xfId="29832" xr:uid="{00000000-0005-0000-0000-0000D2A00000}"/>
    <cellStyle name="SectionHeading 2 3 5" xfId="29833" xr:uid="{00000000-0005-0000-0000-0000D3A00000}"/>
    <cellStyle name="SectionHeading 2 4" xfId="29834" xr:uid="{00000000-0005-0000-0000-0000D4A00000}"/>
    <cellStyle name="SectionHeading 2 4 2" xfId="29835" xr:uid="{00000000-0005-0000-0000-0000D5A00000}"/>
    <cellStyle name="SectionHeading 2 4 2 2" xfId="29836" xr:uid="{00000000-0005-0000-0000-0000D6A00000}"/>
    <cellStyle name="SectionHeading 2 4 2 3" xfId="29837" xr:uid="{00000000-0005-0000-0000-0000D7A00000}"/>
    <cellStyle name="SectionHeading 2 4 2 4" xfId="29838" xr:uid="{00000000-0005-0000-0000-0000D8A00000}"/>
    <cellStyle name="SectionHeading 2 4 3" xfId="29839" xr:uid="{00000000-0005-0000-0000-0000D9A00000}"/>
    <cellStyle name="SectionHeading 2 4 3 2" xfId="29840" xr:uid="{00000000-0005-0000-0000-0000DAA00000}"/>
    <cellStyle name="SectionHeading 2 4 4" xfId="29841" xr:uid="{00000000-0005-0000-0000-0000DBA00000}"/>
    <cellStyle name="SectionHeading 2 4 5" xfId="29842" xr:uid="{00000000-0005-0000-0000-0000DCA00000}"/>
    <cellStyle name="SectionHeading 2 5" xfId="29843" xr:uid="{00000000-0005-0000-0000-0000DDA00000}"/>
    <cellStyle name="SectionHeading 2 5 2" xfId="29844" xr:uid="{00000000-0005-0000-0000-0000DEA00000}"/>
    <cellStyle name="SectionHeading 2 5 3" xfId="29845" xr:uid="{00000000-0005-0000-0000-0000DFA00000}"/>
    <cellStyle name="SectionHeading 2 5 4" xfId="29846" xr:uid="{00000000-0005-0000-0000-0000E0A00000}"/>
    <cellStyle name="SectionHeading 2 6" xfId="29847" xr:uid="{00000000-0005-0000-0000-0000E1A00000}"/>
    <cellStyle name="SectionHeading 2 6 2" xfId="29848" xr:uid="{00000000-0005-0000-0000-0000E2A00000}"/>
    <cellStyle name="SectionHeading 2 7" xfId="29849" xr:uid="{00000000-0005-0000-0000-0000E3A00000}"/>
    <cellStyle name="SectionHeading 2 8" xfId="29850" xr:uid="{00000000-0005-0000-0000-0000E4A00000}"/>
    <cellStyle name="SectionHeading 20" xfId="29851" xr:uid="{00000000-0005-0000-0000-0000E5A00000}"/>
    <cellStyle name="SectionHeading 20 2" xfId="29852" xr:uid="{00000000-0005-0000-0000-0000E6A00000}"/>
    <cellStyle name="SectionHeading 20 2 2" xfId="29853" xr:uid="{00000000-0005-0000-0000-0000E7A00000}"/>
    <cellStyle name="SectionHeading 20 2 2 2" xfId="29854" xr:uid="{00000000-0005-0000-0000-0000E8A00000}"/>
    <cellStyle name="SectionHeading 20 2 2 3" xfId="29855" xr:uid="{00000000-0005-0000-0000-0000E9A00000}"/>
    <cellStyle name="SectionHeading 20 2 2 4" xfId="29856" xr:uid="{00000000-0005-0000-0000-0000EAA00000}"/>
    <cellStyle name="SectionHeading 20 2 3" xfId="29857" xr:uid="{00000000-0005-0000-0000-0000EBA00000}"/>
    <cellStyle name="SectionHeading 20 2 3 2" xfId="29858" xr:uid="{00000000-0005-0000-0000-0000ECA00000}"/>
    <cellStyle name="SectionHeading 20 2 4" xfId="29859" xr:uid="{00000000-0005-0000-0000-0000EDA00000}"/>
    <cellStyle name="SectionHeading 20 2 5" xfId="29860" xr:uid="{00000000-0005-0000-0000-0000EEA00000}"/>
    <cellStyle name="SectionHeading 20 3" xfId="29861" xr:uid="{00000000-0005-0000-0000-0000EFA00000}"/>
    <cellStyle name="SectionHeading 20 3 2" xfId="29862" xr:uid="{00000000-0005-0000-0000-0000F0A00000}"/>
    <cellStyle name="SectionHeading 20 3 2 2" xfId="29863" xr:uid="{00000000-0005-0000-0000-0000F1A00000}"/>
    <cellStyle name="SectionHeading 20 3 2 3" xfId="29864" xr:uid="{00000000-0005-0000-0000-0000F2A00000}"/>
    <cellStyle name="SectionHeading 20 3 2 4" xfId="29865" xr:uid="{00000000-0005-0000-0000-0000F3A00000}"/>
    <cellStyle name="SectionHeading 20 3 3" xfId="29866" xr:uid="{00000000-0005-0000-0000-0000F4A00000}"/>
    <cellStyle name="SectionHeading 20 3 3 2" xfId="29867" xr:uid="{00000000-0005-0000-0000-0000F5A00000}"/>
    <cellStyle name="SectionHeading 20 3 4" xfId="29868" xr:uid="{00000000-0005-0000-0000-0000F6A00000}"/>
    <cellStyle name="SectionHeading 20 3 5" xfId="29869" xr:uid="{00000000-0005-0000-0000-0000F7A00000}"/>
    <cellStyle name="SectionHeading 20 4" xfId="29870" xr:uid="{00000000-0005-0000-0000-0000F8A00000}"/>
    <cellStyle name="SectionHeading 20 4 2" xfId="29871" xr:uid="{00000000-0005-0000-0000-0000F9A00000}"/>
    <cellStyle name="SectionHeading 20 4 2 2" xfId="29872" xr:uid="{00000000-0005-0000-0000-0000FAA00000}"/>
    <cellStyle name="SectionHeading 20 4 2 3" xfId="29873" xr:uid="{00000000-0005-0000-0000-0000FBA00000}"/>
    <cellStyle name="SectionHeading 20 4 2 4" xfId="29874" xr:uid="{00000000-0005-0000-0000-0000FCA00000}"/>
    <cellStyle name="SectionHeading 20 4 3" xfId="29875" xr:uid="{00000000-0005-0000-0000-0000FDA00000}"/>
    <cellStyle name="SectionHeading 20 4 3 2" xfId="29876" xr:uid="{00000000-0005-0000-0000-0000FEA00000}"/>
    <cellStyle name="SectionHeading 20 4 4" xfId="29877" xr:uid="{00000000-0005-0000-0000-0000FFA00000}"/>
    <cellStyle name="SectionHeading 20 4 5" xfId="29878" xr:uid="{00000000-0005-0000-0000-000000A10000}"/>
    <cellStyle name="SectionHeading 20 5" xfId="29879" xr:uid="{00000000-0005-0000-0000-000001A10000}"/>
    <cellStyle name="SectionHeading 20 5 2" xfId="29880" xr:uid="{00000000-0005-0000-0000-000002A10000}"/>
    <cellStyle name="SectionHeading 20 5 3" xfId="29881" xr:uid="{00000000-0005-0000-0000-000003A10000}"/>
    <cellStyle name="SectionHeading 20 5 4" xfId="29882" xr:uid="{00000000-0005-0000-0000-000004A10000}"/>
    <cellStyle name="SectionHeading 20 6" xfId="29883" xr:uid="{00000000-0005-0000-0000-000005A10000}"/>
    <cellStyle name="SectionHeading 20 6 2" xfId="29884" xr:uid="{00000000-0005-0000-0000-000006A10000}"/>
    <cellStyle name="SectionHeading 20 7" xfId="29885" xr:uid="{00000000-0005-0000-0000-000007A10000}"/>
    <cellStyle name="SectionHeading 20 8" xfId="29886" xr:uid="{00000000-0005-0000-0000-000008A10000}"/>
    <cellStyle name="SectionHeading 21" xfId="29887" xr:uid="{00000000-0005-0000-0000-000009A10000}"/>
    <cellStyle name="SectionHeading 21 2" xfId="29888" xr:uid="{00000000-0005-0000-0000-00000AA10000}"/>
    <cellStyle name="SectionHeading 21 2 2" xfId="29889" xr:uid="{00000000-0005-0000-0000-00000BA10000}"/>
    <cellStyle name="SectionHeading 21 2 2 2" xfId="29890" xr:uid="{00000000-0005-0000-0000-00000CA10000}"/>
    <cellStyle name="SectionHeading 21 2 2 3" xfId="29891" xr:uid="{00000000-0005-0000-0000-00000DA10000}"/>
    <cellStyle name="SectionHeading 21 2 2 4" xfId="29892" xr:uid="{00000000-0005-0000-0000-00000EA10000}"/>
    <cellStyle name="SectionHeading 21 2 3" xfId="29893" xr:uid="{00000000-0005-0000-0000-00000FA10000}"/>
    <cellStyle name="SectionHeading 21 2 3 2" xfId="29894" xr:uid="{00000000-0005-0000-0000-000010A10000}"/>
    <cellStyle name="SectionHeading 21 2 4" xfId="29895" xr:uid="{00000000-0005-0000-0000-000011A10000}"/>
    <cellStyle name="SectionHeading 21 2 5" xfId="29896" xr:uid="{00000000-0005-0000-0000-000012A10000}"/>
    <cellStyle name="SectionHeading 21 3" xfId="29897" xr:uid="{00000000-0005-0000-0000-000013A10000}"/>
    <cellStyle name="SectionHeading 21 3 2" xfId="29898" xr:uid="{00000000-0005-0000-0000-000014A10000}"/>
    <cellStyle name="SectionHeading 21 3 2 2" xfId="29899" xr:uid="{00000000-0005-0000-0000-000015A10000}"/>
    <cellStyle name="SectionHeading 21 3 2 3" xfId="29900" xr:uid="{00000000-0005-0000-0000-000016A10000}"/>
    <cellStyle name="SectionHeading 21 3 2 4" xfId="29901" xr:uid="{00000000-0005-0000-0000-000017A10000}"/>
    <cellStyle name="SectionHeading 21 3 3" xfId="29902" xr:uid="{00000000-0005-0000-0000-000018A10000}"/>
    <cellStyle name="SectionHeading 21 3 3 2" xfId="29903" xr:uid="{00000000-0005-0000-0000-000019A10000}"/>
    <cellStyle name="SectionHeading 21 3 4" xfId="29904" xr:uid="{00000000-0005-0000-0000-00001AA10000}"/>
    <cellStyle name="SectionHeading 21 3 5" xfId="29905" xr:uid="{00000000-0005-0000-0000-00001BA10000}"/>
    <cellStyle name="SectionHeading 21 4" xfId="29906" xr:uid="{00000000-0005-0000-0000-00001CA10000}"/>
    <cellStyle name="SectionHeading 21 4 2" xfId="29907" xr:uid="{00000000-0005-0000-0000-00001DA10000}"/>
    <cellStyle name="SectionHeading 21 4 2 2" xfId="29908" xr:uid="{00000000-0005-0000-0000-00001EA10000}"/>
    <cellStyle name="SectionHeading 21 4 2 3" xfId="29909" xr:uid="{00000000-0005-0000-0000-00001FA10000}"/>
    <cellStyle name="SectionHeading 21 4 2 4" xfId="29910" xr:uid="{00000000-0005-0000-0000-000020A10000}"/>
    <cellStyle name="SectionHeading 21 4 3" xfId="29911" xr:uid="{00000000-0005-0000-0000-000021A10000}"/>
    <cellStyle name="SectionHeading 21 4 3 2" xfId="29912" xr:uid="{00000000-0005-0000-0000-000022A10000}"/>
    <cellStyle name="SectionHeading 21 4 4" xfId="29913" xr:uid="{00000000-0005-0000-0000-000023A10000}"/>
    <cellStyle name="SectionHeading 21 4 5" xfId="29914" xr:uid="{00000000-0005-0000-0000-000024A10000}"/>
    <cellStyle name="SectionHeading 21 5" xfId="29915" xr:uid="{00000000-0005-0000-0000-000025A10000}"/>
    <cellStyle name="SectionHeading 21 5 2" xfId="29916" xr:uid="{00000000-0005-0000-0000-000026A10000}"/>
    <cellStyle name="SectionHeading 21 5 3" xfId="29917" xr:uid="{00000000-0005-0000-0000-000027A10000}"/>
    <cellStyle name="SectionHeading 21 5 4" xfId="29918" xr:uid="{00000000-0005-0000-0000-000028A10000}"/>
    <cellStyle name="SectionHeading 21 6" xfId="29919" xr:uid="{00000000-0005-0000-0000-000029A10000}"/>
    <cellStyle name="SectionHeading 21 6 2" xfId="29920" xr:uid="{00000000-0005-0000-0000-00002AA10000}"/>
    <cellStyle name="SectionHeading 21 7" xfId="29921" xr:uid="{00000000-0005-0000-0000-00002BA10000}"/>
    <cellStyle name="SectionHeading 21 8" xfId="29922" xr:uid="{00000000-0005-0000-0000-00002CA10000}"/>
    <cellStyle name="SectionHeading 22" xfId="29923" xr:uid="{00000000-0005-0000-0000-00002DA10000}"/>
    <cellStyle name="SectionHeading 22 2" xfId="29924" xr:uid="{00000000-0005-0000-0000-00002EA10000}"/>
    <cellStyle name="SectionHeading 22 2 2" xfId="29925" xr:uid="{00000000-0005-0000-0000-00002FA10000}"/>
    <cellStyle name="SectionHeading 22 2 2 2" xfId="29926" xr:uid="{00000000-0005-0000-0000-000030A10000}"/>
    <cellStyle name="SectionHeading 22 2 2 3" xfId="29927" xr:uid="{00000000-0005-0000-0000-000031A10000}"/>
    <cellStyle name="SectionHeading 22 2 2 4" xfId="29928" xr:uid="{00000000-0005-0000-0000-000032A10000}"/>
    <cellStyle name="SectionHeading 22 2 3" xfId="29929" xr:uid="{00000000-0005-0000-0000-000033A10000}"/>
    <cellStyle name="SectionHeading 22 2 3 2" xfId="29930" xr:uid="{00000000-0005-0000-0000-000034A10000}"/>
    <cellStyle name="SectionHeading 22 2 4" xfId="29931" xr:uid="{00000000-0005-0000-0000-000035A10000}"/>
    <cellStyle name="SectionHeading 22 2 5" xfId="29932" xr:uid="{00000000-0005-0000-0000-000036A10000}"/>
    <cellStyle name="SectionHeading 22 3" xfId="29933" xr:uid="{00000000-0005-0000-0000-000037A10000}"/>
    <cellStyle name="SectionHeading 22 3 2" xfId="29934" xr:uid="{00000000-0005-0000-0000-000038A10000}"/>
    <cellStyle name="SectionHeading 22 3 2 2" xfId="29935" xr:uid="{00000000-0005-0000-0000-000039A10000}"/>
    <cellStyle name="SectionHeading 22 3 2 3" xfId="29936" xr:uid="{00000000-0005-0000-0000-00003AA10000}"/>
    <cellStyle name="SectionHeading 22 3 2 4" xfId="29937" xr:uid="{00000000-0005-0000-0000-00003BA10000}"/>
    <cellStyle name="SectionHeading 22 3 3" xfId="29938" xr:uid="{00000000-0005-0000-0000-00003CA10000}"/>
    <cellStyle name="SectionHeading 22 3 3 2" xfId="29939" xr:uid="{00000000-0005-0000-0000-00003DA10000}"/>
    <cellStyle name="SectionHeading 22 3 4" xfId="29940" xr:uid="{00000000-0005-0000-0000-00003EA10000}"/>
    <cellStyle name="SectionHeading 22 3 5" xfId="29941" xr:uid="{00000000-0005-0000-0000-00003FA10000}"/>
    <cellStyle name="SectionHeading 22 4" xfId="29942" xr:uid="{00000000-0005-0000-0000-000040A10000}"/>
    <cellStyle name="SectionHeading 22 4 2" xfId="29943" xr:uid="{00000000-0005-0000-0000-000041A10000}"/>
    <cellStyle name="SectionHeading 22 4 2 2" xfId="29944" xr:uid="{00000000-0005-0000-0000-000042A10000}"/>
    <cellStyle name="SectionHeading 22 4 2 3" xfId="29945" xr:uid="{00000000-0005-0000-0000-000043A10000}"/>
    <cellStyle name="SectionHeading 22 4 2 4" xfId="29946" xr:uid="{00000000-0005-0000-0000-000044A10000}"/>
    <cellStyle name="SectionHeading 22 4 3" xfId="29947" xr:uid="{00000000-0005-0000-0000-000045A10000}"/>
    <cellStyle name="SectionHeading 22 4 3 2" xfId="29948" xr:uid="{00000000-0005-0000-0000-000046A10000}"/>
    <cellStyle name="SectionHeading 22 4 4" xfId="29949" xr:uid="{00000000-0005-0000-0000-000047A10000}"/>
    <cellStyle name="SectionHeading 22 4 5" xfId="29950" xr:uid="{00000000-0005-0000-0000-000048A10000}"/>
    <cellStyle name="SectionHeading 22 5" xfId="29951" xr:uid="{00000000-0005-0000-0000-000049A10000}"/>
    <cellStyle name="SectionHeading 22 5 2" xfId="29952" xr:uid="{00000000-0005-0000-0000-00004AA10000}"/>
    <cellStyle name="SectionHeading 22 5 3" xfId="29953" xr:uid="{00000000-0005-0000-0000-00004BA10000}"/>
    <cellStyle name="SectionHeading 22 5 4" xfId="29954" xr:uid="{00000000-0005-0000-0000-00004CA10000}"/>
    <cellStyle name="SectionHeading 22 6" xfId="29955" xr:uid="{00000000-0005-0000-0000-00004DA10000}"/>
    <cellStyle name="SectionHeading 22 6 2" xfId="29956" xr:uid="{00000000-0005-0000-0000-00004EA10000}"/>
    <cellStyle name="SectionHeading 22 7" xfId="29957" xr:uid="{00000000-0005-0000-0000-00004FA10000}"/>
    <cellStyle name="SectionHeading 22 8" xfId="29958" xr:uid="{00000000-0005-0000-0000-000050A10000}"/>
    <cellStyle name="SectionHeading 23" xfId="29959" xr:uid="{00000000-0005-0000-0000-000051A10000}"/>
    <cellStyle name="SectionHeading 23 2" xfId="29960" xr:uid="{00000000-0005-0000-0000-000052A10000}"/>
    <cellStyle name="SectionHeading 23 2 2" xfId="29961" xr:uid="{00000000-0005-0000-0000-000053A10000}"/>
    <cellStyle name="SectionHeading 23 2 2 2" xfId="29962" xr:uid="{00000000-0005-0000-0000-000054A10000}"/>
    <cellStyle name="SectionHeading 23 2 2 3" xfId="29963" xr:uid="{00000000-0005-0000-0000-000055A10000}"/>
    <cellStyle name="SectionHeading 23 2 2 4" xfId="29964" xr:uid="{00000000-0005-0000-0000-000056A10000}"/>
    <cellStyle name="SectionHeading 23 2 3" xfId="29965" xr:uid="{00000000-0005-0000-0000-000057A10000}"/>
    <cellStyle name="SectionHeading 23 2 3 2" xfId="29966" xr:uid="{00000000-0005-0000-0000-000058A10000}"/>
    <cellStyle name="SectionHeading 23 2 4" xfId="29967" xr:uid="{00000000-0005-0000-0000-000059A10000}"/>
    <cellStyle name="SectionHeading 23 2 5" xfId="29968" xr:uid="{00000000-0005-0000-0000-00005AA10000}"/>
    <cellStyle name="SectionHeading 23 3" xfId="29969" xr:uid="{00000000-0005-0000-0000-00005BA10000}"/>
    <cellStyle name="SectionHeading 23 3 2" xfId="29970" xr:uid="{00000000-0005-0000-0000-00005CA10000}"/>
    <cellStyle name="SectionHeading 23 3 2 2" xfId="29971" xr:uid="{00000000-0005-0000-0000-00005DA10000}"/>
    <cellStyle name="SectionHeading 23 3 2 3" xfId="29972" xr:uid="{00000000-0005-0000-0000-00005EA10000}"/>
    <cellStyle name="SectionHeading 23 3 2 4" xfId="29973" xr:uid="{00000000-0005-0000-0000-00005FA10000}"/>
    <cellStyle name="SectionHeading 23 3 3" xfId="29974" xr:uid="{00000000-0005-0000-0000-000060A10000}"/>
    <cellStyle name="SectionHeading 23 3 3 2" xfId="29975" xr:uid="{00000000-0005-0000-0000-000061A10000}"/>
    <cellStyle name="SectionHeading 23 3 4" xfId="29976" xr:uid="{00000000-0005-0000-0000-000062A10000}"/>
    <cellStyle name="SectionHeading 23 3 5" xfId="29977" xr:uid="{00000000-0005-0000-0000-000063A10000}"/>
    <cellStyle name="SectionHeading 23 4" xfId="29978" xr:uid="{00000000-0005-0000-0000-000064A10000}"/>
    <cellStyle name="SectionHeading 23 4 2" xfId="29979" xr:uid="{00000000-0005-0000-0000-000065A10000}"/>
    <cellStyle name="SectionHeading 23 4 2 2" xfId="29980" xr:uid="{00000000-0005-0000-0000-000066A10000}"/>
    <cellStyle name="SectionHeading 23 4 2 3" xfId="29981" xr:uid="{00000000-0005-0000-0000-000067A10000}"/>
    <cellStyle name="SectionHeading 23 4 2 4" xfId="29982" xr:uid="{00000000-0005-0000-0000-000068A10000}"/>
    <cellStyle name="SectionHeading 23 4 3" xfId="29983" xr:uid="{00000000-0005-0000-0000-000069A10000}"/>
    <cellStyle name="SectionHeading 23 4 3 2" xfId="29984" xr:uid="{00000000-0005-0000-0000-00006AA10000}"/>
    <cellStyle name="SectionHeading 23 4 4" xfId="29985" xr:uid="{00000000-0005-0000-0000-00006BA10000}"/>
    <cellStyle name="SectionHeading 23 4 5" xfId="29986" xr:uid="{00000000-0005-0000-0000-00006CA10000}"/>
    <cellStyle name="SectionHeading 23 5" xfId="29987" xr:uid="{00000000-0005-0000-0000-00006DA10000}"/>
    <cellStyle name="SectionHeading 23 5 2" xfId="29988" xr:uid="{00000000-0005-0000-0000-00006EA10000}"/>
    <cellStyle name="SectionHeading 23 5 3" xfId="29989" xr:uid="{00000000-0005-0000-0000-00006FA10000}"/>
    <cellStyle name="SectionHeading 23 5 4" xfId="29990" xr:uid="{00000000-0005-0000-0000-000070A10000}"/>
    <cellStyle name="SectionHeading 23 6" xfId="29991" xr:uid="{00000000-0005-0000-0000-000071A10000}"/>
    <cellStyle name="SectionHeading 23 6 2" xfId="29992" xr:uid="{00000000-0005-0000-0000-000072A10000}"/>
    <cellStyle name="SectionHeading 23 7" xfId="29993" xr:uid="{00000000-0005-0000-0000-000073A10000}"/>
    <cellStyle name="SectionHeading 23 8" xfId="29994" xr:uid="{00000000-0005-0000-0000-000074A10000}"/>
    <cellStyle name="SectionHeading 24" xfId="29995" xr:uid="{00000000-0005-0000-0000-000075A10000}"/>
    <cellStyle name="SectionHeading 24 2" xfId="29996" xr:uid="{00000000-0005-0000-0000-000076A10000}"/>
    <cellStyle name="SectionHeading 24 2 2" xfId="29997" xr:uid="{00000000-0005-0000-0000-000077A10000}"/>
    <cellStyle name="SectionHeading 24 2 2 2" xfId="29998" xr:uid="{00000000-0005-0000-0000-000078A10000}"/>
    <cellStyle name="SectionHeading 24 2 2 3" xfId="29999" xr:uid="{00000000-0005-0000-0000-000079A10000}"/>
    <cellStyle name="SectionHeading 24 2 2 4" xfId="30000" xr:uid="{00000000-0005-0000-0000-00007AA10000}"/>
    <cellStyle name="SectionHeading 24 2 3" xfId="30001" xr:uid="{00000000-0005-0000-0000-00007BA10000}"/>
    <cellStyle name="SectionHeading 24 2 3 2" xfId="30002" xr:uid="{00000000-0005-0000-0000-00007CA10000}"/>
    <cellStyle name="SectionHeading 24 2 4" xfId="30003" xr:uid="{00000000-0005-0000-0000-00007DA10000}"/>
    <cellStyle name="SectionHeading 24 2 5" xfId="30004" xr:uid="{00000000-0005-0000-0000-00007EA10000}"/>
    <cellStyle name="SectionHeading 24 3" xfId="30005" xr:uid="{00000000-0005-0000-0000-00007FA10000}"/>
    <cellStyle name="SectionHeading 24 3 2" xfId="30006" xr:uid="{00000000-0005-0000-0000-000080A10000}"/>
    <cellStyle name="SectionHeading 24 3 2 2" xfId="30007" xr:uid="{00000000-0005-0000-0000-000081A10000}"/>
    <cellStyle name="SectionHeading 24 3 2 3" xfId="30008" xr:uid="{00000000-0005-0000-0000-000082A10000}"/>
    <cellStyle name="SectionHeading 24 3 2 4" xfId="30009" xr:uid="{00000000-0005-0000-0000-000083A10000}"/>
    <cellStyle name="SectionHeading 24 3 3" xfId="30010" xr:uid="{00000000-0005-0000-0000-000084A10000}"/>
    <cellStyle name="SectionHeading 24 3 3 2" xfId="30011" xr:uid="{00000000-0005-0000-0000-000085A10000}"/>
    <cellStyle name="SectionHeading 24 3 4" xfId="30012" xr:uid="{00000000-0005-0000-0000-000086A10000}"/>
    <cellStyle name="SectionHeading 24 3 5" xfId="30013" xr:uid="{00000000-0005-0000-0000-000087A10000}"/>
    <cellStyle name="SectionHeading 24 4" xfId="30014" xr:uid="{00000000-0005-0000-0000-000088A10000}"/>
    <cellStyle name="SectionHeading 24 4 2" xfId="30015" xr:uid="{00000000-0005-0000-0000-000089A10000}"/>
    <cellStyle name="SectionHeading 24 4 2 2" xfId="30016" xr:uid="{00000000-0005-0000-0000-00008AA10000}"/>
    <cellStyle name="SectionHeading 24 4 2 3" xfId="30017" xr:uid="{00000000-0005-0000-0000-00008BA10000}"/>
    <cellStyle name="SectionHeading 24 4 2 4" xfId="30018" xr:uid="{00000000-0005-0000-0000-00008CA10000}"/>
    <cellStyle name="SectionHeading 24 4 3" xfId="30019" xr:uid="{00000000-0005-0000-0000-00008DA10000}"/>
    <cellStyle name="SectionHeading 24 4 3 2" xfId="30020" xr:uid="{00000000-0005-0000-0000-00008EA10000}"/>
    <cellStyle name="SectionHeading 24 4 4" xfId="30021" xr:uid="{00000000-0005-0000-0000-00008FA10000}"/>
    <cellStyle name="SectionHeading 24 4 5" xfId="30022" xr:uid="{00000000-0005-0000-0000-000090A10000}"/>
    <cellStyle name="SectionHeading 24 5" xfId="30023" xr:uid="{00000000-0005-0000-0000-000091A10000}"/>
    <cellStyle name="SectionHeading 24 5 2" xfId="30024" xr:uid="{00000000-0005-0000-0000-000092A10000}"/>
    <cellStyle name="SectionHeading 24 5 3" xfId="30025" xr:uid="{00000000-0005-0000-0000-000093A10000}"/>
    <cellStyle name="SectionHeading 24 5 4" xfId="30026" xr:uid="{00000000-0005-0000-0000-000094A10000}"/>
    <cellStyle name="SectionHeading 24 6" xfId="30027" xr:uid="{00000000-0005-0000-0000-000095A10000}"/>
    <cellStyle name="SectionHeading 24 6 2" xfId="30028" xr:uid="{00000000-0005-0000-0000-000096A10000}"/>
    <cellStyle name="SectionHeading 24 7" xfId="30029" xr:uid="{00000000-0005-0000-0000-000097A10000}"/>
    <cellStyle name="SectionHeading 24 8" xfId="30030" xr:uid="{00000000-0005-0000-0000-000098A10000}"/>
    <cellStyle name="SectionHeading 25" xfId="30031" xr:uid="{00000000-0005-0000-0000-000099A10000}"/>
    <cellStyle name="SectionHeading 25 2" xfId="30032" xr:uid="{00000000-0005-0000-0000-00009AA10000}"/>
    <cellStyle name="SectionHeading 25 2 2" xfId="30033" xr:uid="{00000000-0005-0000-0000-00009BA10000}"/>
    <cellStyle name="SectionHeading 25 2 2 2" xfId="30034" xr:uid="{00000000-0005-0000-0000-00009CA10000}"/>
    <cellStyle name="SectionHeading 25 2 2 3" xfId="30035" xr:uid="{00000000-0005-0000-0000-00009DA10000}"/>
    <cellStyle name="SectionHeading 25 2 2 4" xfId="30036" xr:uid="{00000000-0005-0000-0000-00009EA10000}"/>
    <cellStyle name="SectionHeading 25 2 3" xfId="30037" xr:uid="{00000000-0005-0000-0000-00009FA10000}"/>
    <cellStyle name="SectionHeading 25 2 3 2" xfId="30038" xr:uid="{00000000-0005-0000-0000-0000A0A10000}"/>
    <cellStyle name="SectionHeading 25 2 4" xfId="30039" xr:uid="{00000000-0005-0000-0000-0000A1A10000}"/>
    <cellStyle name="SectionHeading 25 2 5" xfId="30040" xr:uid="{00000000-0005-0000-0000-0000A2A10000}"/>
    <cellStyle name="SectionHeading 25 3" xfId="30041" xr:uid="{00000000-0005-0000-0000-0000A3A10000}"/>
    <cellStyle name="SectionHeading 25 3 2" xfId="30042" xr:uid="{00000000-0005-0000-0000-0000A4A10000}"/>
    <cellStyle name="SectionHeading 25 3 2 2" xfId="30043" xr:uid="{00000000-0005-0000-0000-0000A5A10000}"/>
    <cellStyle name="SectionHeading 25 3 2 3" xfId="30044" xr:uid="{00000000-0005-0000-0000-0000A6A10000}"/>
    <cellStyle name="SectionHeading 25 3 2 4" xfId="30045" xr:uid="{00000000-0005-0000-0000-0000A7A10000}"/>
    <cellStyle name="SectionHeading 25 3 3" xfId="30046" xr:uid="{00000000-0005-0000-0000-0000A8A10000}"/>
    <cellStyle name="SectionHeading 25 3 3 2" xfId="30047" xr:uid="{00000000-0005-0000-0000-0000A9A10000}"/>
    <cellStyle name="SectionHeading 25 3 4" xfId="30048" xr:uid="{00000000-0005-0000-0000-0000AAA10000}"/>
    <cellStyle name="SectionHeading 25 3 5" xfId="30049" xr:uid="{00000000-0005-0000-0000-0000ABA10000}"/>
    <cellStyle name="SectionHeading 25 4" xfId="30050" xr:uid="{00000000-0005-0000-0000-0000ACA10000}"/>
    <cellStyle name="SectionHeading 25 4 2" xfId="30051" xr:uid="{00000000-0005-0000-0000-0000ADA10000}"/>
    <cellStyle name="SectionHeading 25 4 2 2" xfId="30052" xr:uid="{00000000-0005-0000-0000-0000AEA10000}"/>
    <cellStyle name="SectionHeading 25 4 2 3" xfId="30053" xr:uid="{00000000-0005-0000-0000-0000AFA10000}"/>
    <cellStyle name="SectionHeading 25 4 2 4" xfId="30054" xr:uid="{00000000-0005-0000-0000-0000B0A10000}"/>
    <cellStyle name="SectionHeading 25 4 3" xfId="30055" xr:uid="{00000000-0005-0000-0000-0000B1A10000}"/>
    <cellStyle name="SectionHeading 25 4 3 2" xfId="30056" xr:uid="{00000000-0005-0000-0000-0000B2A10000}"/>
    <cellStyle name="SectionHeading 25 4 4" xfId="30057" xr:uid="{00000000-0005-0000-0000-0000B3A10000}"/>
    <cellStyle name="SectionHeading 25 4 5" xfId="30058" xr:uid="{00000000-0005-0000-0000-0000B4A10000}"/>
    <cellStyle name="SectionHeading 25 5" xfId="30059" xr:uid="{00000000-0005-0000-0000-0000B5A10000}"/>
    <cellStyle name="SectionHeading 25 5 2" xfId="30060" xr:uid="{00000000-0005-0000-0000-0000B6A10000}"/>
    <cellStyle name="SectionHeading 25 5 3" xfId="30061" xr:uid="{00000000-0005-0000-0000-0000B7A10000}"/>
    <cellStyle name="SectionHeading 25 5 4" xfId="30062" xr:uid="{00000000-0005-0000-0000-0000B8A10000}"/>
    <cellStyle name="SectionHeading 25 6" xfId="30063" xr:uid="{00000000-0005-0000-0000-0000B9A10000}"/>
    <cellStyle name="SectionHeading 25 6 2" xfId="30064" xr:uid="{00000000-0005-0000-0000-0000BAA10000}"/>
    <cellStyle name="SectionHeading 25 7" xfId="30065" xr:uid="{00000000-0005-0000-0000-0000BBA10000}"/>
    <cellStyle name="SectionHeading 25 8" xfId="30066" xr:uid="{00000000-0005-0000-0000-0000BCA10000}"/>
    <cellStyle name="SectionHeading 26" xfId="30067" xr:uid="{00000000-0005-0000-0000-0000BDA10000}"/>
    <cellStyle name="SectionHeading 26 2" xfId="30068" xr:uid="{00000000-0005-0000-0000-0000BEA10000}"/>
    <cellStyle name="SectionHeading 26 2 2" xfId="30069" xr:uid="{00000000-0005-0000-0000-0000BFA10000}"/>
    <cellStyle name="SectionHeading 26 2 2 2" xfId="30070" xr:uid="{00000000-0005-0000-0000-0000C0A10000}"/>
    <cellStyle name="SectionHeading 26 2 2 3" xfId="30071" xr:uid="{00000000-0005-0000-0000-0000C1A10000}"/>
    <cellStyle name="SectionHeading 26 2 2 4" xfId="30072" xr:uid="{00000000-0005-0000-0000-0000C2A10000}"/>
    <cellStyle name="SectionHeading 26 2 3" xfId="30073" xr:uid="{00000000-0005-0000-0000-0000C3A10000}"/>
    <cellStyle name="SectionHeading 26 2 3 2" xfId="30074" xr:uid="{00000000-0005-0000-0000-0000C4A10000}"/>
    <cellStyle name="SectionHeading 26 2 4" xfId="30075" xr:uid="{00000000-0005-0000-0000-0000C5A10000}"/>
    <cellStyle name="SectionHeading 26 2 5" xfId="30076" xr:uid="{00000000-0005-0000-0000-0000C6A10000}"/>
    <cellStyle name="SectionHeading 26 3" xfId="30077" xr:uid="{00000000-0005-0000-0000-0000C7A10000}"/>
    <cellStyle name="SectionHeading 26 3 2" xfId="30078" xr:uid="{00000000-0005-0000-0000-0000C8A10000}"/>
    <cellStyle name="SectionHeading 26 3 2 2" xfId="30079" xr:uid="{00000000-0005-0000-0000-0000C9A10000}"/>
    <cellStyle name="SectionHeading 26 3 2 3" xfId="30080" xr:uid="{00000000-0005-0000-0000-0000CAA10000}"/>
    <cellStyle name="SectionHeading 26 3 2 4" xfId="30081" xr:uid="{00000000-0005-0000-0000-0000CBA10000}"/>
    <cellStyle name="SectionHeading 26 3 3" xfId="30082" xr:uid="{00000000-0005-0000-0000-0000CCA10000}"/>
    <cellStyle name="SectionHeading 26 3 3 2" xfId="30083" xr:uid="{00000000-0005-0000-0000-0000CDA10000}"/>
    <cellStyle name="SectionHeading 26 3 4" xfId="30084" xr:uid="{00000000-0005-0000-0000-0000CEA10000}"/>
    <cellStyle name="SectionHeading 26 3 5" xfId="30085" xr:uid="{00000000-0005-0000-0000-0000CFA10000}"/>
    <cellStyle name="SectionHeading 26 4" xfId="30086" xr:uid="{00000000-0005-0000-0000-0000D0A10000}"/>
    <cellStyle name="SectionHeading 26 4 2" xfId="30087" xr:uid="{00000000-0005-0000-0000-0000D1A10000}"/>
    <cellStyle name="SectionHeading 26 4 2 2" xfId="30088" xr:uid="{00000000-0005-0000-0000-0000D2A10000}"/>
    <cellStyle name="SectionHeading 26 4 2 3" xfId="30089" xr:uid="{00000000-0005-0000-0000-0000D3A10000}"/>
    <cellStyle name="SectionHeading 26 4 2 4" xfId="30090" xr:uid="{00000000-0005-0000-0000-0000D4A10000}"/>
    <cellStyle name="SectionHeading 26 4 3" xfId="30091" xr:uid="{00000000-0005-0000-0000-0000D5A10000}"/>
    <cellStyle name="SectionHeading 26 4 3 2" xfId="30092" xr:uid="{00000000-0005-0000-0000-0000D6A10000}"/>
    <cellStyle name="SectionHeading 26 4 4" xfId="30093" xr:uid="{00000000-0005-0000-0000-0000D7A10000}"/>
    <cellStyle name="SectionHeading 26 4 5" xfId="30094" xr:uid="{00000000-0005-0000-0000-0000D8A10000}"/>
    <cellStyle name="SectionHeading 26 5" xfId="30095" xr:uid="{00000000-0005-0000-0000-0000D9A10000}"/>
    <cellStyle name="SectionHeading 26 5 2" xfId="30096" xr:uid="{00000000-0005-0000-0000-0000DAA10000}"/>
    <cellStyle name="SectionHeading 26 5 3" xfId="30097" xr:uid="{00000000-0005-0000-0000-0000DBA10000}"/>
    <cellStyle name="SectionHeading 26 5 4" xfId="30098" xr:uid="{00000000-0005-0000-0000-0000DCA10000}"/>
    <cellStyle name="SectionHeading 26 6" xfId="30099" xr:uid="{00000000-0005-0000-0000-0000DDA10000}"/>
    <cellStyle name="SectionHeading 26 6 2" xfId="30100" xr:uid="{00000000-0005-0000-0000-0000DEA10000}"/>
    <cellStyle name="SectionHeading 26 7" xfId="30101" xr:uid="{00000000-0005-0000-0000-0000DFA10000}"/>
    <cellStyle name="SectionHeading 26 8" xfId="30102" xr:uid="{00000000-0005-0000-0000-0000E0A10000}"/>
    <cellStyle name="SectionHeading 27" xfId="30103" xr:uid="{00000000-0005-0000-0000-0000E1A10000}"/>
    <cellStyle name="SectionHeading 27 2" xfId="30104" xr:uid="{00000000-0005-0000-0000-0000E2A10000}"/>
    <cellStyle name="SectionHeading 27 2 2" xfId="30105" xr:uid="{00000000-0005-0000-0000-0000E3A10000}"/>
    <cellStyle name="SectionHeading 27 2 2 2" xfId="30106" xr:uid="{00000000-0005-0000-0000-0000E4A10000}"/>
    <cellStyle name="SectionHeading 27 2 2 3" xfId="30107" xr:uid="{00000000-0005-0000-0000-0000E5A10000}"/>
    <cellStyle name="SectionHeading 27 2 2 4" xfId="30108" xr:uid="{00000000-0005-0000-0000-0000E6A10000}"/>
    <cellStyle name="SectionHeading 27 2 3" xfId="30109" xr:uid="{00000000-0005-0000-0000-0000E7A10000}"/>
    <cellStyle name="SectionHeading 27 2 3 2" xfId="30110" xr:uid="{00000000-0005-0000-0000-0000E8A10000}"/>
    <cellStyle name="SectionHeading 27 2 4" xfId="30111" xr:uid="{00000000-0005-0000-0000-0000E9A10000}"/>
    <cellStyle name="SectionHeading 27 2 5" xfId="30112" xr:uid="{00000000-0005-0000-0000-0000EAA10000}"/>
    <cellStyle name="SectionHeading 27 3" xfId="30113" xr:uid="{00000000-0005-0000-0000-0000EBA10000}"/>
    <cellStyle name="SectionHeading 27 3 2" xfId="30114" xr:uid="{00000000-0005-0000-0000-0000ECA10000}"/>
    <cellStyle name="SectionHeading 27 3 2 2" xfId="30115" xr:uid="{00000000-0005-0000-0000-0000EDA10000}"/>
    <cellStyle name="SectionHeading 27 3 2 3" xfId="30116" xr:uid="{00000000-0005-0000-0000-0000EEA10000}"/>
    <cellStyle name="SectionHeading 27 3 2 4" xfId="30117" xr:uid="{00000000-0005-0000-0000-0000EFA10000}"/>
    <cellStyle name="SectionHeading 27 3 3" xfId="30118" xr:uid="{00000000-0005-0000-0000-0000F0A10000}"/>
    <cellStyle name="SectionHeading 27 3 3 2" xfId="30119" xr:uid="{00000000-0005-0000-0000-0000F1A10000}"/>
    <cellStyle name="SectionHeading 27 3 4" xfId="30120" xr:uid="{00000000-0005-0000-0000-0000F2A10000}"/>
    <cellStyle name="SectionHeading 27 3 5" xfId="30121" xr:uid="{00000000-0005-0000-0000-0000F3A10000}"/>
    <cellStyle name="SectionHeading 27 4" xfId="30122" xr:uid="{00000000-0005-0000-0000-0000F4A10000}"/>
    <cellStyle name="SectionHeading 27 4 2" xfId="30123" xr:uid="{00000000-0005-0000-0000-0000F5A10000}"/>
    <cellStyle name="SectionHeading 27 4 2 2" xfId="30124" xr:uid="{00000000-0005-0000-0000-0000F6A10000}"/>
    <cellStyle name="SectionHeading 27 4 2 3" xfId="30125" xr:uid="{00000000-0005-0000-0000-0000F7A10000}"/>
    <cellStyle name="SectionHeading 27 4 2 4" xfId="30126" xr:uid="{00000000-0005-0000-0000-0000F8A10000}"/>
    <cellStyle name="SectionHeading 27 4 3" xfId="30127" xr:uid="{00000000-0005-0000-0000-0000F9A10000}"/>
    <cellStyle name="SectionHeading 27 4 3 2" xfId="30128" xr:uid="{00000000-0005-0000-0000-0000FAA10000}"/>
    <cellStyle name="SectionHeading 27 4 4" xfId="30129" xr:uid="{00000000-0005-0000-0000-0000FBA10000}"/>
    <cellStyle name="SectionHeading 27 4 5" xfId="30130" xr:uid="{00000000-0005-0000-0000-0000FCA10000}"/>
    <cellStyle name="SectionHeading 27 5" xfId="30131" xr:uid="{00000000-0005-0000-0000-0000FDA10000}"/>
    <cellStyle name="SectionHeading 27 5 2" xfId="30132" xr:uid="{00000000-0005-0000-0000-0000FEA10000}"/>
    <cellStyle name="SectionHeading 27 5 3" xfId="30133" xr:uid="{00000000-0005-0000-0000-0000FFA10000}"/>
    <cellStyle name="SectionHeading 27 5 4" xfId="30134" xr:uid="{00000000-0005-0000-0000-000000A20000}"/>
    <cellStyle name="SectionHeading 27 6" xfId="30135" xr:uid="{00000000-0005-0000-0000-000001A20000}"/>
    <cellStyle name="SectionHeading 27 6 2" xfId="30136" xr:uid="{00000000-0005-0000-0000-000002A20000}"/>
    <cellStyle name="SectionHeading 27 7" xfId="30137" xr:uid="{00000000-0005-0000-0000-000003A20000}"/>
    <cellStyle name="SectionHeading 27 8" xfId="30138" xr:uid="{00000000-0005-0000-0000-000004A20000}"/>
    <cellStyle name="SectionHeading 28" xfId="30139" xr:uid="{00000000-0005-0000-0000-000005A20000}"/>
    <cellStyle name="SectionHeading 28 2" xfId="30140" xr:uid="{00000000-0005-0000-0000-000006A20000}"/>
    <cellStyle name="SectionHeading 28 2 2" xfId="30141" xr:uid="{00000000-0005-0000-0000-000007A20000}"/>
    <cellStyle name="SectionHeading 28 2 2 2" xfId="30142" xr:uid="{00000000-0005-0000-0000-000008A20000}"/>
    <cellStyle name="SectionHeading 28 2 2 3" xfId="30143" xr:uid="{00000000-0005-0000-0000-000009A20000}"/>
    <cellStyle name="SectionHeading 28 2 2 4" xfId="30144" xr:uid="{00000000-0005-0000-0000-00000AA20000}"/>
    <cellStyle name="SectionHeading 28 2 3" xfId="30145" xr:uid="{00000000-0005-0000-0000-00000BA20000}"/>
    <cellStyle name="SectionHeading 28 2 3 2" xfId="30146" xr:uid="{00000000-0005-0000-0000-00000CA20000}"/>
    <cellStyle name="SectionHeading 28 2 4" xfId="30147" xr:uid="{00000000-0005-0000-0000-00000DA20000}"/>
    <cellStyle name="SectionHeading 28 2 5" xfId="30148" xr:uid="{00000000-0005-0000-0000-00000EA20000}"/>
    <cellStyle name="SectionHeading 28 3" xfId="30149" xr:uid="{00000000-0005-0000-0000-00000FA20000}"/>
    <cellStyle name="SectionHeading 28 3 2" xfId="30150" xr:uid="{00000000-0005-0000-0000-000010A20000}"/>
    <cellStyle name="SectionHeading 28 3 2 2" xfId="30151" xr:uid="{00000000-0005-0000-0000-000011A20000}"/>
    <cellStyle name="SectionHeading 28 3 2 3" xfId="30152" xr:uid="{00000000-0005-0000-0000-000012A20000}"/>
    <cellStyle name="SectionHeading 28 3 2 4" xfId="30153" xr:uid="{00000000-0005-0000-0000-000013A20000}"/>
    <cellStyle name="SectionHeading 28 3 3" xfId="30154" xr:uid="{00000000-0005-0000-0000-000014A20000}"/>
    <cellStyle name="SectionHeading 28 3 3 2" xfId="30155" xr:uid="{00000000-0005-0000-0000-000015A20000}"/>
    <cellStyle name="SectionHeading 28 3 4" xfId="30156" xr:uid="{00000000-0005-0000-0000-000016A20000}"/>
    <cellStyle name="SectionHeading 28 3 5" xfId="30157" xr:uid="{00000000-0005-0000-0000-000017A20000}"/>
    <cellStyle name="SectionHeading 28 4" xfId="30158" xr:uid="{00000000-0005-0000-0000-000018A20000}"/>
    <cellStyle name="SectionHeading 28 4 2" xfId="30159" xr:uid="{00000000-0005-0000-0000-000019A20000}"/>
    <cellStyle name="SectionHeading 28 4 2 2" xfId="30160" xr:uid="{00000000-0005-0000-0000-00001AA20000}"/>
    <cellStyle name="SectionHeading 28 4 2 3" xfId="30161" xr:uid="{00000000-0005-0000-0000-00001BA20000}"/>
    <cellStyle name="SectionHeading 28 4 2 4" xfId="30162" xr:uid="{00000000-0005-0000-0000-00001CA20000}"/>
    <cellStyle name="SectionHeading 28 4 3" xfId="30163" xr:uid="{00000000-0005-0000-0000-00001DA20000}"/>
    <cellStyle name="SectionHeading 28 4 3 2" xfId="30164" xr:uid="{00000000-0005-0000-0000-00001EA20000}"/>
    <cellStyle name="SectionHeading 28 4 4" xfId="30165" xr:uid="{00000000-0005-0000-0000-00001FA20000}"/>
    <cellStyle name="SectionHeading 28 4 5" xfId="30166" xr:uid="{00000000-0005-0000-0000-000020A20000}"/>
    <cellStyle name="SectionHeading 28 5" xfId="30167" xr:uid="{00000000-0005-0000-0000-000021A20000}"/>
    <cellStyle name="SectionHeading 28 5 2" xfId="30168" xr:uid="{00000000-0005-0000-0000-000022A20000}"/>
    <cellStyle name="SectionHeading 28 5 3" xfId="30169" xr:uid="{00000000-0005-0000-0000-000023A20000}"/>
    <cellStyle name="SectionHeading 28 5 4" xfId="30170" xr:uid="{00000000-0005-0000-0000-000024A20000}"/>
    <cellStyle name="SectionHeading 28 6" xfId="30171" xr:uid="{00000000-0005-0000-0000-000025A20000}"/>
    <cellStyle name="SectionHeading 28 6 2" xfId="30172" xr:uid="{00000000-0005-0000-0000-000026A20000}"/>
    <cellStyle name="SectionHeading 28 7" xfId="30173" xr:uid="{00000000-0005-0000-0000-000027A20000}"/>
    <cellStyle name="SectionHeading 28 8" xfId="30174" xr:uid="{00000000-0005-0000-0000-000028A20000}"/>
    <cellStyle name="SectionHeading 29" xfId="30175" xr:uid="{00000000-0005-0000-0000-000029A20000}"/>
    <cellStyle name="SectionHeading 29 2" xfId="30176" xr:uid="{00000000-0005-0000-0000-00002AA20000}"/>
    <cellStyle name="SectionHeading 29 2 2" xfId="30177" xr:uid="{00000000-0005-0000-0000-00002BA20000}"/>
    <cellStyle name="SectionHeading 29 2 2 2" xfId="30178" xr:uid="{00000000-0005-0000-0000-00002CA20000}"/>
    <cellStyle name="SectionHeading 29 2 2 3" xfId="30179" xr:uid="{00000000-0005-0000-0000-00002DA20000}"/>
    <cellStyle name="SectionHeading 29 2 2 4" xfId="30180" xr:uid="{00000000-0005-0000-0000-00002EA20000}"/>
    <cellStyle name="SectionHeading 29 2 3" xfId="30181" xr:uid="{00000000-0005-0000-0000-00002FA20000}"/>
    <cellStyle name="SectionHeading 29 2 3 2" xfId="30182" xr:uid="{00000000-0005-0000-0000-000030A20000}"/>
    <cellStyle name="SectionHeading 29 2 4" xfId="30183" xr:uid="{00000000-0005-0000-0000-000031A20000}"/>
    <cellStyle name="SectionHeading 29 2 5" xfId="30184" xr:uid="{00000000-0005-0000-0000-000032A20000}"/>
    <cellStyle name="SectionHeading 29 3" xfId="30185" xr:uid="{00000000-0005-0000-0000-000033A20000}"/>
    <cellStyle name="SectionHeading 29 3 2" xfId="30186" xr:uid="{00000000-0005-0000-0000-000034A20000}"/>
    <cellStyle name="SectionHeading 29 3 2 2" xfId="30187" xr:uid="{00000000-0005-0000-0000-000035A20000}"/>
    <cellStyle name="SectionHeading 29 3 2 3" xfId="30188" xr:uid="{00000000-0005-0000-0000-000036A20000}"/>
    <cellStyle name="SectionHeading 29 3 2 4" xfId="30189" xr:uid="{00000000-0005-0000-0000-000037A20000}"/>
    <cellStyle name="SectionHeading 29 3 3" xfId="30190" xr:uid="{00000000-0005-0000-0000-000038A20000}"/>
    <cellStyle name="SectionHeading 29 3 3 2" xfId="30191" xr:uid="{00000000-0005-0000-0000-000039A20000}"/>
    <cellStyle name="SectionHeading 29 3 4" xfId="30192" xr:uid="{00000000-0005-0000-0000-00003AA20000}"/>
    <cellStyle name="SectionHeading 29 3 5" xfId="30193" xr:uid="{00000000-0005-0000-0000-00003BA20000}"/>
    <cellStyle name="SectionHeading 29 4" xfId="30194" xr:uid="{00000000-0005-0000-0000-00003CA20000}"/>
    <cellStyle name="SectionHeading 29 4 2" xfId="30195" xr:uid="{00000000-0005-0000-0000-00003DA20000}"/>
    <cellStyle name="SectionHeading 29 4 2 2" xfId="30196" xr:uid="{00000000-0005-0000-0000-00003EA20000}"/>
    <cellStyle name="SectionHeading 29 4 2 3" xfId="30197" xr:uid="{00000000-0005-0000-0000-00003FA20000}"/>
    <cellStyle name="SectionHeading 29 4 2 4" xfId="30198" xr:uid="{00000000-0005-0000-0000-000040A20000}"/>
    <cellStyle name="SectionHeading 29 4 3" xfId="30199" xr:uid="{00000000-0005-0000-0000-000041A20000}"/>
    <cellStyle name="SectionHeading 29 4 3 2" xfId="30200" xr:uid="{00000000-0005-0000-0000-000042A20000}"/>
    <cellStyle name="SectionHeading 29 4 4" xfId="30201" xr:uid="{00000000-0005-0000-0000-000043A20000}"/>
    <cellStyle name="SectionHeading 29 4 5" xfId="30202" xr:uid="{00000000-0005-0000-0000-000044A20000}"/>
    <cellStyle name="SectionHeading 29 5" xfId="30203" xr:uid="{00000000-0005-0000-0000-000045A20000}"/>
    <cellStyle name="SectionHeading 29 5 2" xfId="30204" xr:uid="{00000000-0005-0000-0000-000046A20000}"/>
    <cellStyle name="SectionHeading 29 5 3" xfId="30205" xr:uid="{00000000-0005-0000-0000-000047A20000}"/>
    <cellStyle name="SectionHeading 29 5 4" xfId="30206" xr:uid="{00000000-0005-0000-0000-000048A20000}"/>
    <cellStyle name="SectionHeading 29 6" xfId="30207" xr:uid="{00000000-0005-0000-0000-000049A20000}"/>
    <cellStyle name="SectionHeading 29 6 2" xfId="30208" xr:uid="{00000000-0005-0000-0000-00004AA20000}"/>
    <cellStyle name="SectionHeading 29 7" xfId="30209" xr:uid="{00000000-0005-0000-0000-00004BA20000}"/>
    <cellStyle name="SectionHeading 29 8" xfId="30210" xr:uid="{00000000-0005-0000-0000-00004CA20000}"/>
    <cellStyle name="SectionHeading 3" xfId="30211" xr:uid="{00000000-0005-0000-0000-00004DA20000}"/>
    <cellStyle name="SectionHeading 3 2" xfId="30212" xr:uid="{00000000-0005-0000-0000-00004EA20000}"/>
    <cellStyle name="SectionHeading 3 2 2" xfId="30213" xr:uid="{00000000-0005-0000-0000-00004FA20000}"/>
    <cellStyle name="SectionHeading 3 2 2 2" xfId="30214" xr:uid="{00000000-0005-0000-0000-000050A20000}"/>
    <cellStyle name="SectionHeading 3 2 2 3" xfId="30215" xr:uid="{00000000-0005-0000-0000-000051A20000}"/>
    <cellStyle name="SectionHeading 3 2 2 4" xfId="30216" xr:uid="{00000000-0005-0000-0000-000052A20000}"/>
    <cellStyle name="SectionHeading 3 2 3" xfId="30217" xr:uid="{00000000-0005-0000-0000-000053A20000}"/>
    <cellStyle name="SectionHeading 3 2 3 2" xfId="30218" xr:uid="{00000000-0005-0000-0000-000054A20000}"/>
    <cellStyle name="SectionHeading 3 2 4" xfId="30219" xr:uid="{00000000-0005-0000-0000-000055A20000}"/>
    <cellStyle name="SectionHeading 3 2 5" xfId="30220" xr:uid="{00000000-0005-0000-0000-000056A20000}"/>
    <cellStyle name="SectionHeading 3 3" xfId="30221" xr:uid="{00000000-0005-0000-0000-000057A20000}"/>
    <cellStyle name="SectionHeading 3 3 2" xfId="30222" xr:uid="{00000000-0005-0000-0000-000058A20000}"/>
    <cellStyle name="SectionHeading 3 3 2 2" xfId="30223" xr:uid="{00000000-0005-0000-0000-000059A20000}"/>
    <cellStyle name="SectionHeading 3 3 2 3" xfId="30224" xr:uid="{00000000-0005-0000-0000-00005AA20000}"/>
    <cellStyle name="SectionHeading 3 3 2 4" xfId="30225" xr:uid="{00000000-0005-0000-0000-00005BA20000}"/>
    <cellStyle name="SectionHeading 3 3 3" xfId="30226" xr:uid="{00000000-0005-0000-0000-00005CA20000}"/>
    <cellStyle name="SectionHeading 3 3 3 2" xfId="30227" xr:uid="{00000000-0005-0000-0000-00005DA20000}"/>
    <cellStyle name="SectionHeading 3 3 4" xfId="30228" xr:uid="{00000000-0005-0000-0000-00005EA20000}"/>
    <cellStyle name="SectionHeading 3 3 5" xfId="30229" xr:uid="{00000000-0005-0000-0000-00005FA20000}"/>
    <cellStyle name="SectionHeading 3 4" xfId="30230" xr:uid="{00000000-0005-0000-0000-000060A20000}"/>
    <cellStyle name="SectionHeading 3 4 2" xfId="30231" xr:uid="{00000000-0005-0000-0000-000061A20000}"/>
    <cellStyle name="SectionHeading 3 4 2 2" xfId="30232" xr:uid="{00000000-0005-0000-0000-000062A20000}"/>
    <cellStyle name="SectionHeading 3 4 2 3" xfId="30233" xr:uid="{00000000-0005-0000-0000-000063A20000}"/>
    <cellStyle name="SectionHeading 3 4 2 4" xfId="30234" xr:uid="{00000000-0005-0000-0000-000064A20000}"/>
    <cellStyle name="SectionHeading 3 4 3" xfId="30235" xr:uid="{00000000-0005-0000-0000-000065A20000}"/>
    <cellStyle name="SectionHeading 3 4 3 2" xfId="30236" xr:uid="{00000000-0005-0000-0000-000066A20000}"/>
    <cellStyle name="SectionHeading 3 4 4" xfId="30237" xr:uid="{00000000-0005-0000-0000-000067A20000}"/>
    <cellStyle name="SectionHeading 3 4 5" xfId="30238" xr:uid="{00000000-0005-0000-0000-000068A20000}"/>
    <cellStyle name="SectionHeading 3 5" xfId="30239" xr:uid="{00000000-0005-0000-0000-000069A20000}"/>
    <cellStyle name="SectionHeading 3 5 2" xfId="30240" xr:uid="{00000000-0005-0000-0000-00006AA20000}"/>
    <cellStyle name="SectionHeading 3 5 3" xfId="30241" xr:uid="{00000000-0005-0000-0000-00006BA20000}"/>
    <cellStyle name="SectionHeading 3 5 4" xfId="30242" xr:uid="{00000000-0005-0000-0000-00006CA20000}"/>
    <cellStyle name="SectionHeading 3 6" xfId="30243" xr:uid="{00000000-0005-0000-0000-00006DA20000}"/>
    <cellStyle name="SectionHeading 3 6 2" xfId="30244" xr:uid="{00000000-0005-0000-0000-00006EA20000}"/>
    <cellStyle name="SectionHeading 3 7" xfId="30245" xr:uid="{00000000-0005-0000-0000-00006FA20000}"/>
    <cellStyle name="SectionHeading 3 8" xfId="30246" xr:uid="{00000000-0005-0000-0000-000070A20000}"/>
    <cellStyle name="SectionHeading 30" xfId="30247" xr:uid="{00000000-0005-0000-0000-000071A20000}"/>
    <cellStyle name="SectionHeading 30 2" xfId="30248" xr:uid="{00000000-0005-0000-0000-000072A20000}"/>
    <cellStyle name="SectionHeading 30 2 2" xfId="30249" xr:uid="{00000000-0005-0000-0000-000073A20000}"/>
    <cellStyle name="SectionHeading 30 2 2 2" xfId="30250" xr:uid="{00000000-0005-0000-0000-000074A20000}"/>
    <cellStyle name="SectionHeading 30 2 2 3" xfId="30251" xr:uid="{00000000-0005-0000-0000-000075A20000}"/>
    <cellStyle name="SectionHeading 30 2 2 4" xfId="30252" xr:uid="{00000000-0005-0000-0000-000076A20000}"/>
    <cellStyle name="SectionHeading 30 2 3" xfId="30253" xr:uid="{00000000-0005-0000-0000-000077A20000}"/>
    <cellStyle name="SectionHeading 30 2 3 2" xfId="30254" xr:uid="{00000000-0005-0000-0000-000078A20000}"/>
    <cellStyle name="SectionHeading 30 2 4" xfId="30255" xr:uid="{00000000-0005-0000-0000-000079A20000}"/>
    <cellStyle name="SectionHeading 30 2 5" xfId="30256" xr:uid="{00000000-0005-0000-0000-00007AA20000}"/>
    <cellStyle name="SectionHeading 30 3" xfId="30257" xr:uid="{00000000-0005-0000-0000-00007BA20000}"/>
    <cellStyle name="SectionHeading 30 3 2" xfId="30258" xr:uid="{00000000-0005-0000-0000-00007CA20000}"/>
    <cellStyle name="SectionHeading 30 3 2 2" xfId="30259" xr:uid="{00000000-0005-0000-0000-00007DA20000}"/>
    <cellStyle name="SectionHeading 30 3 2 3" xfId="30260" xr:uid="{00000000-0005-0000-0000-00007EA20000}"/>
    <cellStyle name="SectionHeading 30 3 2 4" xfId="30261" xr:uid="{00000000-0005-0000-0000-00007FA20000}"/>
    <cellStyle name="SectionHeading 30 3 3" xfId="30262" xr:uid="{00000000-0005-0000-0000-000080A20000}"/>
    <cellStyle name="SectionHeading 30 3 3 2" xfId="30263" xr:uid="{00000000-0005-0000-0000-000081A20000}"/>
    <cellStyle name="SectionHeading 30 3 4" xfId="30264" xr:uid="{00000000-0005-0000-0000-000082A20000}"/>
    <cellStyle name="SectionHeading 30 3 5" xfId="30265" xr:uid="{00000000-0005-0000-0000-000083A20000}"/>
    <cellStyle name="SectionHeading 30 4" xfId="30266" xr:uid="{00000000-0005-0000-0000-000084A20000}"/>
    <cellStyle name="SectionHeading 30 4 2" xfId="30267" xr:uid="{00000000-0005-0000-0000-000085A20000}"/>
    <cellStyle name="SectionHeading 30 4 2 2" xfId="30268" xr:uid="{00000000-0005-0000-0000-000086A20000}"/>
    <cellStyle name="SectionHeading 30 4 2 3" xfId="30269" xr:uid="{00000000-0005-0000-0000-000087A20000}"/>
    <cellStyle name="SectionHeading 30 4 2 4" xfId="30270" xr:uid="{00000000-0005-0000-0000-000088A20000}"/>
    <cellStyle name="SectionHeading 30 4 3" xfId="30271" xr:uid="{00000000-0005-0000-0000-000089A20000}"/>
    <cellStyle name="SectionHeading 30 4 3 2" xfId="30272" xr:uid="{00000000-0005-0000-0000-00008AA20000}"/>
    <cellStyle name="SectionHeading 30 4 4" xfId="30273" xr:uid="{00000000-0005-0000-0000-00008BA20000}"/>
    <cellStyle name="SectionHeading 30 4 5" xfId="30274" xr:uid="{00000000-0005-0000-0000-00008CA20000}"/>
    <cellStyle name="SectionHeading 30 5" xfId="30275" xr:uid="{00000000-0005-0000-0000-00008DA20000}"/>
    <cellStyle name="SectionHeading 30 5 2" xfId="30276" xr:uid="{00000000-0005-0000-0000-00008EA20000}"/>
    <cellStyle name="SectionHeading 30 5 3" xfId="30277" xr:uid="{00000000-0005-0000-0000-00008FA20000}"/>
    <cellStyle name="SectionHeading 30 5 4" xfId="30278" xr:uid="{00000000-0005-0000-0000-000090A20000}"/>
    <cellStyle name="SectionHeading 30 6" xfId="30279" xr:uid="{00000000-0005-0000-0000-000091A20000}"/>
    <cellStyle name="SectionHeading 30 6 2" xfId="30280" xr:uid="{00000000-0005-0000-0000-000092A20000}"/>
    <cellStyle name="SectionHeading 30 7" xfId="30281" xr:uid="{00000000-0005-0000-0000-000093A20000}"/>
    <cellStyle name="SectionHeading 30 8" xfId="30282" xr:uid="{00000000-0005-0000-0000-000094A20000}"/>
    <cellStyle name="SectionHeading 31" xfId="30283" xr:uid="{00000000-0005-0000-0000-000095A20000}"/>
    <cellStyle name="SectionHeading 31 2" xfId="30284" xr:uid="{00000000-0005-0000-0000-000096A20000}"/>
    <cellStyle name="SectionHeading 31 2 2" xfId="30285" xr:uid="{00000000-0005-0000-0000-000097A20000}"/>
    <cellStyle name="SectionHeading 31 2 2 2" xfId="30286" xr:uid="{00000000-0005-0000-0000-000098A20000}"/>
    <cellStyle name="SectionHeading 31 2 2 3" xfId="30287" xr:uid="{00000000-0005-0000-0000-000099A20000}"/>
    <cellStyle name="SectionHeading 31 2 2 4" xfId="30288" xr:uid="{00000000-0005-0000-0000-00009AA20000}"/>
    <cellStyle name="SectionHeading 31 2 3" xfId="30289" xr:uid="{00000000-0005-0000-0000-00009BA20000}"/>
    <cellStyle name="SectionHeading 31 2 3 2" xfId="30290" xr:uid="{00000000-0005-0000-0000-00009CA20000}"/>
    <cellStyle name="SectionHeading 31 2 4" xfId="30291" xr:uid="{00000000-0005-0000-0000-00009DA20000}"/>
    <cellStyle name="SectionHeading 31 2 5" xfId="30292" xr:uid="{00000000-0005-0000-0000-00009EA20000}"/>
    <cellStyle name="SectionHeading 31 3" xfId="30293" xr:uid="{00000000-0005-0000-0000-00009FA20000}"/>
    <cellStyle name="SectionHeading 31 3 2" xfId="30294" xr:uid="{00000000-0005-0000-0000-0000A0A20000}"/>
    <cellStyle name="SectionHeading 31 3 2 2" xfId="30295" xr:uid="{00000000-0005-0000-0000-0000A1A20000}"/>
    <cellStyle name="SectionHeading 31 3 2 3" xfId="30296" xr:uid="{00000000-0005-0000-0000-0000A2A20000}"/>
    <cellStyle name="SectionHeading 31 3 2 4" xfId="30297" xr:uid="{00000000-0005-0000-0000-0000A3A20000}"/>
    <cellStyle name="SectionHeading 31 3 3" xfId="30298" xr:uid="{00000000-0005-0000-0000-0000A4A20000}"/>
    <cellStyle name="SectionHeading 31 3 3 2" xfId="30299" xr:uid="{00000000-0005-0000-0000-0000A5A20000}"/>
    <cellStyle name="SectionHeading 31 3 4" xfId="30300" xr:uid="{00000000-0005-0000-0000-0000A6A20000}"/>
    <cellStyle name="SectionHeading 31 3 5" xfId="30301" xr:uid="{00000000-0005-0000-0000-0000A7A20000}"/>
    <cellStyle name="SectionHeading 31 4" xfId="30302" xr:uid="{00000000-0005-0000-0000-0000A8A20000}"/>
    <cellStyle name="SectionHeading 31 4 2" xfId="30303" xr:uid="{00000000-0005-0000-0000-0000A9A20000}"/>
    <cellStyle name="SectionHeading 31 4 2 2" xfId="30304" xr:uid="{00000000-0005-0000-0000-0000AAA20000}"/>
    <cellStyle name="SectionHeading 31 4 2 3" xfId="30305" xr:uid="{00000000-0005-0000-0000-0000ABA20000}"/>
    <cellStyle name="SectionHeading 31 4 2 4" xfId="30306" xr:uid="{00000000-0005-0000-0000-0000ACA20000}"/>
    <cellStyle name="SectionHeading 31 4 3" xfId="30307" xr:uid="{00000000-0005-0000-0000-0000ADA20000}"/>
    <cellStyle name="SectionHeading 31 4 3 2" xfId="30308" xr:uid="{00000000-0005-0000-0000-0000AEA20000}"/>
    <cellStyle name="SectionHeading 31 4 4" xfId="30309" xr:uid="{00000000-0005-0000-0000-0000AFA20000}"/>
    <cellStyle name="SectionHeading 31 4 5" xfId="30310" xr:uid="{00000000-0005-0000-0000-0000B0A20000}"/>
    <cellStyle name="SectionHeading 31 5" xfId="30311" xr:uid="{00000000-0005-0000-0000-0000B1A20000}"/>
    <cellStyle name="SectionHeading 31 5 2" xfId="30312" xr:uid="{00000000-0005-0000-0000-0000B2A20000}"/>
    <cellStyle name="SectionHeading 31 5 3" xfId="30313" xr:uid="{00000000-0005-0000-0000-0000B3A20000}"/>
    <cellStyle name="SectionHeading 31 5 4" xfId="30314" xr:uid="{00000000-0005-0000-0000-0000B4A20000}"/>
    <cellStyle name="SectionHeading 31 6" xfId="30315" xr:uid="{00000000-0005-0000-0000-0000B5A20000}"/>
    <cellStyle name="SectionHeading 31 6 2" xfId="30316" xr:uid="{00000000-0005-0000-0000-0000B6A20000}"/>
    <cellStyle name="SectionHeading 31 7" xfId="30317" xr:uid="{00000000-0005-0000-0000-0000B7A20000}"/>
    <cellStyle name="SectionHeading 31 8" xfId="30318" xr:uid="{00000000-0005-0000-0000-0000B8A20000}"/>
    <cellStyle name="SectionHeading 32" xfId="30319" xr:uid="{00000000-0005-0000-0000-0000B9A20000}"/>
    <cellStyle name="SectionHeading 32 2" xfId="30320" xr:uid="{00000000-0005-0000-0000-0000BAA20000}"/>
    <cellStyle name="SectionHeading 32 2 2" xfId="30321" xr:uid="{00000000-0005-0000-0000-0000BBA20000}"/>
    <cellStyle name="SectionHeading 32 2 2 2" xfId="30322" xr:uid="{00000000-0005-0000-0000-0000BCA20000}"/>
    <cellStyle name="SectionHeading 32 2 2 3" xfId="30323" xr:uid="{00000000-0005-0000-0000-0000BDA20000}"/>
    <cellStyle name="SectionHeading 32 2 2 4" xfId="30324" xr:uid="{00000000-0005-0000-0000-0000BEA20000}"/>
    <cellStyle name="SectionHeading 32 2 3" xfId="30325" xr:uid="{00000000-0005-0000-0000-0000BFA20000}"/>
    <cellStyle name="SectionHeading 32 2 3 2" xfId="30326" xr:uid="{00000000-0005-0000-0000-0000C0A20000}"/>
    <cellStyle name="SectionHeading 32 2 4" xfId="30327" xr:uid="{00000000-0005-0000-0000-0000C1A20000}"/>
    <cellStyle name="SectionHeading 32 2 5" xfId="30328" xr:uid="{00000000-0005-0000-0000-0000C2A20000}"/>
    <cellStyle name="SectionHeading 32 3" xfId="30329" xr:uid="{00000000-0005-0000-0000-0000C3A20000}"/>
    <cellStyle name="SectionHeading 32 3 2" xfId="30330" xr:uid="{00000000-0005-0000-0000-0000C4A20000}"/>
    <cellStyle name="SectionHeading 32 3 2 2" xfId="30331" xr:uid="{00000000-0005-0000-0000-0000C5A20000}"/>
    <cellStyle name="SectionHeading 32 3 2 3" xfId="30332" xr:uid="{00000000-0005-0000-0000-0000C6A20000}"/>
    <cellStyle name="SectionHeading 32 3 2 4" xfId="30333" xr:uid="{00000000-0005-0000-0000-0000C7A20000}"/>
    <cellStyle name="SectionHeading 32 3 3" xfId="30334" xr:uid="{00000000-0005-0000-0000-0000C8A20000}"/>
    <cellStyle name="SectionHeading 32 3 3 2" xfId="30335" xr:uid="{00000000-0005-0000-0000-0000C9A20000}"/>
    <cellStyle name="SectionHeading 32 3 4" xfId="30336" xr:uid="{00000000-0005-0000-0000-0000CAA20000}"/>
    <cellStyle name="SectionHeading 32 3 5" xfId="30337" xr:uid="{00000000-0005-0000-0000-0000CBA20000}"/>
    <cellStyle name="SectionHeading 32 4" xfId="30338" xr:uid="{00000000-0005-0000-0000-0000CCA20000}"/>
    <cellStyle name="SectionHeading 32 4 2" xfId="30339" xr:uid="{00000000-0005-0000-0000-0000CDA20000}"/>
    <cellStyle name="SectionHeading 32 4 2 2" xfId="30340" xr:uid="{00000000-0005-0000-0000-0000CEA20000}"/>
    <cellStyle name="SectionHeading 32 4 2 3" xfId="30341" xr:uid="{00000000-0005-0000-0000-0000CFA20000}"/>
    <cellStyle name="SectionHeading 32 4 2 4" xfId="30342" xr:uid="{00000000-0005-0000-0000-0000D0A20000}"/>
    <cellStyle name="SectionHeading 32 4 3" xfId="30343" xr:uid="{00000000-0005-0000-0000-0000D1A20000}"/>
    <cellStyle name="SectionHeading 32 4 3 2" xfId="30344" xr:uid="{00000000-0005-0000-0000-0000D2A20000}"/>
    <cellStyle name="SectionHeading 32 4 4" xfId="30345" xr:uid="{00000000-0005-0000-0000-0000D3A20000}"/>
    <cellStyle name="SectionHeading 32 4 5" xfId="30346" xr:uid="{00000000-0005-0000-0000-0000D4A20000}"/>
    <cellStyle name="SectionHeading 32 5" xfId="30347" xr:uid="{00000000-0005-0000-0000-0000D5A20000}"/>
    <cellStyle name="SectionHeading 32 5 2" xfId="30348" xr:uid="{00000000-0005-0000-0000-0000D6A20000}"/>
    <cellStyle name="SectionHeading 32 5 3" xfId="30349" xr:uid="{00000000-0005-0000-0000-0000D7A20000}"/>
    <cellStyle name="SectionHeading 32 5 4" xfId="30350" xr:uid="{00000000-0005-0000-0000-0000D8A20000}"/>
    <cellStyle name="SectionHeading 32 6" xfId="30351" xr:uid="{00000000-0005-0000-0000-0000D9A20000}"/>
    <cellStyle name="SectionHeading 32 6 2" xfId="30352" xr:uid="{00000000-0005-0000-0000-0000DAA20000}"/>
    <cellStyle name="SectionHeading 32 7" xfId="30353" xr:uid="{00000000-0005-0000-0000-0000DBA20000}"/>
    <cellStyle name="SectionHeading 32 8" xfId="30354" xr:uid="{00000000-0005-0000-0000-0000DCA20000}"/>
    <cellStyle name="SectionHeading 33" xfId="30355" xr:uid="{00000000-0005-0000-0000-0000DDA20000}"/>
    <cellStyle name="SectionHeading 33 2" xfId="30356" xr:uid="{00000000-0005-0000-0000-0000DEA20000}"/>
    <cellStyle name="SectionHeading 33 2 2" xfId="30357" xr:uid="{00000000-0005-0000-0000-0000DFA20000}"/>
    <cellStyle name="SectionHeading 33 2 2 2" xfId="30358" xr:uid="{00000000-0005-0000-0000-0000E0A20000}"/>
    <cellStyle name="SectionHeading 33 2 2 3" xfId="30359" xr:uid="{00000000-0005-0000-0000-0000E1A20000}"/>
    <cellStyle name="SectionHeading 33 2 2 4" xfId="30360" xr:uid="{00000000-0005-0000-0000-0000E2A20000}"/>
    <cellStyle name="SectionHeading 33 2 3" xfId="30361" xr:uid="{00000000-0005-0000-0000-0000E3A20000}"/>
    <cellStyle name="SectionHeading 33 2 3 2" xfId="30362" xr:uid="{00000000-0005-0000-0000-0000E4A20000}"/>
    <cellStyle name="SectionHeading 33 2 4" xfId="30363" xr:uid="{00000000-0005-0000-0000-0000E5A20000}"/>
    <cellStyle name="SectionHeading 33 2 5" xfId="30364" xr:uid="{00000000-0005-0000-0000-0000E6A20000}"/>
    <cellStyle name="SectionHeading 33 3" xfId="30365" xr:uid="{00000000-0005-0000-0000-0000E7A20000}"/>
    <cellStyle name="SectionHeading 33 3 2" xfId="30366" xr:uid="{00000000-0005-0000-0000-0000E8A20000}"/>
    <cellStyle name="SectionHeading 33 3 2 2" xfId="30367" xr:uid="{00000000-0005-0000-0000-0000E9A20000}"/>
    <cellStyle name="SectionHeading 33 3 2 3" xfId="30368" xr:uid="{00000000-0005-0000-0000-0000EAA20000}"/>
    <cellStyle name="SectionHeading 33 3 2 4" xfId="30369" xr:uid="{00000000-0005-0000-0000-0000EBA20000}"/>
    <cellStyle name="SectionHeading 33 3 3" xfId="30370" xr:uid="{00000000-0005-0000-0000-0000ECA20000}"/>
    <cellStyle name="SectionHeading 33 3 3 2" xfId="30371" xr:uid="{00000000-0005-0000-0000-0000EDA20000}"/>
    <cellStyle name="SectionHeading 33 3 4" xfId="30372" xr:uid="{00000000-0005-0000-0000-0000EEA20000}"/>
    <cellStyle name="SectionHeading 33 3 5" xfId="30373" xr:uid="{00000000-0005-0000-0000-0000EFA20000}"/>
    <cellStyle name="SectionHeading 33 4" xfId="30374" xr:uid="{00000000-0005-0000-0000-0000F0A20000}"/>
    <cellStyle name="SectionHeading 33 4 2" xfId="30375" xr:uid="{00000000-0005-0000-0000-0000F1A20000}"/>
    <cellStyle name="SectionHeading 33 4 2 2" xfId="30376" xr:uid="{00000000-0005-0000-0000-0000F2A20000}"/>
    <cellStyle name="SectionHeading 33 4 2 3" xfId="30377" xr:uid="{00000000-0005-0000-0000-0000F3A20000}"/>
    <cellStyle name="SectionHeading 33 4 2 4" xfId="30378" xr:uid="{00000000-0005-0000-0000-0000F4A20000}"/>
    <cellStyle name="SectionHeading 33 4 3" xfId="30379" xr:uid="{00000000-0005-0000-0000-0000F5A20000}"/>
    <cellStyle name="SectionHeading 33 4 3 2" xfId="30380" xr:uid="{00000000-0005-0000-0000-0000F6A20000}"/>
    <cellStyle name="SectionHeading 33 4 4" xfId="30381" xr:uid="{00000000-0005-0000-0000-0000F7A20000}"/>
    <cellStyle name="SectionHeading 33 4 5" xfId="30382" xr:uid="{00000000-0005-0000-0000-0000F8A20000}"/>
    <cellStyle name="SectionHeading 33 5" xfId="30383" xr:uid="{00000000-0005-0000-0000-0000F9A20000}"/>
    <cellStyle name="SectionHeading 33 5 2" xfId="30384" xr:uid="{00000000-0005-0000-0000-0000FAA20000}"/>
    <cellStyle name="SectionHeading 33 5 3" xfId="30385" xr:uid="{00000000-0005-0000-0000-0000FBA20000}"/>
    <cellStyle name="SectionHeading 33 5 4" xfId="30386" xr:uid="{00000000-0005-0000-0000-0000FCA20000}"/>
    <cellStyle name="SectionHeading 33 6" xfId="30387" xr:uid="{00000000-0005-0000-0000-0000FDA20000}"/>
    <cellStyle name="SectionHeading 33 6 2" xfId="30388" xr:uid="{00000000-0005-0000-0000-0000FEA20000}"/>
    <cellStyle name="SectionHeading 33 7" xfId="30389" xr:uid="{00000000-0005-0000-0000-0000FFA20000}"/>
    <cellStyle name="SectionHeading 33 8" xfId="30390" xr:uid="{00000000-0005-0000-0000-000000A30000}"/>
    <cellStyle name="SectionHeading 34" xfId="30391" xr:uid="{00000000-0005-0000-0000-000001A30000}"/>
    <cellStyle name="SectionHeading 34 2" xfId="30392" xr:uid="{00000000-0005-0000-0000-000002A30000}"/>
    <cellStyle name="SectionHeading 34 3" xfId="30393" xr:uid="{00000000-0005-0000-0000-000003A30000}"/>
    <cellStyle name="SectionHeading 34 4" xfId="30394" xr:uid="{00000000-0005-0000-0000-000004A30000}"/>
    <cellStyle name="SectionHeading 35" xfId="30395" xr:uid="{00000000-0005-0000-0000-000005A30000}"/>
    <cellStyle name="SectionHeading 35 2" xfId="30396" xr:uid="{00000000-0005-0000-0000-000006A30000}"/>
    <cellStyle name="SectionHeading 36" xfId="30397" xr:uid="{00000000-0005-0000-0000-000007A30000}"/>
    <cellStyle name="SectionHeading 4" xfId="30398" xr:uid="{00000000-0005-0000-0000-000008A30000}"/>
    <cellStyle name="SectionHeading 4 2" xfId="30399" xr:uid="{00000000-0005-0000-0000-000009A30000}"/>
    <cellStyle name="SectionHeading 4 2 2" xfId="30400" xr:uid="{00000000-0005-0000-0000-00000AA30000}"/>
    <cellStyle name="SectionHeading 4 2 2 2" xfId="30401" xr:uid="{00000000-0005-0000-0000-00000BA30000}"/>
    <cellStyle name="SectionHeading 4 2 2 3" xfId="30402" xr:uid="{00000000-0005-0000-0000-00000CA30000}"/>
    <cellStyle name="SectionHeading 4 2 2 4" xfId="30403" xr:uid="{00000000-0005-0000-0000-00000DA30000}"/>
    <cellStyle name="SectionHeading 4 2 3" xfId="30404" xr:uid="{00000000-0005-0000-0000-00000EA30000}"/>
    <cellStyle name="SectionHeading 4 2 3 2" xfId="30405" xr:uid="{00000000-0005-0000-0000-00000FA30000}"/>
    <cellStyle name="SectionHeading 4 2 4" xfId="30406" xr:uid="{00000000-0005-0000-0000-000010A30000}"/>
    <cellStyle name="SectionHeading 4 2 5" xfId="30407" xr:uid="{00000000-0005-0000-0000-000011A30000}"/>
    <cellStyle name="SectionHeading 4 3" xfId="30408" xr:uid="{00000000-0005-0000-0000-000012A30000}"/>
    <cellStyle name="SectionHeading 4 3 2" xfId="30409" xr:uid="{00000000-0005-0000-0000-000013A30000}"/>
    <cellStyle name="SectionHeading 4 3 2 2" xfId="30410" xr:uid="{00000000-0005-0000-0000-000014A30000}"/>
    <cellStyle name="SectionHeading 4 3 2 3" xfId="30411" xr:uid="{00000000-0005-0000-0000-000015A30000}"/>
    <cellStyle name="SectionHeading 4 3 2 4" xfId="30412" xr:uid="{00000000-0005-0000-0000-000016A30000}"/>
    <cellStyle name="SectionHeading 4 3 3" xfId="30413" xr:uid="{00000000-0005-0000-0000-000017A30000}"/>
    <cellStyle name="SectionHeading 4 3 3 2" xfId="30414" xr:uid="{00000000-0005-0000-0000-000018A30000}"/>
    <cellStyle name="SectionHeading 4 3 4" xfId="30415" xr:uid="{00000000-0005-0000-0000-000019A30000}"/>
    <cellStyle name="SectionHeading 4 3 5" xfId="30416" xr:uid="{00000000-0005-0000-0000-00001AA30000}"/>
    <cellStyle name="SectionHeading 4 4" xfId="30417" xr:uid="{00000000-0005-0000-0000-00001BA30000}"/>
    <cellStyle name="SectionHeading 4 4 2" xfId="30418" xr:uid="{00000000-0005-0000-0000-00001CA30000}"/>
    <cellStyle name="SectionHeading 4 4 2 2" xfId="30419" xr:uid="{00000000-0005-0000-0000-00001DA30000}"/>
    <cellStyle name="SectionHeading 4 4 2 3" xfId="30420" xr:uid="{00000000-0005-0000-0000-00001EA30000}"/>
    <cellStyle name="SectionHeading 4 4 2 4" xfId="30421" xr:uid="{00000000-0005-0000-0000-00001FA30000}"/>
    <cellStyle name="SectionHeading 4 4 3" xfId="30422" xr:uid="{00000000-0005-0000-0000-000020A30000}"/>
    <cellStyle name="SectionHeading 4 4 3 2" xfId="30423" xr:uid="{00000000-0005-0000-0000-000021A30000}"/>
    <cellStyle name="SectionHeading 4 4 4" xfId="30424" xr:uid="{00000000-0005-0000-0000-000022A30000}"/>
    <cellStyle name="SectionHeading 4 4 5" xfId="30425" xr:uid="{00000000-0005-0000-0000-000023A30000}"/>
    <cellStyle name="SectionHeading 4 5" xfId="30426" xr:uid="{00000000-0005-0000-0000-000024A30000}"/>
    <cellStyle name="SectionHeading 4 5 2" xfId="30427" xr:uid="{00000000-0005-0000-0000-000025A30000}"/>
    <cellStyle name="SectionHeading 4 5 3" xfId="30428" xr:uid="{00000000-0005-0000-0000-000026A30000}"/>
    <cellStyle name="SectionHeading 4 5 4" xfId="30429" xr:uid="{00000000-0005-0000-0000-000027A30000}"/>
    <cellStyle name="SectionHeading 4 6" xfId="30430" xr:uid="{00000000-0005-0000-0000-000028A30000}"/>
    <cellStyle name="SectionHeading 4 6 2" xfId="30431" xr:uid="{00000000-0005-0000-0000-000029A30000}"/>
    <cellStyle name="SectionHeading 4 7" xfId="30432" xr:uid="{00000000-0005-0000-0000-00002AA30000}"/>
    <cellStyle name="SectionHeading 4 8" xfId="30433" xr:uid="{00000000-0005-0000-0000-00002BA30000}"/>
    <cellStyle name="SectionHeading 5" xfId="30434" xr:uid="{00000000-0005-0000-0000-00002CA30000}"/>
    <cellStyle name="SectionHeading 5 2" xfId="30435" xr:uid="{00000000-0005-0000-0000-00002DA30000}"/>
    <cellStyle name="SectionHeading 5 2 2" xfId="30436" xr:uid="{00000000-0005-0000-0000-00002EA30000}"/>
    <cellStyle name="SectionHeading 5 2 2 2" xfId="30437" xr:uid="{00000000-0005-0000-0000-00002FA30000}"/>
    <cellStyle name="SectionHeading 5 2 2 3" xfId="30438" xr:uid="{00000000-0005-0000-0000-000030A30000}"/>
    <cellStyle name="SectionHeading 5 2 2 4" xfId="30439" xr:uid="{00000000-0005-0000-0000-000031A30000}"/>
    <cellStyle name="SectionHeading 5 2 3" xfId="30440" xr:uid="{00000000-0005-0000-0000-000032A30000}"/>
    <cellStyle name="SectionHeading 5 2 3 2" xfId="30441" xr:uid="{00000000-0005-0000-0000-000033A30000}"/>
    <cellStyle name="SectionHeading 5 2 4" xfId="30442" xr:uid="{00000000-0005-0000-0000-000034A30000}"/>
    <cellStyle name="SectionHeading 5 2 5" xfId="30443" xr:uid="{00000000-0005-0000-0000-000035A30000}"/>
    <cellStyle name="SectionHeading 5 3" xfId="30444" xr:uid="{00000000-0005-0000-0000-000036A30000}"/>
    <cellStyle name="SectionHeading 5 3 2" xfId="30445" xr:uid="{00000000-0005-0000-0000-000037A30000}"/>
    <cellStyle name="SectionHeading 5 3 2 2" xfId="30446" xr:uid="{00000000-0005-0000-0000-000038A30000}"/>
    <cellStyle name="SectionHeading 5 3 2 3" xfId="30447" xr:uid="{00000000-0005-0000-0000-000039A30000}"/>
    <cellStyle name="SectionHeading 5 3 2 4" xfId="30448" xr:uid="{00000000-0005-0000-0000-00003AA30000}"/>
    <cellStyle name="SectionHeading 5 3 3" xfId="30449" xr:uid="{00000000-0005-0000-0000-00003BA30000}"/>
    <cellStyle name="SectionHeading 5 3 3 2" xfId="30450" xr:uid="{00000000-0005-0000-0000-00003CA30000}"/>
    <cellStyle name="SectionHeading 5 3 4" xfId="30451" xr:uid="{00000000-0005-0000-0000-00003DA30000}"/>
    <cellStyle name="SectionHeading 5 3 5" xfId="30452" xr:uid="{00000000-0005-0000-0000-00003EA30000}"/>
    <cellStyle name="SectionHeading 5 4" xfId="30453" xr:uid="{00000000-0005-0000-0000-00003FA30000}"/>
    <cellStyle name="SectionHeading 5 4 2" xfId="30454" xr:uid="{00000000-0005-0000-0000-000040A30000}"/>
    <cellStyle name="SectionHeading 5 4 2 2" xfId="30455" xr:uid="{00000000-0005-0000-0000-000041A30000}"/>
    <cellStyle name="SectionHeading 5 4 2 3" xfId="30456" xr:uid="{00000000-0005-0000-0000-000042A30000}"/>
    <cellStyle name="SectionHeading 5 4 2 4" xfId="30457" xr:uid="{00000000-0005-0000-0000-000043A30000}"/>
    <cellStyle name="SectionHeading 5 4 3" xfId="30458" xr:uid="{00000000-0005-0000-0000-000044A30000}"/>
    <cellStyle name="SectionHeading 5 4 3 2" xfId="30459" xr:uid="{00000000-0005-0000-0000-000045A30000}"/>
    <cellStyle name="SectionHeading 5 4 4" xfId="30460" xr:uid="{00000000-0005-0000-0000-000046A30000}"/>
    <cellStyle name="SectionHeading 5 4 5" xfId="30461" xr:uid="{00000000-0005-0000-0000-000047A30000}"/>
    <cellStyle name="SectionHeading 5 5" xfId="30462" xr:uid="{00000000-0005-0000-0000-000048A30000}"/>
    <cellStyle name="SectionHeading 5 5 2" xfId="30463" xr:uid="{00000000-0005-0000-0000-000049A30000}"/>
    <cellStyle name="SectionHeading 5 5 3" xfId="30464" xr:uid="{00000000-0005-0000-0000-00004AA30000}"/>
    <cellStyle name="SectionHeading 5 5 4" xfId="30465" xr:uid="{00000000-0005-0000-0000-00004BA30000}"/>
    <cellStyle name="SectionHeading 5 6" xfId="30466" xr:uid="{00000000-0005-0000-0000-00004CA30000}"/>
    <cellStyle name="SectionHeading 5 6 2" xfId="30467" xr:uid="{00000000-0005-0000-0000-00004DA30000}"/>
    <cellStyle name="SectionHeading 5 7" xfId="30468" xr:uid="{00000000-0005-0000-0000-00004EA30000}"/>
    <cellStyle name="SectionHeading 5 8" xfId="30469" xr:uid="{00000000-0005-0000-0000-00004FA30000}"/>
    <cellStyle name="SectionHeading 6" xfId="30470" xr:uid="{00000000-0005-0000-0000-000050A30000}"/>
    <cellStyle name="SectionHeading 6 2" xfId="30471" xr:uid="{00000000-0005-0000-0000-000051A30000}"/>
    <cellStyle name="SectionHeading 6 2 2" xfId="30472" xr:uid="{00000000-0005-0000-0000-000052A30000}"/>
    <cellStyle name="SectionHeading 6 2 2 2" xfId="30473" xr:uid="{00000000-0005-0000-0000-000053A30000}"/>
    <cellStyle name="SectionHeading 6 2 2 3" xfId="30474" xr:uid="{00000000-0005-0000-0000-000054A30000}"/>
    <cellStyle name="SectionHeading 6 2 2 4" xfId="30475" xr:uid="{00000000-0005-0000-0000-000055A30000}"/>
    <cellStyle name="SectionHeading 6 2 3" xfId="30476" xr:uid="{00000000-0005-0000-0000-000056A30000}"/>
    <cellStyle name="SectionHeading 6 2 3 2" xfId="30477" xr:uid="{00000000-0005-0000-0000-000057A30000}"/>
    <cellStyle name="SectionHeading 6 2 4" xfId="30478" xr:uid="{00000000-0005-0000-0000-000058A30000}"/>
    <cellStyle name="SectionHeading 6 2 5" xfId="30479" xr:uid="{00000000-0005-0000-0000-000059A30000}"/>
    <cellStyle name="SectionHeading 6 3" xfId="30480" xr:uid="{00000000-0005-0000-0000-00005AA30000}"/>
    <cellStyle name="SectionHeading 6 3 2" xfId="30481" xr:uid="{00000000-0005-0000-0000-00005BA30000}"/>
    <cellStyle name="SectionHeading 6 3 2 2" xfId="30482" xr:uid="{00000000-0005-0000-0000-00005CA30000}"/>
    <cellStyle name="SectionHeading 6 3 2 3" xfId="30483" xr:uid="{00000000-0005-0000-0000-00005DA30000}"/>
    <cellStyle name="SectionHeading 6 3 2 4" xfId="30484" xr:uid="{00000000-0005-0000-0000-00005EA30000}"/>
    <cellStyle name="SectionHeading 6 3 3" xfId="30485" xr:uid="{00000000-0005-0000-0000-00005FA30000}"/>
    <cellStyle name="SectionHeading 6 3 3 2" xfId="30486" xr:uid="{00000000-0005-0000-0000-000060A30000}"/>
    <cellStyle name="SectionHeading 6 3 4" xfId="30487" xr:uid="{00000000-0005-0000-0000-000061A30000}"/>
    <cellStyle name="SectionHeading 6 3 5" xfId="30488" xr:uid="{00000000-0005-0000-0000-000062A30000}"/>
    <cellStyle name="SectionHeading 6 4" xfId="30489" xr:uid="{00000000-0005-0000-0000-000063A30000}"/>
    <cellStyle name="SectionHeading 6 4 2" xfId="30490" xr:uid="{00000000-0005-0000-0000-000064A30000}"/>
    <cellStyle name="SectionHeading 6 4 2 2" xfId="30491" xr:uid="{00000000-0005-0000-0000-000065A30000}"/>
    <cellStyle name="SectionHeading 6 4 2 3" xfId="30492" xr:uid="{00000000-0005-0000-0000-000066A30000}"/>
    <cellStyle name="SectionHeading 6 4 2 4" xfId="30493" xr:uid="{00000000-0005-0000-0000-000067A30000}"/>
    <cellStyle name="SectionHeading 6 4 3" xfId="30494" xr:uid="{00000000-0005-0000-0000-000068A30000}"/>
    <cellStyle name="SectionHeading 6 4 3 2" xfId="30495" xr:uid="{00000000-0005-0000-0000-000069A30000}"/>
    <cellStyle name="SectionHeading 6 4 4" xfId="30496" xr:uid="{00000000-0005-0000-0000-00006AA30000}"/>
    <cellStyle name="SectionHeading 6 4 5" xfId="30497" xr:uid="{00000000-0005-0000-0000-00006BA30000}"/>
    <cellStyle name="SectionHeading 6 5" xfId="30498" xr:uid="{00000000-0005-0000-0000-00006CA30000}"/>
    <cellStyle name="SectionHeading 6 5 2" xfId="30499" xr:uid="{00000000-0005-0000-0000-00006DA30000}"/>
    <cellStyle name="SectionHeading 6 5 3" xfId="30500" xr:uid="{00000000-0005-0000-0000-00006EA30000}"/>
    <cellStyle name="SectionHeading 6 5 4" xfId="30501" xr:uid="{00000000-0005-0000-0000-00006FA30000}"/>
    <cellStyle name="SectionHeading 6 6" xfId="30502" xr:uid="{00000000-0005-0000-0000-000070A30000}"/>
    <cellStyle name="SectionHeading 6 6 2" xfId="30503" xr:uid="{00000000-0005-0000-0000-000071A30000}"/>
    <cellStyle name="SectionHeading 6 7" xfId="30504" xr:uid="{00000000-0005-0000-0000-000072A30000}"/>
    <cellStyle name="SectionHeading 6 8" xfId="30505" xr:uid="{00000000-0005-0000-0000-000073A30000}"/>
    <cellStyle name="SectionHeading 7" xfId="30506" xr:uid="{00000000-0005-0000-0000-000074A30000}"/>
    <cellStyle name="SectionHeading 7 2" xfId="30507" xr:uid="{00000000-0005-0000-0000-000075A30000}"/>
    <cellStyle name="SectionHeading 7 2 2" xfId="30508" xr:uid="{00000000-0005-0000-0000-000076A30000}"/>
    <cellStyle name="SectionHeading 7 2 2 2" xfId="30509" xr:uid="{00000000-0005-0000-0000-000077A30000}"/>
    <cellStyle name="SectionHeading 7 2 2 3" xfId="30510" xr:uid="{00000000-0005-0000-0000-000078A30000}"/>
    <cellStyle name="SectionHeading 7 2 2 4" xfId="30511" xr:uid="{00000000-0005-0000-0000-000079A30000}"/>
    <cellStyle name="SectionHeading 7 2 3" xfId="30512" xr:uid="{00000000-0005-0000-0000-00007AA30000}"/>
    <cellStyle name="SectionHeading 7 2 3 2" xfId="30513" xr:uid="{00000000-0005-0000-0000-00007BA30000}"/>
    <cellStyle name="SectionHeading 7 2 4" xfId="30514" xr:uid="{00000000-0005-0000-0000-00007CA30000}"/>
    <cellStyle name="SectionHeading 7 2 5" xfId="30515" xr:uid="{00000000-0005-0000-0000-00007DA30000}"/>
    <cellStyle name="SectionHeading 7 3" xfId="30516" xr:uid="{00000000-0005-0000-0000-00007EA30000}"/>
    <cellStyle name="SectionHeading 7 3 2" xfId="30517" xr:uid="{00000000-0005-0000-0000-00007FA30000}"/>
    <cellStyle name="SectionHeading 7 3 2 2" xfId="30518" xr:uid="{00000000-0005-0000-0000-000080A30000}"/>
    <cellStyle name="SectionHeading 7 3 2 3" xfId="30519" xr:uid="{00000000-0005-0000-0000-000081A30000}"/>
    <cellStyle name="SectionHeading 7 3 2 4" xfId="30520" xr:uid="{00000000-0005-0000-0000-000082A30000}"/>
    <cellStyle name="SectionHeading 7 3 3" xfId="30521" xr:uid="{00000000-0005-0000-0000-000083A30000}"/>
    <cellStyle name="SectionHeading 7 3 3 2" xfId="30522" xr:uid="{00000000-0005-0000-0000-000084A30000}"/>
    <cellStyle name="SectionHeading 7 3 4" xfId="30523" xr:uid="{00000000-0005-0000-0000-000085A30000}"/>
    <cellStyle name="SectionHeading 7 3 5" xfId="30524" xr:uid="{00000000-0005-0000-0000-000086A30000}"/>
    <cellStyle name="SectionHeading 7 4" xfId="30525" xr:uid="{00000000-0005-0000-0000-000087A30000}"/>
    <cellStyle name="SectionHeading 7 4 2" xfId="30526" xr:uid="{00000000-0005-0000-0000-000088A30000}"/>
    <cellStyle name="SectionHeading 7 4 2 2" xfId="30527" xr:uid="{00000000-0005-0000-0000-000089A30000}"/>
    <cellStyle name="SectionHeading 7 4 2 3" xfId="30528" xr:uid="{00000000-0005-0000-0000-00008AA30000}"/>
    <cellStyle name="SectionHeading 7 4 2 4" xfId="30529" xr:uid="{00000000-0005-0000-0000-00008BA30000}"/>
    <cellStyle name="SectionHeading 7 4 3" xfId="30530" xr:uid="{00000000-0005-0000-0000-00008CA30000}"/>
    <cellStyle name="SectionHeading 7 4 3 2" xfId="30531" xr:uid="{00000000-0005-0000-0000-00008DA30000}"/>
    <cellStyle name="SectionHeading 7 4 4" xfId="30532" xr:uid="{00000000-0005-0000-0000-00008EA30000}"/>
    <cellStyle name="SectionHeading 7 4 5" xfId="30533" xr:uid="{00000000-0005-0000-0000-00008FA30000}"/>
    <cellStyle name="SectionHeading 7 5" xfId="30534" xr:uid="{00000000-0005-0000-0000-000090A30000}"/>
    <cellStyle name="SectionHeading 7 5 2" xfId="30535" xr:uid="{00000000-0005-0000-0000-000091A30000}"/>
    <cellStyle name="SectionHeading 7 5 3" xfId="30536" xr:uid="{00000000-0005-0000-0000-000092A30000}"/>
    <cellStyle name="SectionHeading 7 5 4" xfId="30537" xr:uid="{00000000-0005-0000-0000-000093A30000}"/>
    <cellStyle name="SectionHeading 7 6" xfId="30538" xr:uid="{00000000-0005-0000-0000-000094A30000}"/>
    <cellStyle name="SectionHeading 7 6 2" xfId="30539" xr:uid="{00000000-0005-0000-0000-000095A30000}"/>
    <cellStyle name="SectionHeading 7 7" xfId="30540" xr:uid="{00000000-0005-0000-0000-000096A30000}"/>
    <cellStyle name="SectionHeading 7 8" xfId="30541" xr:uid="{00000000-0005-0000-0000-000097A30000}"/>
    <cellStyle name="SectionHeading 8" xfId="30542" xr:uid="{00000000-0005-0000-0000-000098A30000}"/>
    <cellStyle name="SectionHeading 8 2" xfId="30543" xr:uid="{00000000-0005-0000-0000-000099A30000}"/>
    <cellStyle name="SectionHeading 8 2 2" xfId="30544" xr:uid="{00000000-0005-0000-0000-00009AA30000}"/>
    <cellStyle name="SectionHeading 8 2 2 2" xfId="30545" xr:uid="{00000000-0005-0000-0000-00009BA30000}"/>
    <cellStyle name="SectionHeading 8 2 2 3" xfId="30546" xr:uid="{00000000-0005-0000-0000-00009CA30000}"/>
    <cellStyle name="SectionHeading 8 2 2 4" xfId="30547" xr:uid="{00000000-0005-0000-0000-00009DA30000}"/>
    <cellStyle name="SectionHeading 8 2 3" xfId="30548" xr:uid="{00000000-0005-0000-0000-00009EA30000}"/>
    <cellStyle name="SectionHeading 8 2 3 2" xfId="30549" xr:uid="{00000000-0005-0000-0000-00009FA30000}"/>
    <cellStyle name="SectionHeading 8 2 4" xfId="30550" xr:uid="{00000000-0005-0000-0000-0000A0A30000}"/>
    <cellStyle name="SectionHeading 8 2 5" xfId="30551" xr:uid="{00000000-0005-0000-0000-0000A1A30000}"/>
    <cellStyle name="SectionHeading 8 3" xfId="30552" xr:uid="{00000000-0005-0000-0000-0000A2A30000}"/>
    <cellStyle name="SectionHeading 8 3 2" xfId="30553" xr:uid="{00000000-0005-0000-0000-0000A3A30000}"/>
    <cellStyle name="SectionHeading 8 3 2 2" xfId="30554" xr:uid="{00000000-0005-0000-0000-0000A4A30000}"/>
    <cellStyle name="SectionHeading 8 3 2 3" xfId="30555" xr:uid="{00000000-0005-0000-0000-0000A5A30000}"/>
    <cellStyle name="SectionHeading 8 3 2 4" xfId="30556" xr:uid="{00000000-0005-0000-0000-0000A6A30000}"/>
    <cellStyle name="SectionHeading 8 3 3" xfId="30557" xr:uid="{00000000-0005-0000-0000-0000A7A30000}"/>
    <cellStyle name="SectionHeading 8 3 3 2" xfId="30558" xr:uid="{00000000-0005-0000-0000-0000A8A30000}"/>
    <cellStyle name="SectionHeading 8 3 4" xfId="30559" xr:uid="{00000000-0005-0000-0000-0000A9A30000}"/>
    <cellStyle name="SectionHeading 8 3 5" xfId="30560" xr:uid="{00000000-0005-0000-0000-0000AAA30000}"/>
    <cellStyle name="SectionHeading 8 4" xfId="30561" xr:uid="{00000000-0005-0000-0000-0000ABA30000}"/>
    <cellStyle name="SectionHeading 8 4 2" xfId="30562" xr:uid="{00000000-0005-0000-0000-0000ACA30000}"/>
    <cellStyle name="SectionHeading 8 4 2 2" xfId="30563" xr:uid="{00000000-0005-0000-0000-0000ADA30000}"/>
    <cellStyle name="SectionHeading 8 4 2 3" xfId="30564" xr:uid="{00000000-0005-0000-0000-0000AEA30000}"/>
    <cellStyle name="SectionHeading 8 4 2 4" xfId="30565" xr:uid="{00000000-0005-0000-0000-0000AFA30000}"/>
    <cellStyle name="SectionHeading 8 4 3" xfId="30566" xr:uid="{00000000-0005-0000-0000-0000B0A30000}"/>
    <cellStyle name="SectionHeading 8 4 3 2" xfId="30567" xr:uid="{00000000-0005-0000-0000-0000B1A30000}"/>
    <cellStyle name="SectionHeading 8 4 4" xfId="30568" xr:uid="{00000000-0005-0000-0000-0000B2A30000}"/>
    <cellStyle name="SectionHeading 8 4 5" xfId="30569" xr:uid="{00000000-0005-0000-0000-0000B3A30000}"/>
    <cellStyle name="SectionHeading 8 5" xfId="30570" xr:uid="{00000000-0005-0000-0000-0000B4A30000}"/>
    <cellStyle name="SectionHeading 8 5 2" xfId="30571" xr:uid="{00000000-0005-0000-0000-0000B5A30000}"/>
    <cellStyle name="SectionHeading 8 5 3" xfId="30572" xr:uid="{00000000-0005-0000-0000-0000B6A30000}"/>
    <cellStyle name="SectionHeading 8 5 4" xfId="30573" xr:uid="{00000000-0005-0000-0000-0000B7A30000}"/>
    <cellStyle name="SectionHeading 8 6" xfId="30574" xr:uid="{00000000-0005-0000-0000-0000B8A30000}"/>
    <cellStyle name="SectionHeading 8 6 2" xfId="30575" xr:uid="{00000000-0005-0000-0000-0000B9A30000}"/>
    <cellStyle name="SectionHeading 8 7" xfId="30576" xr:uid="{00000000-0005-0000-0000-0000BAA30000}"/>
    <cellStyle name="SectionHeading 8 8" xfId="30577" xr:uid="{00000000-0005-0000-0000-0000BBA30000}"/>
    <cellStyle name="SectionHeading 9" xfId="30578" xr:uid="{00000000-0005-0000-0000-0000BCA30000}"/>
    <cellStyle name="SectionHeading 9 2" xfId="30579" xr:uid="{00000000-0005-0000-0000-0000BDA30000}"/>
    <cellStyle name="SectionHeading 9 2 2" xfId="30580" xr:uid="{00000000-0005-0000-0000-0000BEA30000}"/>
    <cellStyle name="SectionHeading 9 2 2 2" xfId="30581" xr:uid="{00000000-0005-0000-0000-0000BFA30000}"/>
    <cellStyle name="SectionHeading 9 2 2 3" xfId="30582" xr:uid="{00000000-0005-0000-0000-0000C0A30000}"/>
    <cellStyle name="SectionHeading 9 2 2 4" xfId="30583" xr:uid="{00000000-0005-0000-0000-0000C1A30000}"/>
    <cellStyle name="SectionHeading 9 2 3" xfId="30584" xr:uid="{00000000-0005-0000-0000-0000C2A30000}"/>
    <cellStyle name="SectionHeading 9 2 3 2" xfId="30585" xr:uid="{00000000-0005-0000-0000-0000C3A30000}"/>
    <cellStyle name="SectionHeading 9 2 4" xfId="30586" xr:uid="{00000000-0005-0000-0000-0000C4A30000}"/>
    <cellStyle name="SectionHeading 9 2 5" xfId="30587" xr:uid="{00000000-0005-0000-0000-0000C5A30000}"/>
    <cellStyle name="SectionHeading 9 3" xfId="30588" xr:uid="{00000000-0005-0000-0000-0000C6A30000}"/>
    <cellStyle name="SectionHeading 9 3 2" xfId="30589" xr:uid="{00000000-0005-0000-0000-0000C7A30000}"/>
    <cellStyle name="SectionHeading 9 3 2 2" xfId="30590" xr:uid="{00000000-0005-0000-0000-0000C8A30000}"/>
    <cellStyle name="SectionHeading 9 3 2 3" xfId="30591" xr:uid="{00000000-0005-0000-0000-0000C9A30000}"/>
    <cellStyle name="SectionHeading 9 3 2 4" xfId="30592" xr:uid="{00000000-0005-0000-0000-0000CAA30000}"/>
    <cellStyle name="SectionHeading 9 3 3" xfId="30593" xr:uid="{00000000-0005-0000-0000-0000CBA30000}"/>
    <cellStyle name="SectionHeading 9 3 3 2" xfId="30594" xr:uid="{00000000-0005-0000-0000-0000CCA30000}"/>
    <cellStyle name="SectionHeading 9 3 4" xfId="30595" xr:uid="{00000000-0005-0000-0000-0000CDA30000}"/>
    <cellStyle name="SectionHeading 9 3 5" xfId="30596" xr:uid="{00000000-0005-0000-0000-0000CEA30000}"/>
    <cellStyle name="SectionHeading 9 4" xfId="30597" xr:uid="{00000000-0005-0000-0000-0000CFA30000}"/>
    <cellStyle name="SectionHeading 9 4 2" xfId="30598" xr:uid="{00000000-0005-0000-0000-0000D0A30000}"/>
    <cellStyle name="SectionHeading 9 4 2 2" xfId="30599" xr:uid="{00000000-0005-0000-0000-0000D1A30000}"/>
    <cellStyle name="SectionHeading 9 4 2 3" xfId="30600" xr:uid="{00000000-0005-0000-0000-0000D2A30000}"/>
    <cellStyle name="SectionHeading 9 4 2 4" xfId="30601" xr:uid="{00000000-0005-0000-0000-0000D3A30000}"/>
    <cellStyle name="SectionHeading 9 4 3" xfId="30602" xr:uid="{00000000-0005-0000-0000-0000D4A30000}"/>
    <cellStyle name="SectionHeading 9 4 3 2" xfId="30603" xr:uid="{00000000-0005-0000-0000-0000D5A30000}"/>
    <cellStyle name="SectionHeading 9 4 4" xfId="30604" xr:uid="{00000000-0005-0000-0000-0000D6A30000}"/>
    <cellStyle name="SectionHeading 9 4 5" xfId="30605" xr:uid="{00000000-0005-0000-0000-0000D7A30000}"/>
    <cellStyle name="SectionHeading 9 5" xfId="30606" xr:uid="{00000000-0005-0000-0000-0000D8A30000}"/>
    <cellStyle name="SectionHeading 9 5 2" xfId="30607" xr:uid="{00000000-0005-0000-0000-0000D9A30000}"/>
    <cellStyle name="SectionHeading 9 5 3" xfId="30608" xr:uid="{00000000-0005-0000-0000-0000DAA30000}"/>
    <cellStyle name="SectionHeading 9 5 4" xfId="30609" xr:uid="{00000000-0005-0000-0000-0000DBA30000}"/>
    <cellStyle name="SectionHeading 9 6" xfId="30610" xr:uid="{00000000-0005-0000-0000-0000DCA30000}"/>
    <cellStyle name="SectionHeading 9 6 2" xfId="30611" xr:uid="{00000000-0005-0000-0000-0000DDA30000}"/>
    <cellStyle name="SectionHeading 9 7" xfId="30612" xr:uid="{00000000-0005-0000-0000-0000DEA30000}"/>
    <cellStyle name="SectionHeading 9 8" xfId="30613" xr:uid="{00000000-0005-0000-0000-0000DFA30000}"/>
    <cellStyle name="semestre" xfId="47884" xr:uid="{00000000-0005-0000-0000-0000E0A30000}"/>
    <cellStyle name="semestre 2" xfId="47885" xr:uid="{00000000-0005-0000-0000-0000E1A30000}"/>
    <cellStyle name="semestre 2 2" xfId="47886" xr:uid="{00000000-0005-0000-0000-0000E2A30000}"/>
    <cellStyle name="semestre 2 2 2" xfId="47887" xr:uid="{00000000-0005-0000-0000-0000E3A30000}"/>
    <cellStyle name="semestre 2 2 2 2" xfId="47888" xr:uid="{00000000-0005-0000-0000-0000E4A30000}"/>
    <cellStyle name="semestre 2 2 3" xfId="47889" xr:uid="{00000000-0005-0000-0000-0000E5A30000}"/>
    <cellStyle name="semestre 2 2 4" xfId="47890" xr:uid="{00000000-0005-0000-0000-0000E6A30000}"/>
    <cellStyle name="semestre 2 3" xfId="47891" xr:uid="{00000000-0005-0000-0000-0000E7A30000}"/>
    <cellStyle name="semestre 2 3 2" xfId="47892" xr:uid="{00000000-0005-0000-0000-0000E8A30000}"/>
    <cellStyle name="semestre 2 3 3" xfId="47893" xr:uid="{00000000-0005-0000-0000-0000E9A30000}"/>
    <cellStyle name="semestre 2 3 4" xfId="47894" xr:uid="{00000000-0005-0000-0000-0000EAA30000}"/>
    <cellStyle name="semestre 2 3 5" xfId="47895" xr:uid="{00000000-0005-0000-0000-0000EBA30000}"/>
    <cellStyle name="semestre 2 4" xfId="47896" xr:uid="{00000000-0005-0000-0000-0000ECA30000}"/>
    <cellStyle name="semestre 2 4 2" xfId="47897" xr:uid="{00000000-0005-0000-0000-0000EDA30000}"/>
    <cellStyle name="semestre 2 5" xfId="47898" xr:uid="{00000000-0005-0000-0000-0000EEA30000}"/>
    <cellStyle name="semestre 2 6" xfId="47899" xr:uid="{00000000-0005-0000-0000-0000EFA30000}"/>
    <cellStyle name="semestre 3" xfId="47900" xr:uid="{00000000-0005-0000-0000-0000F0A30000}"/>
    <cellStyle name="semestre 3 2" xfId="47901" xr:uid="{00000000-0005-0000-0000-0000F1A30000}"/>
    <cellStyle name="semestre 3 2 2" xfId="47902" xr:uid="{00000000-0005-0000-0000-0000F2A30000}"/>
    <cellStyle name="semestre 3 2 2 2" xfId="47903" xr:uid="{00000000-0005-0000-0000-0000F3A30000}"/>
    <cellStyle name="semestre 3 2 3" xfId="47904" xr:uid="{00000000-0005-0000-0000-0000F4A30000}"/>
    <cellStyle name="semestre 3 2 4" xfId="47905" xr:uid="{00000000-0005-0000-0000-0000F5A30000}"/>
    <cellStyle name="semestre 3 3" xfId="47906" xr:uid="{00000000-0005-0000-0000-0000F6A30000}"/>
    <cellStyle name="semestre 3 3 2" xfId="47907" xr:uid="{00000000-0005-0000-0000-0000F7A30000}"/>
    <cellStyle name="semestre 3 3 3" xfId="47908" xr:uid="{00000000-0005-0000-0000-0000F8A30000}"/>
    <cellStyle name="semestre 3 3 4" xfId="47909" xr:uid="{00000000-0005-0000-0000-0000F9A30000}"/>
    <cellStyle name="semestre 3 3 5" xfId="47910" xr:uid="{00000000-0005-0000-0000-0000FAA30000}"/>
    <cellStyle name="semestre 3 4" xfId="47911" xr:uid="{00000000-0005-0000-0000-0000FBA30000}"/>
    <cellStyle name="semestre 3 4 2" xfId="47912" xr:uid="{00000000-0005-0000-0000-0000FCA30000}"/>
    <cellStyle name="semestre 3 5" xfId="47913" xr:uid="{00000000-0005-0000-0000-0000FDA30000}"/>
    <cellStyle name="semestre 3 5 2" xfId="47914" xr:uid="{00000000-0005-0000-0000-0000FEA30000}"/>
    <cellStyle name="semestre 3 6" xfId="47915" xr:uid="{00000000-0005-0000-0000-0000FFA30000}"/>
    <cellStyle name="semestre 3 7" xfId="47916" xr:uid="{00000000-0005-0000-0000-000000A40000}"/>
    <cellStyle name="semestre 4" xfId="47917" xr:uid="{00000000-0005-0000-0000-000001A40000}"/>
    <cellStyle name="semestre 4 2" xfId="47918" xr:uid="{00000000-0005-0000-0000-000002A40000}"/>
    <cellStyle name="semestre 4 2 2" xfId="47919" xr:uid="{00000000-0005-0000-0000-000003A40000}"/>
    <cellStyle name="semestre 4 3" xfId="47920" xr:uid="{00000000-0005-0000-0000-000004A40000}"/>
    <cellStyle name="semestre 5" xfId="47921" xr:uid="{00000000-0005-0000-0000-000005A40000}"/>
    <cellStyle name="semestre 5 2" xfId="47922" xr:uid="{00000000-0005-0000-0000-000006A40000}"/>
    <cellStyle name="semestre 5 2 2" xfId="47923" xr:uid="{00000000-0005-0000-0000-000007A40000}"/>
    <cellStyle name="semestre 5 3" xfId="47924" xr:uid="{00000000-0005-0000-0000-000008A40000}"/>
    <cellStyle name="semestre 5 4" xfId="47925" xr:uid="{00000000-0005-0000-0000-000009A40000}"/>
    <cellStyle name="semestre 5 5" xfId="47926" xr:uid="{00000000-0005-0000-0000-00000AA40000}"/>
    <cellStyle name="semestre 5 6" xfId="47927" xr:uid="{00000000-0005-0000-0000-00000BA40000}"/>
    <cellStyle name="semestre 6" xfId="47928" xr:uid="{00000000-0005-0000-0000-00000CA40000}"/>
    <cellStyle name="semestre 6 2" xfId="47929" xr:uid="{00000000-0005-0000-0000-00000DA40000}"/>
    <cellStyle name="semestre 7" xfId="47930" xr:uid="{00000000-0005-0000-0000-00000EA40000}"/>
    <cellStyle name="semestre 7 2" xfId="47931" xr:uid="{00000000-0005-0000-0000-00000FA40000}"/>
    <cellStyle name="semestre 8" xfId="47932" xr:uid="{00000000-0005-0000-0000-000010A40000}"/>
    <cellStyle name="semestre 9" xfId="47933" xr:uid="{00000000-0005-0000-0000-000011A40000}"/>
    <cellStyle name="Sen_%1" xfId="5290" xr:uid="{00000000-0005-0000-0000-000012A40000}"/>
    <cellStyle name="sh0 -SideHeading" xfId="47934" xr:uid="{00000000-0005-0000-0000-000013A40000}"/>
    <cellStyle name="sh0 -SideHeading 2" xfId="47935" xr:uid="{00000000-0005-0000-0000-000014A40000}"/>
    <cellStyle name="sh0 -SideHeading 2 2" xfId="47936" xr:uid="{00000000-0005-0000-0000-000015A40000}"/>
    <cellStyle name="sh0 -SideHeading 2 3" xfId="47937" xr:uid="{00000000-0005-0000-0000-000016A40000}"/>
    <cellStyle name="sh0 -SideHeading 3" xfId="47938" xr:uid="{00000000-0005-0000-0000-000017A40000}"/>
    <cellStyle name="sh0 -SideHeading 4" xfId="47939" xr:uid="{00000000-0005-0000-0000-000018A40000}"/>
    <cellStyle name="sh1 -SideHeading" xfId="47940" xr:uid="{00000000-0005-0000-0000-000019A40000}"/>
    <cellStyle name="sh1 -SideHeading 2" xfId="47941" xr:uid="{00000000-0005-0000-0000-00001AA40000}"/>
    <cellStyle name="sh1 -SideHeading 2 2" xfId="47942" xr:uid="{00000000-0005-0000-0000-00001BA40000}"/>
    <cellStyle name="sh1 -SideHeading 2 3" xfId="47943" xr:uid="{00000000-0005-0000-0000-00001CA40000}"/>
    <cellStyle name="sh1 -SideHeading 3" xfId="47944" xr:uid="{00000000-0005-0000-0000-00001DA40000}"/>
    <cellStyle name="sh1 -SideHeading 4" xfId="47945" xr:uid="{00000000-0005-0000-0000-00001EA40000}"/>
    <cellStyle name="sh2 -SideHeading" xfId="47946" xr:uid="{00000000-0005-0000-0000-00001FA40000}"/>
    <cellStyle name="sh2 -SideHeading 2" xfId="47947" xr:uid="{00000000-0005-0000-0000-000020A40000}"/>
    <cellStyle name="sh2 -SideHeading 2 2" xfId="47948" xr:uid="{00000000-0005-0000-0000-000021A40000}"/>
    <cellStyle name="sh2 -SideHeading 2 3" xfId="47949" xr:uid="{00000000-0005-0000-0000-000022A40000}"/>
    <cellStyle name="sh2 -SideHeading 3" xfId="47950" xr:uid="{00000000-0005-0000-0000-000023A40000}"/>
    <cellStyle name="sh2 -SideHeading 4" xfId="47951" xr:uid="{00000000-0005-0000-0000-000024A40000}"/>
    <cellStyle name="sh3 -SideHeading" xfId="47952" xr:uid="{00000000-0005-0000-0000-000025A40000}"/>
    <cellStyle name="sh3 -SideHeading 2" xfId="47953" xr:uid="{00000000-0005-0000-0000-000026A40000}"/>
    <cellStyle name="sh3 -SideHeading 2 2" xfId="47954" xr:uid="{00000000-0005-0000-0000-000027A40000}"/>
    <cellStyle name="sh3 -SideHeading 2 3" xfId="47955" xr:uid="{00000000-0005-0000-0000-000028A40000}"/>
    <cellStyle name="sh3 -SideHeading 3" xfId="47956" xr:uid="{00000000-0005-0000-0000-000029A40000}"/>
    <cellStyle name="sh3 -SideHeading 4" xfId="47957" xr:uid="{00000000-0005-0000-0000-00002AA40000}"/>
    <cellStyle name="Short Date" xfId="47958" xr:uid="{00000000-0005-0000-0000-00002BA40000}"/>
    <cellStyle name="Single Cell Column Heading" xfId="5291" xr:uid="{00000000-0005-0000-0000-00002CA40000}"/>
    <cellStyle name="st0 -SideText" xfId="47959" xr:uid="{00000000-0005-0000-0000-00002DA40000}"/>
    <cellStyle name="st0 -SideText 2" xfId="47960" xr:uid="{00000000-0005-0000-0000-00002EA40000}"/>
    <cellStyle name="st0 -SideText 2 2" xfId="47961" xr:uid="{00000000-0005-0000-0000-00002FA40000}"/>
    <cellStyle name="st0 -SideText 2 3" xfId="47962" xr:uid="{00000000-0005-0000-0000-000030A40000}"/>
    <cellStyle name="st0 -SideText 3" xfId="47963" xr:uid="{00000000-0005-0000-0000-000031A40000}"/>
    <cellStyle name="st0 -SideText 4" xfId="47964" xr:uid="{00000000-0005-0000-0000-000032A40000}"/>
    <cellStyle name="st1 -SideText" xfId="47965" xr:uid="{00000000-0005-0000-0000-000033A40000}"/>
    <cellStyle name="st1 -SideText 2" xfId="47966" xr:uid="{00000000-0005-0000-0000-000034A40000}"/>
    <cellStyle name="st1 -SideText 2 2" xfId="47967" xr:uid="{00000000-0005-0000-0000-000035A40000}"/>
    <cellStyle name="st1 -SideText 2 3" xfId="47968" xr:uid="{00000000-0005-0000-0000-000036A40000}"/>
    <cellStyle name="st1 -SideText 3" xfId="47969" xr:uid="{00000000-0005-0000-0000-000037A40000}"/>
    <cellStyle name="st1 -SideText 4" xfId="47970" xr:uid="{00000000-0005-0000-0000-000038A40000}"/>
    <cellStyle name="st2 -SideText" xfId="47971" xr:uid="{00000000-0005-0000-0000-000039A40000}"/>
    <cellStyle name="st2 -SideText 2" xfId="47972" xr:uid="{00000000-0005-0000-0000-00003AA40000}"/>
    <cellStyle name="st2 -SideText 2 2" xfId="47973" xr:uid="{00000000-0005-0000-0000-00003BA40000}"/>
    <cellStyle name="st2 -SideText 2 3" xfId="47974" xr:uid="{00000000-0005-0000-0000-00003CA40000}"/>
    <cellStyle name="st2 -SideText 3" xfId="47975" xr:uid="{00000000-0005-0000-0000-00003DA40000}"/>
    <cellStyle name="st2 -SideText 4" xfId="47976" xr:uid="{00000000-0005-0000-0000-00003EA40000}"/>
    <cellStyle name="st3 -SideText" xfId="47977" xr:uid="{00000000-0005-0000-0000-00003FA40000}"/>
    <cellStyle name="st3 -SideText 2" xfId="47978" xr:uid="{00000000-0005-0000-0000-000040A40000}"/>
    <cellStyle name="st3 -SideText 2 2" xfId="47979" xr:uid="{00000000-0005-0000-0000-000041A40000}"/>
    <cellStyle name="st3 -SideText 2 3" xfId="47980" xr:uid="{00000000-0005-0000-0000-000042A40000}"/>
    <cellStyle name="st3 -SideText 3" xfId="47981" xr:uid="{00000000-0005-0000-0000-000043A40000}"/>
    <cellStyle name="st3 -SideText 4" xfId="47982" xr:uid="{00000000-0005-0000-0000-000044A40000}"/>
    <cellStyle name="st4 -SideText" xfId="47983" xr:uid="{00000000-0005-0000-0000-000045A40000}"/>
    <cellStyle name="st4 -SideText 2" xfId="47984" xr:uid="{00000000-0005-0000-0000-000046A40000}"/>
    <cellStyle name="st4 -SideText 2 2" xfId="47985" xr:uid="{00000000-0005-0000-0000-000047A40000}"/>
    <cellStyle name="st4 -SideText 2 3" xfId="47986" xr:uid="{00000000-0005-0000-0000-000048A40000}"/>
    <cellStyle name="st4 -SideText 3" xfId="47987" xr:uid="{00000000-0005-0000-0000-000049A40000}"/>
    <cellStyle name="st4 -SideText 4" xfId="47988" xr:uid="{00000000-0005-0000-0000-00004AA40000}"/>
    <cellStyle name="Standard" xfId="5292" xr:uid="{00000000-0005-0000-0000-00004BA40000}"/>
    <cellStyle name="std" xfId="5293" xr:uid="{00000000-0005-0000-0000-00004CA40000}"/>
    <cellStyle name="Strange" xfId="5294" xr:uid="{00000000-0005-0000-0000-00004DA40000}"/>
    <cellStyle name="Style 1" xfId="5295" xr:uid="{00000000-0005-0000-0000-00004EA40000}"/>
    <cellStyle name="Style 1 10" xfId="47989" xr:uid="{00000000-0005-0000-0000-00004FA40000}"/>
    <cellStyle name="Style 1 11" xfId="47990" xr:uid="{00000000-0005-0000-0000-000050A40000}"/>
    <cellStyle name="Style 1 12" xfId="47991" xr:uid="{00000000-0005-0000-0000-000051A40000}"/>
    <cellStyle name="Style 1 13" xfId="47992" xr:uid="{00000000-0005-0000-0000-000052A40000}"/>
    <cellStyle name="Style 1 2" xfId="5296" xr:uid="{00000000-0005-0000-0000-000053A40000}"/>
    <cellStyle name="Style 1 3" xfId="5434" xr:uid="{00000000-0005-0000-0000-000054A40000}"/>
    <cellStyle name="Style 1 3 2" xfId="47993" xr:uid="{00000000-0005-0000-0000-000055A40000}"/>
    <cellStyle name="Style 1 3 3" xfId="47994" xr:uid="{00000000-0005-0000-0000-000056A40000}"/>
    <cellStyle name="Style 1 3 3 2" xfId="47995" xr:uid="{00000000-0005-0000-0000-000057A40000}"/>
    <cellStyle name="Style 1 3 3 3" xfId="47996" xr:uid="{00000000-0005-0000-0000-000058A40000}"/>
    <cellStyle name="Style 1 3 4" xfId="47997" xr:uid="{00000000-0005-0000-0000-000059A40000}"/>
    <cellStyle name="Style 1 3 4 2" xfId="47998" xr:uid="{00000000-0005-0000-0000-00005AA40000}"/>
    <cellStyle name="Style 1 3 4 3" xfId="47999" xr:uid="{00000000-0005-0000-0000-00005BA40000}"/>
    <cellStyle name="Style 1 3 5" xfId="48000" xr:uid="{00000000-0005-0000-0000-00005CA40000}"/>
    <cellStyle name="Style 1 3 6" xfId="48001" xr:uid="{00000000-0005-0000-0000-00005DA40000}"/>
    <cellStyle name="Style 1 4" xfId="48002" xr:uid="{00000000-0005-0000-0000-00005EA40000}"/>
    <cellStyle name="Style 1 5" xfId="48003" xr:uid="{00000000-0005-0000-0000-00005FA40000}"/>
    <cellStyle name="Style 1 5 2" xfId="48004" xr:uid="{00000000-0005-0000-0000-000060A40000}"/>
    <cellStyle name="Style 1 5 3" xfId="48005" xr:uid="{00000000-0005-0000-0000-000061A40000}"/>
    <cellStyle name="Style 1 5 4" xfId="48006" xr:uid="{00000000-0005-0000-0000-000062A40000}"/>
    <cellStyle name="Style 1 6" xfId="48007" xr:uid="{00000000-0005-0000-0000-000063A40000}"/>
    <cellStyle name="Style 1 7" xfId="48008" xr:uid="{00000000-0005-0000-0000-000064A40000}"/>
    <cellStyle name="Style 1 8" xfId="48009" xr:uid="{00000000-0005-0000-0000-000065A40000}"/>
    <cellStyle name="Style 1 9" xfId="48010" xr:uid="{00000000-0005-0000-0000-000066A40000}"/>
    <cellStyle name="Style 1061" xfId="5297" xr:uid="{00000000-0005-0000-0000-000067A40000}"/>
    <cellStyle name="Style 1063" xfId="5298" xr:uid="{00000000-0005-0000-0000-000068A40000}"/>
    <cellStyle name="Style 1065" xfId="5299" xr:uid="{00000000-0005-0000-0000-000069A40000}"/>
    <cellStyle name="Style 1067" xfId="5300" xr:uid="{00000000-0005-0000-0000-00006AA40000}"/>
    <cellStyle name="Style 1072" xfId="5301" xr:uid="{00000000-0005-0000-0000-00006BA40000}"/>
    <cellStyle name="Style 1073" xfId="5302" xr:uid="{00000000-0005-0000-0000-00006CA40000}"/>
    <cellStyle name="Style 1074" xfId="5303" xr:uid="{00000000-0005-0000-0000-00006DA40000}"/>
    <cellStyle name="Style 1075" xfId="5304" xr:uid="{00000000-0005-0000-0000-00006EA40000}"/>
    <cellStyle name="Style 1076" xfId="5305" xr:uid="{00000000-0005-0000-0000-00006FA40000}"/>
    <cellStyle name="Style 1077" xfId="5306" xr:uid="{00000000-0005-0000-0000-000070A40000}"/>
    <cellStyle name="Style 1078" xfId="5307" xr:uid="{00000000-0005-0000-0000-000071A40000}"/>
    <cellStyle name="Style 1079" xfId="5308" xr:uid="{00000000-0005-0000-0000-000072A40000}"/>
    <cellStyle name="Style 21" xfId="5309" xr:uid="{00000000-0005-0000-0000-000073A40000}"/>
    <cellStyle name="Style 22" xfId="5310" xr:uid="{00000000-0005-0000-0000-000074A40000}"/>
    <cellStyle name="Style 23" xfId="5311" xr:uid="{00000000-0005-0000-0000-000075A40000}"/>
    <cellStyle name="Style 24" xfId="5312" xr:uid="{00000000-0005-0000-0000-000076A40000}"/>
    <cellStyle name="Style 25" xfId="5313" xr:uid="{00000000-0005-0000-0000-000077A40000}"/>
    <cellStyle name="Style 26" xfId="5314" xr:uid="{00000000-0005-0000-0000-000078A40000}"/>
    <cellStyle name="Style 27" xfId="5315" xr:uid="{00000000-0005-0000-0000-000079A40000}"/>
    <cellStyle name="Style 28" xfId="5316" xr:uid="{00000000-0005-0000-0000-00007AA40000}"/>
    <cellStyle name="Style 29" xfId="5317" xr:uid="{00000000-0005-0000-0000-00007BA40000}"/>
    <cellStyle name="Style 30" xfId="5318" xr:uid="{00000000-0005-0000-0000-00007CA40000}"/>
    <cellStyle name="Style 665" xfId="5319" xr:uid="{00000000-0005-0000-0000-00007DA40000}"/>
    <cellStyle name="Style 673" xfId="5320" xr:uid="{00000000-0005-0000-0000-00007EA40000}"/>
    <cellStyle name="style1" xfId="5321" xr:uid="{00000000-0005-0000-0000-00007FA40000}"/>
    <cellStyle name="Style2" xfId="5322" xr:uid="{00000000-0005-0000-0000-000080A40000}"/>
    <cellStyle name="Style3" xfId="5323" xr:uid="{00000000-0005-0000-0000-000081A40000}"/>
    <cellStyle name="Style4" xfId="5324" xr:uid="{00000000-0005-0000-0000-000082A40000}"/>
    <cellStyle name="Style5" xfId="5325" xr:uid="{00000000-0005-0000-0000-000083A40000}"/>
    <cellStyle name="style9" xfId="5326" xr:uid="{00000000-0005-0000-0000-000084A40000}"/>
    <cellStyle name="style9 10" xfId="30614" xr:uid="{00000000-0005-0000-0000-000085A40000}"/>
    <cellStyle name="style9 10 2" xfId="30615" xr:uid="{00000000-0005-0000-0000-000086A40000}"/>
    <cellStyle name="style9 10 2 2" xfId="30616" xr:uid="{00000000-0005-0000-0000-000087A40000}"/>
    <cellStyle name="style9 10 2 2 2" xfId="30617" xr:uid="{00000000-0005-0000-0000-000088A40000}"/>
    <cellStyle name="style9 10 2 3" xfId="30618" xr:uid="{00000000-0005-0000-0000-000089A40000}"/>
    <cellStyle name="style9 10 2 3 2" xfId="30619" xr:uid="{00000000-0005-0000-0000-00008AA40000}"/>
    <cellStyle name="style9 10 2 4" xfId="30620" xr:uid="{00000000-0005-0000-0000-00008BA40000}"/>
    <cellStyle name="style9 10 2 5" xfId="30621" xr:uid="{00000000-0005-0000-0000-00008CA40000}"/>
    <cellStyle name="style9 10 3" xfId="30622" xr:uid="{00000000-0005-0000-0000-00008DA40000}"/>
    <cellStyle name="style9 10 3 2" xfId="30623" xr:uid="{00000000-0005-0000-0000-00008EA40000}"/>
    <cellStyle name="style9 10 3 2 2" xfId="30624" xr:uid="{00000000-0005-0000-0000-00008FA40000}"/>
    <cellStyle name="style9 10 3 3" xfId="30625" xr:uid="{00000000-0005-0000-0000-000090A40000}"/>
    <cellStyle name="style9 10 3 3 2" xfId="30626" xr:uid="{00000000-0005-0000-0000-000091A40000}"/>
    <cellStyle name="style9 10 3 4" xfId="30627" xr:uid="{00000000-0005-0000-0000-000092A40000}"/>
    <cellStyle name="style9 10 3 5" xfId="30628" xr:uid="{00000000-0005-0000-0000-000093A40000}"/>
    <cellStyle name="style9 10 4" xfId="30629" xr:uid="{00000000-0005-0000-0000-000094A40000}"/>
    <cellStyle name="style9 10 4 2" xfId="30630" xr:uid="{00000000-0005-0000-0000-000095A40000}"/>
    <cellStyle name="style9 10 4 2 2" xfId="30631" xr:uid="{00000000-0005-0000-0000-000096A40000}"/>
    <cellStyle name="style9 10 4 3" xfId="30632" xr:uid="{00000000-0005-0000-0000-000097A40000}"/>
    <cellStyle name="style9 10 4 3 2" xfId="30633" xr:uid="{00000000-0005-0000-0000-000098A40000}"/>
    <cellStyle name="style9 10 4 4" xfId="30634" xr:uid="{00000000-0005-0000-0000-000099A40000}"/>
    <cellStyle name="style9 10 4 5" xfId="30635" xr:uid="{00000000-0005-0000-0000-00009AA40000}"/>
    <cellStyle name="style9 10 5" xfId="30636" xr:uid="{00000000-0005-0000-0000-00009BA40000}"/>
    <cellStyle name="style9 10 5 2" xfId="30637" xr:uid="{00000000-0005-0000-0000-00009CA40000}"/>
    <cellStyle name="style9 10 6" xfId="30638" xr:uid="{00000000-0005-0000-0000-00009DA40000}"/>
    <cellStyle name="style9 10 6 2" xfId="30639" xr:uid="{00000000-0005-0000-0000-00009EA40000}"/>
    <cellStyle name="style9 10 7" xfId="30640" xr:uid="{00000000-0005-0000-0000-00009FA40000}"/>
    <cellStyle name="style9 10 8" xfId="30641" xr:uid="{00000000-0005-0000-0000-0000A0A40000}"/>
    <cellStyle name="style9 11" xfId="30642" xr:uid="{00000000-0005-0000-0000-0000A1A40000}"/>
    <cellStyle name="style9 11 2" xfId="30643" xr:uid="{00000000-0005-0000-0000-0000A2A40000}"/>
    <cellStyle name="style9 11 2 2" xfId="30644" xr:uid="{00000000-0005-0000-0000-0000A3A40000}"/>
    <cellStyle name="style9 11 2 2 2" xfId="30645" xr:uid="{00000000-0005-0000-0000-0000A4A40000}"/>
    <cellStyle name="style9 11 2 3" xfId="30646" xr:uid="{00000000-0005-0000-0000-0000A5A40000}"/>
    <cellStyle name="style9 11 2 3 2" xfId="30647" xr:uid="{00000000-0005-0000-0000-0000A6A40000}"/>
    <cellStyle name="style9 11 2 4" xfId="30648" xr:uid="{00000000-0005-0000-0000-0000A7A40000}"/>
    <cellStyle name="style9 11 2 5" xfId="30649" xr:uid="{00000000-0005-0000-0000-0000A8A40000}"/>
    <cellStyle name="style9 11 3" xfId="30650" xr:uid="{00000000-0005-0000-0000-0000A9A40000}"/>
    <cellStyle name="style9 11 3 2" xfId="30651" xr:uid="{00000000-0005-0000-0000-0000AAA40000}"/>
    <cellStyle name="style9 11 3 2 2" xfId="30652" xr:uid="{00000000-0005-0000-0000-0000ABA40000}"/>
    <cellStyle name="style9 11 3 3" xfId="30653" xr:uid="{00000000-0005-0000-0000-0000ACA40000}"/>
    <cellStyle name="style9 11 3 3 2" xfId="30654" xr:uid="{00000000-0005-0000-0000-0000ADA40000}"/>
    <cellStyle name="style9 11 3 4" xfId="30655" xr:uid="{00000000-0005-0000-0000-0000AEA40000}"/>
    <cellStyle name="style9 11 3 5" xfId="30656" xr:uid="{00000000-0005-0000-0000-0000AFA40000}"/>
    <cellStyle name="style9 11 4" xfId="30657" xr:uid="{00000000-0005-0000-0000-0000B0A40000}"/>
    <cellStyle name="style9 11 4 2" xfId="30658" xr:uid="{00000000-0005-0000-0000-0000B1A40000}"/>
    <cellStyle name="style9 11 4 2 2" xfId="30659" xr:uid="{00000000-0005-0000-0000-0000B2A40000}"/>
    <cellStyle name="style9 11 4 3" xfId="30660" xr:uid="{00000000-0005-0000-0000-0000B3A40000}"/>
    <cellStyle name="style9 11 4 3 2" xfId="30661" xr:uid="{00000000-0005-0000-0000-0000B4A40000}"/>
    <cellStyle name="style9 11 4 4" xfId="30662" xr:uid="{00000000-0005-0000-0000-0000B5A40000}"/>
    <cellStyle name="style9 11 4 5" xfId="30663" xr:uid="{00000000-0005-0000-0000-0000B6A40000}"/>
    <cellStyle name="style9 11 5" xfId="30664" xr:uid="{00000000-0005-0000-0000-0000B7A40000}"/>
    <cellStyle name="style9 11 5 2" xfId="30665" xr:uid="{00000000-0005-0000-0000-0000B8A40000}"/>
    <cellStyle name="style9 11 6" xfId="30666" xr:uid="{00000000-0005-0000-0000-0000B9A40000}"/>
    <cellStyle name="style9 11 6 2" xfId="30667" xr:uid="{00000000-0005-0000-0000-0000BAA40000}"/>
    <cellStyle name="style9 11 7" xfId="30668" xr:uid="{00000000-0005-0000-0000-0000BBA40000}"/>
    <cellStyle name="style9 11 8" xfId="30669" xr:uid="{00000000-0005-0000-0000-0000BCA40000}"/>
    <cellStyle name="style9 12" xfId="30670" xr:uid="{00000000-0005-0000-0000-0000BDA40000}"/>
    <cellStyle name="style9 12 2" xfId="30671" xr:uid="{00000000-0005-0000-0000-0000BEA40000}"/>
    <cellStyle name="style9 12 2 2" xfId="30672" xr:uid="{00000000-0005-0000-0000-0000BFA40000}"/>
    <cellStyle name="style9 12 2 2 2" xfId="30673" xr:uid="{00000000-0005-0000-0000-0000C0A40000}"/>
    <cellStyle name="style9 12 2 3" xfId="30674" xr:uid="{00000000-0005-0000-0000-0000C1A40000}"/>
    <cellStyle name="style9 12 2 3 2" xfId="30675" xr:uid="{00000000-0005-0000-0000-0000C2A40000}"/>
    <cellStyle name="style9 12 2 4" xfId="30676" xr:uid="{00000000-0005-0000-0000-0000C3A40000}"/>
    <cellStyle name="style9 12 2 5" xfId="30677" xr:uid="{00000000-0005-0000-0000-0000C4A40000}"/>
    <cellStyle name="style9 12 3" xfId="30678" xr:uid="{00000000-0005-0000-0000-0000C5A40000}"/>
    <cellStyle name="style9 12 3 2" xfId="30679" xr:uid="{00000000-0005-0000-0000-0000C6A40000}"/>
    <cellStyle name="style9 12 3 2 2" xfId="30680" xr:uid="{00000000-0005-0000-0000-0000C7A40000}"/>
    <cellStyle name="style9 12 3 3" xfId="30681" xr:uid="{00000000-0005-0000-0000-0000C8A40000}"/>
    <cellStyle name="style9 12 3 3 2" xfId="30682" xr:uid="{00000000-0005-0000-0000-0000C9A40000}"/>
    <cellStyle name="style9 12 3 4" xfId="30683" xr:uid="{00000000-0005-0000-0000-0000CAA40000}"/>
    <cellStyle name="style9 12 3 5" xfId="30684" xr:uid="{00000000-0005-0000-0000-0000CBA40000}"/>
    <cellStyle name="style9 12 4" xfId="30685" xr:uid="{00000000-0005-0000-0000-0000CCA40000}"/>
    <cellStyle name="style9 12 4 2" xfId="30686" xr:uid="{00000000-0005-0000-0000-0000CDA40000}"/>
    <cellStyle name="style9 12 4 2 2" xfId="30687" xr:uid="{00000000-0005-0000-0000-0000CEA40000}"/>
    <cellStyle name="style9 12 4 3" xfId="30688" xr:uid="{00000000-0005-0000-0000-0000CFA40000}"/>
    <cellStyle name="style9 12 4 3 2" xfId="30689" xr:uid="{00000000-0005-0000-0000-0000D0A40000}"/>
    <cellStyle name="style9 12 4 4" xfId="30690" xr:uid="{00000000-0005-0000-0000-0000D1A40000}"/>
    <cellStyle name="style9 12 4 5" xfId="30691" xr:uid="{00000000-0005-0000-0000-0000D2A40000}"/>
    <cellStyle name="style9 12 5" xfId="30692" xr:uid="{00000000-0005-0000-0000-0000D3A40000}"/>
    <cellStyle name="style9 12 5 2" xfId="30693" xr:uid="{00000000-0005-0000-0000-0000D4A40000}"/>
    <cellStyle name="style9 12 6" xfId="30694" xr:uid="{00000000-0005-0000-0000-0000D5A40000}"/>
    <cellStyle name="style9 12 6 2" xfId="30695" xr:uid="{00000000-0005-0000-0000-0000D6A40000}"/>
    <cellStyle name="style9 12 7" xfId="30696" xr:uid="{00000000-0005-0000-0000-0000D7A40000}"/>
    <cellStyle name="style9 12 8" xfId="30697" xr:uid="{00000000-0005-0000-0000-0000D8A40000}"/>
    <cellStyle name="style9 13" xfId="30698" xr:uid="{00000000-0005-0000-0000-0000D9A40000}"/>
    <cellStyle name="style9 13 2" xfId="30699" xr:uid="{00000000-0005-0000-0000-0000DAA40000}"/>
    <cellStyle name="style9 13 2 2" xfId="30700" xr:uid="{00000000-0005-0000-0000-0000DBA40000}"/>
    <cellStyle name="style9 13 2 2 2" xfId="30701" xr:uid="{00000000-0005-0000-0000-0000DCA40000}"/>
    <cellStyle name="style9 13 2 3" xfId="30702" xr:uid="{00000000-0005-0000-0000-0000DDA40000}"/>
    <cellStyle name="style9 13 2 3 2" xfId="30703" xr:uid="{00000000-0005-0000-0000-0000DEA40000}"/>
    <cellStyle name="style9 13 2 4" xfId="30704" xr:uid="{00000000-0005-0000-0000-0000DFA40000}"/>
    <cellStyle name="style9 13 2 5" xfId="30705" xr:uid="{00000000-0005-0000-0000-0000E0A40000}"/>
    <cellStyle name="style9 13 3" xfId="30706" xr:uid="{00000000-0005-0000-0000-0000E1A40000}"/>
    <cellStyle name="style9 13 3 2" xfId="30707" xr:uid="{00000000-0005-0000-0000-0000E2A40000}"/>
    <cellStyle name="style9 13 3 2 2" xfId="30708" xr:uid="{00000000-0005-0000-0000-0000E3A40000}"/>
    <cellStyle name="style9 13 3 3" xfId="30709" xr:uid="{00000000-0005-0000-0000-0000E4A40000}"/>
    <cellStyle name="style9 13 3 3 2" xfId="30710" xr:uid="{00000000-0005-0000-0000-0000E5A40000}"/>
    <cellStyle name="style9 13 3 4" xfId="30711" xr:uid="{00000000-0005-0000-0000-0000E6A40000}"/>
    <cellStyle name="style9 13 3 5" xfId="30712" xr:uid="{00000000-0005-0000-0000-0000E7A40000}"/>
    <cellStyle name="style9 13 4" xfId="30713" xr:uid="{00000000-0005-0000-0000-0000E8A40000}"/>
    <cellStyle name="style9 13 4 2" xfId="30714" xr:uid="{00000000-0005-0000-0000-0000E9A40000}"/>
    <cellStyle name="style9 13 4 2 2" xfId="30715" xr:uid="{00000000-0005-0000-0000-0000EAA40000}"/>
    <cellStyle name="style9 13 4 3" xfId="30716" xr:uid="{00000000-0005-0000-0000-0000EBA40000}"/>
    <cellStyle name="style9 13 4 3 2" xfId="30717" xr:uid="{00000000-0005-0000-0000-0000ECA40000}"/>
    <cellStyle name="style9 13 4 4" xfId="30718" xr:uid="{00000000-0005-0000-0000-0000EDA40000}"/>
    <cellStyle name="style9 13 4 5" xfId="30719" xr:uid="{00000000-0005-0000-0000-0000EEA40000}"/>
    <cellStyle name="style9 13 5" xfId="30720" xr:uid="{00000000-0005-0000-0000-0000EFA40000}"/>
    <cellStyle name="style9 13 5 2" xfId="30721" xr:uid="{00000000-0005-0000-0000-0000F0A40000}"/>
    <cellStyle name="style9 13 6" xfId="30722" xr:uid="{00000000-0005-0000-0000-0000F1A40000}"/>
    <cellStyle name="style9 13 6 2" xfId="30723" xr:uid="{00000000-0005-0000-0000-0000F2A40000}"/>
    <cellStyle name="style9 13 7" xfId="30724" xr:uid="{00000000-0005-0000-0000-0000F3A40000}"/>
    <cellStyle name="style9 13 8" xfId="30725" xr:uid="{00000000-0005-0000-0000-0000F4A40000}"/>
    <cellStyle name="style9 14" xfId="30726" xr:uid="{00000000-0005-0000-0000-0000F5A40000}"/>
    <cellStyle name="style9 14 2" xfId="30727" xr:uid="{00000000-0005-0000-0000-0000F6A40000}"/>
    <cellStyle name="style9 14 2 2" xfId="30728" xr:uid="{00000000-0005-0000-0000-0000F7A40000}"/>
    <cellStyle name="style9 14 2 2 2" xfId="30729" xr:uid="{00000000-0005-0000-0000-0000F8A40000}"/>
    <cellStyle name="style9 14 2 3" xfId="30730" xr:uid="{00000000-0005-0000-0000-0000F9A40000}"/>
    <cellStyle name="style9 14 2 3 2" xfId="30731" xr:uid="{00000000-0005-0000-0000-0000FAA40000}"/>
    <cellStyle name="style9 14 2 4" xfId="30732" xr:uid="{00000000-0005-0000-0000-0000FBA40000}"/>
    <cellStyle name="style9 14 2 5" xfId="30733" xr:uid="{00000000-0005-0000-0000-0000FCA40000}"/>
    <cellStyle name="style9 14 3" xfId="30734" xr:uid="{00000000-0005-0000-0000-0000FDA40000}"/>
    <cellStyle name="style9 14 3 2" xfId="30735" xr:uid="{00000000-0005-0000-0000-0000FEA40000}"/>
    <cellStyle name="style9 14 3 2 2" xfId="30736" xr:uid="{00000000-0005-0000-0000-0000FFA40000}"/>
    <cellStyle name="style9 14 3 3" xfId="30737" xr:uid="{00000000-0005-0000-0000-000000A50000}"/>
    <cellStyle name="style9 14 3 3 2" xfId="30738" xr:uid="{00000000-0005-0000-0000-000001A50000}"/>
    <cellStyle name="style9 14 3 4" xfId="30739" xr:uid="{00000000-0005-0000-0000-000002A50000}"/>
    <cellStyle name="style9 14 3 5" xfId="30740" xr:uid="{00000000-0005-0000-0000-000003A50000}"/>
    <cellStyle name="style9 14 4" xfId="30741" xr:uid="{00000000-0005-0000-0000-000004A50000}"/>
    <cellStyle name="style9 14 4 2" xfId="30742" xr:uid="{00000000-0005-0000-0000-000005A50000}"/>
    <cellStyle name="style9 14 4 2 2" xfId="30743" xr:uid="{00000000-0005-0000-0000-000006A50000}"/>
    <cellStyle name="style9 14 4 3" xfId="30744" xr:uid="{00000000-0005-0000-0000-000007A50000}"/>
    <cellStyle name="style9 14 4 3 2" xfId="30745" xr:uid="{00000000-0005-0000-0000-000008A50000}"/>
    <cellStyle name="style9 14 4 4" xfId="30746" xr:uid="{00000000-0005-0000-0000-000009A50000}"/>
    <cellStyle name="style9 14 4 5" xfId="30747" xr:uid="{00000000-0005-0000-0000-00000AA50000}"/>
    <cellStyle name="style9 14 5" xfId="30748" xr:uid="{00000000-0005-0000-0000-00000BA50000}"/>
    <cellStyle name="style9 14 5 2" xfId="30749" xr:uid="{00000000-0005-0000-0000-00000CA50000}"/>
    <cellStyle name="style9 14 6" xfId="30750" xr:uid="{00000000-0005-0000-0000-00000DA50000}"/>
    <cellStyle name="style9 14 6 2" xfId="30751" xr:uid="{00000000-0005-0000-0000-00000EA50000}"/>
    <cellStyle name="style9 14 7" xfId="30752" xr:uid="{00000000-0005-0000-0000-00000FA50000}"/>
    <cellStyle name="style9 14 8" xfId="30753" xr:uid="{00000000-0005-0000-0000-000010A50000}"/>
    <cellStyle name="style9 15" xfId="30754" xr:uid="{00000000-0005-0000-0000-000011A50000}"/>
    <cellStyle name="style9 15 2" xfId="30755" xr:uid="{00000000-0005-0000-0000-000012A50000}"/>
    <cellStyle name="style9 15 2 2" xfId="30756" xr:uid="{00000000-0005-0000-0000-000013A50000}"/>
    <cellStyle name="style9 15 2 2 2" xfId="30757" xr:uid="{00000000-0005-0000-0000-000014A50000}"/>
    <cellStyle name="style9 15 2 3" xfId="30758" xr:uid="{00000000-0005-0000-0000-000015A50000}"/>
    <cellStyle name="style9 15 2 3 2" xfId="30759" xr:uid="{00000000-0005-0000-0000-000016A50000}"/>
    <cellStyle name="style9 15 2 4" xfId="30760" xr:uid="{00000000-0005-0000-0000-000017A50000}"/>
    <cellStyle name="style9 15 2 5" xfId="30761" xr:uid="{00000000-0005-0000-0000-000018A50000}"/>
    <cellStyle name="style9 15 3" xfId="30762" xr:uid="{00000000-0005-0000-0000-000019A50000}"/>
    <cellStyle name="style9 15 3 2" xfId="30763" xr:uid="{00000000-0005-0000-0000-00001AA50000}"/>
    <cellStyle name="style9 15 3 2 2" xfId="30764" xr:uid="{00000000-0005-0000-0000-00001BA50000}"/>
    <cellStyle name="style9 15 3 3" xfId="30765" xr:uid="{00000000-0005-0000-0000-00001CA50000}"/>
    <cellStyle name="style9 15 3 3 2" xfId="30766" xr:uid="{00000000-0005-0000-0000-00001DA50000}"/>
    <cellStyle name="style9 15 3 4" xfId="30767" xr:uid="{00000000-0005-0000-0000-00001EA50000}"/>
    <cellStyle name="style9 15 3 5" xfId="30768" xr:uid="{00000000-0005-0000-0000-00001FA50000}"/>
    <cellStyle name="style9 15 4" xfId="30769" xr:uid="{00000000-0005-0000-0000-000020A50000}"/>
    <cellStyle name="style9 15 4 2" xfId="30770" xr:uid="{00000000-0005-0000-0000-000021A50000}"/>
    <cellStyle name="style9 15 4 2 2" xfId="30771" xr:uid="{00000000-0005-0000-0000-000022A50000}"/>
    <cellStyle name="style9 15 4 3" xfId="30772" xr:uid="{00000000-0005-0000-0000-000023A50000}"/>
    <cellStyle name="style9 15 4 3 2" xfId="30773" xr:uid="{00000000-0005-0000-0000-000024A50000}"/>
    <cellStyle name="style9 15 4 4" xfId="30774" xr:uid="{00000000-0005-0000-0000-000025A50000}"/>
    <cellStyle name="style9 15 4 5" xfId="30775" xr:uid="{00000000-0005-0000-0000-000026A50000}"/>
    <cellStyle name="style9 15 5" xfId="30776" xr:uid="{00000000-0005-0000-0000-000027A50000}"/>
    <cellStyle name="style9 15 5 2" xfId="30777" xr:uid="{00000000-0005-0000-0000-000028A50000}"/>
    <cellStyle name="style9 15 6" xfId="30778" xr:uid="{00000000-0005-0000-0000-000029A50000}"/>
    <cellStyle name="style9 15 6 2" xfId="30779" xr:uid="{00000000-0005-0000-0000-00002AA50000}"/>
    <cellStyle name="style9 15 7" xfId="30780" xr:uid="{00000000-0005-0000-0000-00002BA50000}"/>
    <cellStyle name="style9 15 8" xfId="30781" xr:uid="{00000000-0005-0000-0000-00002CA50000}"/>
    <cellStyle name="style9 16" xfId="30782" xr:uid="{00000000-0005-0000-0000-00002DA50000}"/>
    <cellStyle name="style9 16 2" xfId="30783" xr:uid="{00000000-0005-0000-0000-00002EA50000}"/>
    <cellStyle name="style9 16 2 2" xfId="30784" xr:uid="{00000000-0005-0000-0000-00002FA50000}"/>
    <cellStyle name="style9 16 2 2 2" xfId="30785" xr:uid="{00000000-0005-0000-0000-000030A50000}"/>
    <cellStyle name="style9 16 2 3" xfId="30786" xr:uid="{00000000-0005-0000-0000-000031A50000}"/>
    <cellStyle name="style9 16 2 3 2" xfId="30787" xr:uid="{00000000-0005-0000-0000-000032A50000}"/>
    <cellStyle name="style9 16 2 4" xfId="30788" xr:uid="{00000000-0005-0000-0000-000033A50000}"/>
    <cellStyle name="style9 16 2 5" xfId="30789" xr:uid="{00000000-0005-0000-0000-000034A50000}"/>
    <cellStyle name="style9 16 3" xfId="30790" xr:uid="{00000000-0005-0000-0000-000035A50000}"/>
    <cellStyle name="style9 16 3 2" xfId="30791" xr:uid="{00000000-0005-0000-0000-000036A50000}"/>
    <cellStyle name="style9 16 3 2 2" xfId="30792" xr:uid="{00000000-0005-0000-0000-000037A50000}"/>
    <cellStyle name="style9 16 3 3" xfId="30793" xr:uid="{00000000-0005-0000-0000-000038A50000}"/>
    <cellStyle name="style9 16 3 3 2" xfId="30794" xr:uid="{00000000-0005-0000-0000-000039A50000}"/>
    <cellStyle name="style9 16 3 4" xfId="30795" xr:uid="{00000000-0005-0000-0000-00003AA50000}"/>
    <cellStyle name="style9 16 3 5" xfId="30796" xr:uid="{00000000-0005-0000-0000-00003BA50000}"/>
    <cellStyle name="style9 16 4" xfId="30797" xr:uid="{00000000-0005-0000-0000-00003CA50000}"/>
    <cellStyle name="style9 16 4 2" xfId="30798" xr:uid="{00000000-0005-0000-0000-00003DA50000}"/>
    <cellStyle name="style9 16 4 2 2" xfId="30799" xr:uid="{00000000-0005-0000-0000-00003EA50000}"/>
    <cellStyle name="style9 16 4 3" xfId="30800" xr:uid="{00000000-0005-0000-0000-00003FA50000}"/>
    <cellStyle name="style9 16 4 3 2" xfId="30801" xr:uid="{00000000-0005-0000-0000-000040A50000}"/>
    <cellStyle name="style9 16 4 4" xfId="30802" xr:uid="{00000000-0005-0000-0000-000041A50000}"/>
    <cellStyle name="style9 16 4 5" xfId="30803" xr:uid="{00000000-0005-0000-0000-000042A50000}"/>
    <cellStyle name="style9 16 5" xfId="30804" xr:uid="{00000000-0005-0000-0000-000043A50000}"/>
    <cellStyle name="style9 16 5 2" xfId="30805" xr:uid="{00000000-0005-0000-0000-000044A50000}"/>
    <cellStyle name="style9 16 6" xfId="30806" xr:uid="{00000000-0005-0000-0000-000045A50000}"/>
    <cellStyle name="style9 16 6 2" xfId="30807" xr:uid="{00000000-0005-0000-0000-000046A50000}"/>
    <cellStyle name="style9 16 7" xfId="30808" xr:uid="{00000000-0005-0000-0000-000047A50000}"/>
    <cellStyle name="style9 16 8" xfId="30809" xr:uid="{00000000-0005-0000-0000-000048A50000}"/>
    <cellStyle name="style9 17" xfId="30810" xr:uid="{00000000-0005-0000-0000-000049A50000}"/>
    <cellStyle name="style9 17 2" xfId="30811" xr:uid="{00000000-0005-0000-0000-00004AA50000}"/>
    <cellStyle name="style9 17 2 2" xfId="30812" xr:uid="{00000000-0005-0000-0000-00004BA50000}"/>
    <cellStyle name="style9 17 2 2 2" xfId="30813" xr:uid="{00000000-0005-0000-0000-00004CA50000}"/>
    <cellStyle name="style9 17 2 3" xfId="30814" xr:uid="{00000000-0005-0000-0000-00004DA50000}"/>
    <cellStyle name="style9 17 2 3 2" xfId="30815" xr:uid="{00000000-0005-0000-0000-00004EA50000}"/>
    <cellStyle name="style9 17 2 4" xfId="30816" xr:uid="{00000000-0005-0000-0000-00004FA50000}"/>
    <cellStyle name="style9 17 2 5" xfId="30817" xr:uid="{00000000-0005-0000-0000-000050A50000}"/>
    <cellStyle name="style9 17 3" xfId="30818" xr:uid="{00000000-0005-0000-0000-000051A50000}"/>
    <cellStyle name="style9 17 3 2" xfId="30819" xr:uid="{00000000-0005-0000-0000-000052A50000}"/>
    <cellStyle name="style9 17 3 2 2" xfId="30820" xr:uid="{00000000-0005-0000-0000-000053A50000}"/>
    <cellStyle name="style9 17 3 3" xfId="30821" xr:uid="{00000000-0005-0000-0000-000054A50000}"/>
    <cellStyle name="style9 17 3 3 2" xfId="30822" xr:uid="{00000000-0005-0000-0000-000055A50000}"/>
    <cellStyle name="style9 17 3 4" xfId="30823" xr:uid="{00000000-0005-0000-0000-000056A50000}"/>
    <cellStyle name="style9 17 3 5" xfId="30824" xr:uid="{00000000-0005-0000-0000-000057A50000}"/>
    <cellStyle name="style9 17 4" xfId="30825" xr:uid="{00000000-0005-0000-0000-000058A50000}"/>
    <cellStyle name="style9 17 4 2" xfId="30826" xr:uid="{00000000-0005-0000-0000-000059A50000}"/>
    <cellStyle name="style9 17 4 2 2" xfId="30827" xr:uid="{00000000-0005-0000-0000-00005AA50000}"/>
    <cellStyle name="style9 17 4 3" xfId="30828" xr:uid="{00000000-0005-0000-0000-00005BA50000}"/>
    <cellStyle name="style9 17 4 3 2" xfId="30829" xr:uid="{00000000-0005-0000-0000-00005CA50000}"/>
    <cellStyle name="style9 17 4 4" xfId="30830" xr:uid="{00000000-0005-0000-0000-00005DA50000}"/>
    <cellStyle name="style9 17 4 5" xfId="30831" xr:uid="{00000000-0005-0000-0000-00005EA50000}"/>
    <cellStyle name="style9 17 5" xfId="30832" xr:uid="{00000000-0005-0000-0000-00005FA50000}"/>
    <cellStyle name="style9 17 5 2" xfId="30833" xr:uid="{00000000-0005-0000-0000-000060A50000}"/>
    <cellStyle name="style9 17 6" xfId="30834" xr:uid="{00000000-0005-0000-0000-000061A50000}"/>
    <cellStyle name="style9 17 6 2" xfId="30835" xr:uid="{00000000-0005-0000-0000-000062A50000}"/>
    <cellStyle name="style9 17 7" xfId="30836" xr:uid="{00000000-0005-0000-0000-000063A50000}"/>
    <cellStyle name="style9 17 8" xfId="30837" xr:uid="{00000000-0005-0000-0000-000064A50000}"/>
    <cellStyle name="style9 18" xfId="30838" xr:uid="{00000000-0005-0000-0000-000065A50000}"/>
    <cellStyle name="style9 18 2" xfId="30839" xr:uid="{00000000-0005-0000-0000-000066A50000}"/>
    <cellStyle name="style9 18 2 2" xfId="30840" xr:uid="{00000000-0005-0000-0000-000067A50000}"/>
    <cellStyle name="style9 18 2 2 2" xfId="30841" xr:uid="{00000000-0005-0000-0000-000068A50000}"/>
    <cellStyle name="style9 18 2 3" xfId="30842" xr:uid="{00000000-0005-0000-0000-000069A50000}"/>
    <cellStyle name="style9 18 2 3 2" xfId="30843" xr:uid="{00000000-0005-0000-0000-00006AA50000}"/>
    <cellStyle name="style9 18 2 4" xfId="30844" xr:uid="{00000000-0005-0000-0000-00006BA50000}"/>
    <cellStyle name="style9 18 2 5" xfId="30845" xr:uid="{00000000-0005-0000-0000-00006CA50000}"/>
    <cellStyle name="style9 18 3" xfId="30846" xr:uid="{00000000-0005-0000-0000-00006DA50000}"/>
    <cellStyle name="style9 18 3 2" xfId="30847" xr:uid="{00000000-0005-0000-0000-00006EA50000}"/>
    <cellStyle name="style9 18 3 2 2" xfId="30848" xr:uid="{00000000-0005-0000-0000-00006FA50000}"/>
    <cellStyle name="style9 18 3 3" xfId="30849" xr:uid="{00000000-0005-0000-0000-000070A50000}"/>
    <cellStyle name="style9 18 3 3 2" xfId="30850" xr:uid="{00000000-0005-0000-0000-000071A50000}"/>
    <cellStyle name="style9 18 3 4" xfId="30851" xr:uid="{00000000-0005-0000-0000-000072A50000}"/>
    <cellStyle name="style9 18 3 5" xfId="30852" xr:uid="{00000000-0005-0000-0000-000073A50000}"/>
    <cellStyle name="style9 18 4" xfId="30853" xr:uid="{00000000-0005-0000-0000-000074A50000}"/>
    <cellStyle name="style9 18 4 2" xfId="30854" xr:uid="{00000000-0005-0000-0000-000075A50000}"/>
    <cellStyle name="style9 18 4 2 2" xfId="30855" xr:uid="{00000000-0005-0000-0000-000076A50000}"/>
    <cellStyle name="style9 18 4 3" xfId="30856" xr:uid="{00000000-0005-0000-0000-000077A50000}"/>
    <cellStyle name="style9 18 4 3 2" xfId="30857" xr:uid="{00000000-0005-0000-0000-000078A50000}"/>
    <cellStyle name="style9 18 4 4" xfId="30858" xr:uid="{00000000-0005-0000-0000-000079A50000}"/>
    <cellStyle name="style9 18 4 5" xfId="30859" xr:uid="{00000000-0005-0000-0000-00007AA50000}"/>
    <cellStyle name="style9 18 5" xfId="30860" xr:uid="{00000000-0005-0000-0000-00007BA50000}"/>
    <cellStyle name="style9 18 5 2" xfId="30861" xr:uid="{00000000-0005-0000-0000-00007CA50000}"/>
    <cellStyle name="style9 18 6" xfId="30862" xr:uid="{00000000-0005-0000-0000-00007DA50000}"/>
    <cellStyle name="style9 18 6 2" xfId="30863" xr:uid="{00000000-0005-0000-0000-00007EA50000}"/>
    <cellStyle name="style9 18 7" xfId="30864" xr:uid="{00000000-0005-0000-0000-00007FA50000}"/>
    <cellStyle name="style9 18 8" xfId="30865" xr:uid="{00000000-0005-0000-0000-000080A50000}"/>
    <cellStyle name="style9 19" xfId="30866" xr:uid="{00000000-0005-0000-0000-000081A50000}"/>
    <cellStyle name="style9 19 2" xfId="30867" xr:uid="{00000000-0005-0000-0000-000082A50000}"/>
    <cellStyle name="style9 19 2 2" xfId="30868" xr:uid="{00000000-0005-0000-0000-000083A50000}"/>
    <cellStyle name="style9 19 2 2 2" xfId="30869" xr:uid="{00000000-0005-0000-0000-000084A50000}"/>
    <cellStyle name="style9 19 2 3" xfId="30870" xr:uid="{00000000-0005-0000-0000-000085A50000}"/>
    <cellStyle name="style9 19 2 3 2" xfId="30871" xr:uid="{00000000-0005-0000-0000-000086A50000}"/>
    <cellStyle name="style9 19 2 4" xfId="30872" xr:uid="{00000000-0005-0000-0000-000087A50000}"/>
    <cellStyle name="style9 19 2 5" xfId="30873" xr:uid="{00000000-0005-0000-0000-000088A50000}"/>
    <cellStyle name="style9 19 3" xfId="30874" xr:uid="{00000000-0005-0000-0000-000089A50000}"/>
    <cellStyle name="style9 19 3 2" xfId="30875" xr:uid="{00000000-0005-0000-0000-00008AA50000}"/>
    <cellStyle name="style9 19 3 2 2" xfId="30876" xr:uid="{00000000-0005-0000-0000-00008BA50000}"/>
    <cellStyle name="style9 19 3 3" xfId="30877" xr:uid="{00000000-0005-0000-0000-00008CA50000}"/>
    <cellStyle name="style9 19 3 3 2" xfId="30878" xr:uid="{00000000-0005-0000-0000-00008DA50000}"/>
    <cellStyle name="style9 19 3 4" xfId="30879" xr:uid="{00000000-0005-0000-0000-00008EA50000}"/>
    <cellStyle name="style9 19 3 5" xfId="30880" xr:uid="{00000000-0005-0000-0000-00008FA50000}"/>
    <cellStyle name="style9 19 4" xfId="30881" xr:uid="{00000000-0005-0000-0000-000090A50000}"/>
    <cellStyle name="style9 19 4 2" xfId="30882" xr:uid="{00000000-0005-0000-0000-000091A50000}"/>
    <cellStyle name="style9 19 4 2 2" xfId="30883" xr:uid="{00000000-0005-0000-0000-000092A50000}"/>
    <cellStyle name="style9 19 4 3" xfId="30884" xr:uid="{00000000-0005-0000-0000-000093A50000}"/>
    <cellStyle name="style9 19 4 3 2" xfId="30885" xr:uid="{00000000-0005-0000-0000-000094A50000}"/>
    <cellStyle name="style9 19 4 4" xfId="30886" xr:uid="{00000000-0005-0000-0000-000095A50000}"/>
    <cellStyle name="style9 19 4 5" xfId="30887" xr:uid="{00000000-0005-0000-0000-000096A50000}"/>
    <cellStyle name="style9 19 5" xfId="30888" xr:uid="{00000000-0005-0000-0000-000097A50000}"/>
    <cellStyle name="style9 19 5 2" xfId="30889" xr:uid="{00000000-0005-0000-0000-000098A50000}"/>
    <cellStyle name="style9 19 6" xfId="30890" xr:uid="{00000000-0005-0000-0000-000099A50000}"/>
    <cellStyle name="style9 19 6 2" xfId="30891" xr:uid="{00000000-0005-0000-0000-00009AA50000}"/>
    <cellStyle name="style9 19 7" xfId="30892" xr:uid="{00000000-0005-0000-0000-00009BA50000}"/>
    <cellStyle name="style9 19 8" xfId="30893" xr:uid="{00000000-0005-0000-0000-00009CA50000}"/>
    <cellStyle name="style9 2" xfId="30894" xr:uid="{00000000-0005-0000-0000-00009DA50000}"/>
    <cellStyle name="style9 2 2" xfId="30895" xr:uid="{00000000-0005-0000-0000-00009EA50000}"/>
    <cellStyle name="style9 2 2 2" xfId="30896" xr:uid="{00000000-0005-0000-0000-00009FA50000}"/>
    <cellStyle name="style9 2 2 2 2" xfId="30897" xr:uid="{00000000-0005-0000-0000-0000A0A50000}"/>
    <cellStyle name="style9 2 2 3" xfId="30898" xr:uid="{00000000-0005-0000-0000-0000A1A50000}"/>
    <cellStyle name="style9 2 2 3 2" xfId="30899" xr:uid="{00000000-0005-0000-0000-0000A2A50000}"/>
    <cellStyle name="style9 2 2 4" xfId="30900" xr:uid="{00000000-0005-0000-0000-0000A3A50000}"/>
    <cellStyle name="style9 2 2 5" xfId="30901" xr:uid="{00000000-0005-0000-0000-0000A4A50000}"/>
    <cellStyle name="style9 2 3" xfId="30902" xr:uid="{00000000-0005-0000-0000-0000A5A50000}"/>
    <cellStyle name="style9 2 3 2" xfId="30903" xr:uid="{00000000-0005-0000-0000-0000A6A50000}"/>
    <cellStyle name="style9 2 3 2 2" xfId="30904" xr:uid="{00000000-0005-0000-0000-0000A7A50000}"/>
    <cellStyle name="style9 2 3 3" xfId="30905" xr:uid="{00000000-0005-0000-0000-0000A8A50000}"/>
    <cellStyle name="style9 2 3 3 2" xfId="30906" xr:uid="{00000000-0005-0000-0000-0000A9A50000}"/>
    <cellStyle name="style9 2 3 4" xfId="30907" xr:uid="{00000000-0005-0000-0000-0000AAA50000}"/>
    <cellStyle name="style9 2 3 5" xfId="30908" xr:uid="{00000000-0005-0000-0000-0000ABA50000}"/>
    <cellStyle name="style9 2 4" xfId="30909" xr:uid="{00000000-0005-0000-0000-0000ACA50000}"/>
    <cellStyle name="style9 2 4 2" xfId="30910" xr:uid="{00000000-0005-0000-0000-0000ADA50000}"/>
    <cellStyle name="style9 2 4 2 2" xfId="30911" xr:uid="{00000000-0005-0000-0000-0000AEA50000}"/>
    <cellStyle name="style9 2 4 3" xfId="30912" xr:uid="{00000000-0005-0000-0000-0000AFA50000}"/>
    <cellStyle name="style9 2 4 3 2" xfId="30913" xr:uid="{00000000-0005-0000-0000-0000B0A50000}"/>
    <cellStyle name="style9 2 4 4" xfId="30914" xr:uid="{00000000-0005-0000-0000-0000B1A50000}"/>
    <cellStyle name="style9 2 4 5" xfId="30915" xr:uid="{00000000-0005-0000-0000-0000B2A50000}"/>
    <cellStyle name="style9 2 5" xfId="30916" xr:uid="{00000000-0005-0000-0000-0000B3A50000}"/>
    <cellStyle name="style9 2 5 2" xfId="30917" xr:uid="{00000000-0005-0000-0000-0000B4A50000}"/>
    <cellStyle name="style9 2 6" xfId="30918" xr:uid="{00000000-0005-0000-0000-0000B5A50000}"/>
    <cellStyle name="style9 2 6 2" xfId="30919" xr:uid="{00000000-0005-0000-0000-0000B6A50000}"/>
    <cellStyle name="style9 2 7" xfId="30920" xr:uid="{00000000-0005-0000-0000-0000B7A50000}"/>
    <cellStyle name="style9 2 8" xfId="30921" xr:uid="{00000000-0005-0000-0000-0000B8A50000}"/>
    <cellStyle name="style9 20" xfId="30922" xr:uid="{00000000-0005-0000-0000-0000B9A50000}"/>
    <cellStyle name="style9 20 2" xfId="30923" xr:uid="{00000000-0005-0000-0000-0000BAA50000}"/>
    <cellStyle name="style9 20 2 2" xfId="30924" xr:uid="{00000000-0005-0000-0000-0000BBA50000}"/>
    <cellStyle name="style9 20 2 2 2" xfId="30925" xr:uid="{00000000-0005-0000-0000-0000BCA50000}"/>
    <cellStyle name="style9 20 2 3" xfId="30926" xr:uid="{00000000-0005-0000-0000-0000BDA50000}"/>
    <cellStyle name="style9 20 2 3 2" xfId="30927" xr:uid="{00000000-0005-0000-0000-0000BEA50000}"/>
    <cellStyle name="style9 20 2 4" xfId="30928" xr:uid="{00000000-0005-0000-0000-0000BFA50000}"/>
    <cellStyle name="style9 20 2 5" xfId="30929" xr:uid="{00000000-0005-0000-0000-0000C0A50000}"/>
    <cellStyle name="style9 20 3" xfId="30930" xr:uid="{00000000-0005-0000-0000-0000C1A50000}"/>
    <cellStyle name="style9 20 3 2" xfId="30931" xr:uid="{00000000-0005-0000-0000-0000C2A50000}"/>
    <cellStyle name="style9 20 3 2 2" xfId="30932" xr:uid="{00000000-0005-0000-0000-0000C3A50000}"/>
    <cellStyle name="style9 20 3 3" xfId="30933" xr:uid="{00000000-0005-0000-0000-0000C4A50000}"/>
    <cellStyle name="style9 20 3 3 2" xfId="30934" xr:uid="{00000000-0005-0000-0000-0000C5A50000}"/>
    <cellStyle name="style9 20 3 4" xfId="30935" xr:uid="{00000000-0005-0000-0000-0000C6A50000}"/>
    <cellStyle name="style9 20 3 5" xfId="30936" xr:uid="{00000000-0005-0000-0000-0000C7A50000}"/>
    <cellStyle name="style9 20 4" xfId="30937" xr:uid="{00000000-0005-0000-0000-0000C8A50000}"/>
    <cellStyle name="style9 20 4 2" xfId="30938" xr:uid="{00000000-0005-0000-0000-0000C9A50000}"/>
    <cellStyle name="style9 20 4 2 2" xfId="30939" xr:uid="{00000000-0005-0000-0000-0000CAA50000}"/>
    <cellStyle name="style9 20 4 3" xfId="30940" xr:uid="{00000000-0005-0000-0000-0000CBA50000}"/>
    <cellStyle name="style9 20 4 3 2" xfId="30941" xr:uid="{00000000-0005-0000-0000-0000CCA50000}"/>
    <cellStyle name="style9 20 4 4" xfId="30942" xr:uid="{00000000-0005-0000-0000-0000CDA50000}"/>
    <cellStyle name="style9 20 4 5" xfId="30943" xr:uid="{00000000-0005-0000-0000-0000CEA50000}"/>
    <cellStyle name="style9 20 5" xfId="30944" xr:uid="{00000000-0005-0000-0000-0000CFA50000}"/>
    <cellStyle name="style9 20 5 2" xfId="30945" xr:uid="{00000000-0005-0000-0000-0000D0A50000}"/>
    <cellStyle name="style9 20 6" xfId="30946" xr:uid="{00000000-0005-0000-0000-0000D1A50000}"/>
    <cellStyle name="style9 20 6 2" xfId="30947" xr:uid="{00000000-0005-0000-0000-0000D2A50000}"/>
    <cellStyle name="style9 20 7" xfId="30948" xr:uid="{00000000-0005-0000-0000-0000D3A50000}"/>
    <cellStyle name="style9 20 8" xfId="30949" xr:uid="{00000000-0005-0000-0000-0000D4A50000}"/>
    <cellStyle name="style9 21" xfId="30950" xr:uid="{00000000-0005-0000-0000-0000D5A50000}"/>
    <cellStyle name="style9 21 2" xfId="30951" xr:uid="{00000000-0005-0000-0000-0000D6A50000}"/>
    <cellStyle name="style9 21 2 2" xfId="30952" xr:uid="{00000000-0005-0000-0000-0000D7A50000}"/>
    <cellStyle name="style9 21 2 2 2" xfId="30953" xr:uid="{00000000-0005-0000-0000-0000D8A50000}"/>
    <cellStyle name="style9 21 2 3" xfId="30954" xr:uid="{00000000-0005-0000-0000-0000D9A50000}"/>
    <cellStyle name="style9 21 2 3 2" xfId="30955" xr:uid="{00000000-0005-0000-0000-0000DAA50000}"/>
    <cellStyle name="style9 21 2 4" xfId="30956" xr:uid="{00000000-0005-0000-0000-0000DBA50000}"/>
    <cellStyle name="style9 21 2 5" xfId="30957" xr:uid="{00000000-0005-0000-0000-0000DCA50000}"/>
    <cellStyle name="style9 21 3" xfId="30958" xr:uid="{00000000-0005-0000-0000-0000DDA50000}"/>
    <cellStyle name="style9 21 3 2" xfId="30959" xr:uid="{00000000-0005-0000-0000-0000DEA50000}"/>
    <cellStyle name="style9 21 3 2 2" xfId="30960" xr:uid="{00000000-0005-0000-0000-0000DFA50000}"/>
    <cellStyle name="style9 21 3 3" xfId="30961" xr:uid="{00000000-0005-0000-0000-0000E0A50000}"/>
    <cellStyle name="style9 21 3 3 2" xfId="30962" xr:uid="{00000000-0005-0000-0000-0000E1A50000}"/>
    <cellStyle name="style9 21 3 4" xfId="30963" xr:uid="{00000000-0005-0000-0000-0000E2A50000}"/>
    <cellStyle name="style9 21 3 5" xfId="30964" xr:uid="{00000000-0005-0000-0000-0000E3A50000}"/>
    <cellStyle name="style9 21 4" xfId="30965" xr:uid="{00000000-0005-0000-0000-0000E4A50000}"/>
    <cellStyle name="style9 21 4 2" xfId="30966" xr:uid="{00000000-0005-0000-0000-0000E5A50000}"/>
    <cellStyle name="style9 21 4 2 2" xfId="30967" xr:uid="{00000000-0005-0000-0000-0000E6A50000}"/>
    <cellStyle name="style9 21 4 3" xfId="30968" xr:uid="{00000000-0005-0000-0000-0000E7A50000}"/>
    <cellStyle name="style9 21 4 3 2" xfId="30969" xr:uid="{00000000-0005-0000-0000-0000E8A50000}"/>
    <cellStyle name="style9 21 4 4" xfId="30970" xr:uid="{00000000-0005-0000-0000-0000E9A50000}"/>
    <cellStyle name="style9 21 4 5" xfId="30971" xr:uid="{00000000-0005-0000-0000-0000EAA50000}"/>
    <cellStyle name="style9 21 5" xfId="30972" xr:uid="{00000000-0005-0000-0000-0000EBA50000}"/>
    <cellStyle name="style9 21 5 2" xfId="30973" xr:uid="{00000000-0005-0000-0000-0000ECA50000}"/>
    <cellStyle name="style9 21 6" xfId="30974" xr:uid="{00000000-0005-0000-0000-0000EDA50000}"/>
    <cellStyle name="style9 21 6 2" xfId="30975" xr:uid="{00000000-0005-0000-0000-0000EEA50000}"/>
    <cellStyle name="style9 21 7" xfId="30976" xr:uid="{00000000-0005-0000-0000-0000EFA50000}"/>
    <cellStyle name="style9 21 8" xfId="30977" xr:uid="{00000000-0005-0000-0000-0000F0A50000}"/>
    <cellStyle name="style9 22" xfId="30978" xr:uid="{00000000-0005-0000-0000-0000F1A50000}"/>
    <cellStyle name="style9 22 2" xfId="30979" xr:uid="{00000000-0005-0000-0000-0000F2A50000}"/>
    <cellStyle name="style9 22 2 2" xfId="30980" xr:uid="{00000000-0005-0000-0000-0000F3A50000}"/>
    <cellStyle name="style9 22 2 2 2" xfId="30981" xr:uid="{00000000-0005-0000-0000-0000F4A50000}"/>
    <cellStyle name="style9 22 2 3" xfId="30982" xr:uid="{00000000-0005-0000-0000-0000F5A50000}"/>
    <cellStyle name="style9 22 2 3 2" xfId="30983" xr:uid="{00000000-0005-0000-0000-0000F6A50000}"/>
    <cellStyle name="style9 22 2 4" xfId="30984" xr:uid="{00000000-0005-0000-0000-0000F7A50000}"/>
    <cellStyle name="style9 22 2 5" xfId="30985" xr:uid="{00000000-0005-0000-0000-0000F8A50000}"/>
    <cellStyle name="style9 22 3" xfId="30986" xr:uid="{00000000-0005-0000-0000-0000F9A50000}"/>
    <cellStyle name="style9 22 3 2" xfId="30987" xr:uid="{00000000-0005-0000-0000-0000FAA50000}"/>
    <cellStyle name="style9 22 3 2 2" xfId="30988" xr:uid="{00000000-0005-0000-0000-0000FBA50000}"/>
    <cellStyle name="style9 22 3 3" xfId="30989" xr:uid="{00000000-0005-0000-0000-0000FCA50000}"/>
    <cellStyle name="style9 22 3 3 2" xfId="30990" xr:uid="{00000000-0005-0000-0000-0000FDA50000}"/>
    <cellStyle name="style9 22 3 4" xfId="30991" xr:uid="{00000000-0005-0000-0000-0000FEA50000}"/>
    <cellStyle name="style9 22 3 5" xfId="30992" xr:uid="{00000000-0005-0000-0000-0000FFA50000}"/>
    <cellStyle name="style9 22 4" xfId="30993" xr:uid="{00000000-0005-0000-0000-000000A60000}"/>
    <cellStyle name="style9 22 4 2" xfId="30994" xr:uid="{00000000-0005-0000-0000-000001A60000}"/>
    <cellStyle name="style9 22 4 2 2" xfId="30995" xr:uid="{00000000-0005-0000-0000-000002A60000}"/>
    <cellStyle name="style9 22 4 3" xfId="30996" xr:uid="{00000000-0005-0000-0000-000003A60000}"/>
    <cellStyle name="style9 22 4 3 2" xfId="30997" xr:uid="{00000000-0005-0000-0000-000004A60000}"/>
    <cellStyle name="style9 22 4 4" xfId="30998" xr:uid="{00000000-0005-0000-0000-000005A60000}"/>
    <cellStyle name="style9 22 4 5" xfId="30999" xr:uid="{00000000-0005-0000-0000-000006A60000}"/>
    <cellStyle name="style9 22 5" xfId="31000" xr:uid="{00000000-0005-0000-0000-000007A60000}"/>
    <cellStyle name="style9 22 5 2" xfId="31001" xr:uid="{00000000-0005-0000-0000-000008A60000}"/>
    <cellStyle name="style9 22 6" xfId="31002" xr:uid="{00000000-0005-0000-0000-000009A60000}"/>
    <cellStyle name="style9 22 6 2" xfId="31003" xr:uid="{00000000-0005-0000-0000-00000AA60000}"/>
    <cellStyle name="style9 22 7" xfId="31004" xr:uid="{00000000-0005-0000-0000-00000BA60000}"/>
    <cellStyle name="style9 22 8" xfId="31005" xr:uid="{00000000-0005-0000-0000-00000CA60000}"/>
    <cellStyle name="style9 3" xfId="31006" xr:uid="{00000000-0005-0000-0000-00000DA60000}"/>
    <cellStyle name="style9 3 2" xfId="31007" xr:uid="{00000000-0005-0000-0000-00000EA60000}"/>
    <cellStyle name="style9 3 2 2" xfId="31008" xr:uid="{00000000-0005-0000-0000-00000FA60000}"/>
    <cellStyle name="style9 3 2 2 2" xfId="31009" xr:uid="{00000000-0005-0000-0000-000010A60000}"/>
    <cellStyle name="style9 3 2 3" xfId="31010" xr:uid="{00000000-0005-0000-0000-000011A60000}"/>
    <cellStyle name="style9 3 2 3 2" xfId="31011" xr:uid="{00000000-0005-0000-0000-000012A60000}"/>
    <cellStyle name="style9 3 2 4" xfId="31012" xr:uid="{00000000-0005-0000-0000-000013A60000}"/>
    <cellStyle name="style9 3 2 5" xfId="31013" xr:uid="{00000000-0005-0000-0000-000014A60000}"/>
    <cellStyle name="style9 3 3" xfId="31014" xr:uid="{00000000-0005-0000-0000-000015A60000}"/>
    <cellStyle name="style9 3 3 2" xfId="31015" xr:uid="{00000000-0005-0000-0000-000016A60000}"/>
    <cellStyle name="style9 3 3 2 2" xfId="31016" xr:uid="{00000000-0005-0000-0000-000017A60000}"/>
    <cellStyle name="style9 3 3 3" xfId="31017" xr:uid="{00000000-0005-0000-0000-000018A60000}"/>
    <cellStyle name="style9 3 3 3 2" xfId="31018" xr:uid="{00000000-0005-0000-0000-000019A60000}"/>
    <cellStyle name="style9 3 3 4" xfId="31019" xr:uid="{00000000-0005-0000-0000-00001AA60000}"/>
    <cellStyle name="style9 3 3 5" xfId="31020" xr:uid="{00000000-0005-0000-0000-00001BA60000}"/>
    <cellStyle name="style9 3 4" xfId="31021" xr:uid="{00000000-0005-0000-0000-00001CA60000}"/>
    <cellStyle name="style9 3 4 2" xfId="31022" xr:uid="{00000000-0005-0000-0000-00001DA60000}"/>
    <cellStyle name="style9 3 4 2 2" xfId="31023" xr:uid="{00000000-0005-0000-0000-00001EA60000}"/>
    <cellStyle name="style9 3 4 3" xfId="31024" xr:uid="{00000000-0005-0000-0000-00001FA60000}"/>
    <cellStyle name="style9 3 4 3 2" xfId="31025" xr:uid="{00000000-0005-0000-0000-000020A60000}"/>
    <cellStyle name="style9 3 4 4" xfId="31026" xr:uid="{00000000-0005-0000-0000-000021A60000}"/>
    <cellStyle name="style9 3 4 5" xfId="31027" xr:uid="{00000000-0005-0000-0000-000022A60000}"/>
    <cellStyle name="style9 3 5" xfId="31028" xr:uid="{00000000-0005-0000-0000-000023A60000}"/>
    <cellStyle name="style9 3 5 2" xfId="31029" xr:uid="{00000000-0005-0000-0000-000024A60000}"/>
    <cellStyle name="style9 3 6" xfId="31030" xr:uid="{00000000-0005-0000-0000-000025A60000}"/>
    <cellStyle name="style9 3 6 2" xfId="31031" xr:uid="{00000000-0005-0000-0000-000026A60000}"/>
    <cellStyle name="style9 3 7" xfId="31032" xr:uid="{00000000-0005-0000-0000-000027A60000}"/>
    <cellStyle name="style9 3 8" xfId="31033" xr:uid="{00000000-0005-0000-0000-000028A60000}"/>
    <cellStyle name="style9 4" xfId="31034" xr:uid="{00000000-0005-0000-0000-000029A60000}"/>
    <cellStyle name="style9 4 2" xfId="31035" xr:uid="{00000000-0005-0000-0000-00002AA60000}"/>
    <cellStyle name="style9 4 2 2" xfId="31036" xr:uid="{00000000-0005-0000-0000-00002BA60000}"/>
    <cellStyle name="style9 4 2 2 2" xfId="31037" xr:uid="{00000000-0005-0000-0000-00002CA60000}"/>
    <cellStyle name="style9 4 2 3" xfId="31038" xr:uid="{00000000-0005-0000-0000-00002DA60000}"/>
    <cellStyle name="style9 4 2 3 2" xfId="31039" xr:uid="{00000000-0005-0000-0000-00002EA60000}"/>
    <cellStyle name="style9 4 2 4" xfId="31040" xr:uid="{00000000-0005-0000-0000-00002FA60000}"/>
    <cellStyle name="style9 4 2 5" xfId="31041" xr:uid="{00000000-0005-0000-0000-000030A60000}"/>
    <cellStyle name="style9 4 3" xfId="31042" xr:uid="{00000000-0005-0000-0000-000031A60000}"/>
    <cellStyle name="style9 4 3 2" xfId="31043" xr:uid="{00000000-0005-0000-0000-000032A60000}"/>
    <cellStyle name="style9 4 3 2 2" xfId="31044" xr:uid="{00000000-0005-0000-0000-000033A60000}"/>
    <cellStyle name="style9 4 3 3" xfId="31045" xr:uid="{00000000-0005-0000-0000-000034A60000}"/>
    <cellStyle name="style9 4 3 3 2" xfId="31046" xr:uid="{00000000-0005-0000-0000-000035A60000}"/>
    <cellStyle name="style9 4 3 4" xfId="31047" xr:uid="{00000000-0005-0000-0000-000036A60000}"/>
    <cellStyle name="style9 4 3 5" xfId="31048" xr:uid="{00000000-0005-0000-0000-000037A60000}"/>
    <cellStyle name="style9 4 4" xfId="31049" xr:uid="{00000000-0005-0000-0000-000038A60000}"/>
    <cellStyle name="style9 4 4 2" xfId="31050" xr:uid="{00000000-0005-0000-0000-000039A60000}"/>
    <cellStyle name="style9 4 4 2 2" xfId="31051" xr:uid="{00000000-0005-0000-0000-00003AA60000}"/>
    <cellStyle name="style9 4 4 3" xfId="31052" xr:uid="{00000000-0005-0000-0000-00003BA60000}"/>
    <cellStyle name="style9 4 4 3 2" xfId="31053" xr:uid="{00000000-0005-0000-0000-00003CA60000}"/>
    <cellStyle name="style9 4 4 4" xfId="31054" xr:uid="{00000000-0005-0000-0000-00003DA60000}"/>
    <cellStyle name="style9 4 4 5" xfId="31055" xr:uid="{00000000-0005-0000-0000-00003EA60000}"/>
    <cellStyle name="style9 4 5" xfId="31056" xr:uid="{00000000-0005-0000-0000-00003FA60000}"/>
    <cellStyle name="style9 4 5 2" xfId="31057" xr:uid="{00000000-0005-0000-0000-000040A60000}"/>
    <cellStyle name="style9 4 6" xfId="31058" xr:uid="{00000000-0005-0000-0000-000041A60000}"/>
    <cellStyle name="style9 4 6 2" xfId="31059" xr:uid="{00000000-0005-0000-0000-000042A60000}"/>
    <cellStyle name="style9 4 7" xfId="31060" xr:uid="{00000000-0005-0000-0000-000043A60000}"/>
    <cellStyle name="style9 4 8" xfId="31061" xr:uid="{00000000-0005-0000-0000-000044A60000}"/>
    <cellStyle name="style9 5" xfId="31062" xr:uid="{00000000-0005-0000-0000-000045A60000}"/>
    <cellStyle name="style9 5 2" xfId="31063" xr:uid="{00000000-0005-0000-0000-000046A60000}"/>
    <cellStyle name="style9 5 2 2" xfId="31064" xr:uid="{00000000-0005-0000-0000-000047A60000}"/>
    <cellStyle name="style9 5 2 2 2" xfId="31065" xr:uid="{00000000-0005-0000-0000-000048A60000}"/>
    <cellStyle name="style9 5 2 3" xfId="31066" xr:uid="{00000000-0005-0000-0000-000049A60000}"/>
    <cellStyle name="style9 5 2 3 2" xfId="31067" xr:uid="{00000000-0005-0000-0000-00004AA60000}"/>
    <cellStyle name="style9 5 2 4" xfId="31068" xr:uid="{00000000-0005-0000-0000-00004BA60000}"/>
    <cellStyle name="style9 5 2 5" xfId="31069" xr:uid="{00000000-0005-0000-0000-00004CA60000}"/>
    <cellStyle name="style9 5 3" xfId="31070" xr:uid="{00000000-0005-0000-0000-00004DA60000}"/>
    <cellStyle name="style9 5 3 2" xfId="31071" xr:uid="{00000000-0005-0000-0000-00004EA60000}"/>
    <cellStyle name="style9 5 3 2 2" xfId="31072" xr:uid="{00000000-0005-0000-0000-00004FA60000}"/>
    <cellStyle name="style9 5 3 3" xfId="31073" xr:uid="{00000000-0005-0000-0000-000050A60000}"/>
    <cellStyle name="style9 5 3 3 2" xfId="31074" xr:uid="{00000000-0005-0000-0000-000051A60000}"/>
    <cellStyle name="style9 5 3 4" xfId="31075" xr:uid="{00000000-0005-0000-0000-000052A60000}"/>
    <cellStyle name="style9 5 3 5" xfId="31076" xr:uid="{00000000-0005-0000-0000-000053A60000}"/>
    <cellStyle name="style9 5 4" xfId="31077" xr:uid="{00000000-0005-0000-0000-000054A60000}"/>
    <cellStyle name="style9 5 4 2" xfId="31078" xr:uid="{00000000-0005-0000-0000-000055A60000}"/>
    <cellStyle name="style9 5 4 2 2" xfId="31079" xr:uid="{00000000-0005-0000-0000-000056A60000}"/>
    <cellStyle name="style9 5 4 3" xfId="31080" xr:uid="{00000000-0005-0000-0000-000057A60000}"/>
    <cellStyle name="style9 5 4 3 2" xfId="31081" xr:uid="{00000000-0005-0000-0000-000058A60000}"/>
    <cellStyle name="style9 5 4 4" xfId="31082" xr:uid="{00000000-0005-0000-0000-000059A60000}"/>
    <cellStyle name="style9 5 4 5" xfId="31083" xr:uid="{00000000-0005-0000-0000-00005AA60000}"/>
    <cellStyle name="style9 5 5" xfId="31084" xr:uid="{00000000-0005-0000-0000-00005BA60000}"/>
    <cellStyle name="style9 5 5 2" xfId="31085" xr:uid="{00000000-0005-0000-0000-00005CA60000}"/>
    <cellStyle name="style9 5 6" xfId="31086" xr:uid="{00000000-0005-0000-0000-00005DA60000}"/>
    <cellStyle name="style9 5 6 2" xfId="31087" xr:uid="{00000000-0005-0000-0000-00005EA60000}"/>
    <cellStyle name="style9 5 7" xfId="31088" xr:uid="{00000000-0005-0000-0000-00005FA60000}"/>
    <cellStyle name="style9 5 8" xfId="31089" xr:uid="{00000000-0005-0000-0000-000060A60000}"/>
    <cellStyle name="style9 6" xfId="31090" xr:uid="{00000000-0005-0000-0000-000061A60000}"/>
    <cellStyle name="style9 6 2" xfId="31091" xr:uid="{00000000-0005-0000-0000-000062A60000}"/>
    <cellStyle name="style9 6 2 2" xfId="31092" xr:uid="{00000000-0005-0000-0000-000063A60000}"/>
    <cellStyle name="style9 6 2 2 2" xfId="31093" xr:uid="{00000000-0005-0000-0000-000064A60000}"/>
    <cellStyle name="style9 6 2 3" xfId="31094" xr:uid="{00000000-0005-0000-0000-000065A60000}"/>
    <cellStyle name="style9 6 2 3 2" xfId="31095" xr:uid="{00000000-0005-0000-0000-000066A60000}"/>
    <cellStyle name="style9 6 2 4" xfId="31096" xr:uid="{00000000-0005-0000-0000-000067A60000}"/>
    <cellStyle name="style9 6 2 5" xfId="31097" xr:uid="{00000000-0005-0000-0000-000068A60000}"/>
    <cellStyle name="style9 6 3" xfId="31098" xr:uid="{00000000-0005-0000-0000-000069A60000}"/>
    <cellStyle name="style9 6 3 2" xfId="31099" xr:uid="{00000000-0005-0000-0000-00006AA60000}"/>
    <cellStyle name="style9 6 3 2 2" xfId="31100" xr:uid="{00000000-0005-0000-0000-00006BA60000}"/>
    <cellStyle name="style9 6 3 3" xfId="31101" xr:uid="{00000000-0005-0000-0000-00006CA60000}"/>
    <cellStyle name="style9 6 3 3 2" xfId="31102" xr:uid="{00000000-0005-0000-0000-00006DA60000}"/>
    <cellStyle name="style9 6 3 4" xfId="31103" xr:uid="{00000000-0005-0000-0000-00006EA60000}"/>
    <cellStyle name="style9 6 3 5" xfId="31104" xr:uid="{00000000-0005-0000-0000-00006FA60000}"/>
    <cellStyle name="style9 6 4" xfId="31105" xr:uid="{00000000-0005-0000-0000-000070A60000}"/>
    <cellStyle name="style9 6 4 2" xfId="31106" xr:uid="{00000000-0005-0000-0000-000071A60000}"/>
    <cellStyle name="style9 6 4 2 2" xfId="31107" xr:uid="{00000000-0005-0000-0000-000072A60000}"/>
    <cellStyle name="style9 6 4 3" xfId="31108" xr:uid="{00000000-0005-0000-0000-000073A60000}"/>
    <cellStyle name="style9 6 4 3 2" xfId="31109" xr:uid="{00000000-0005-0000-0000-000074A60000}"/>
    <cellStyle name="style9 6 4 4" xfId="31110" xr:uid="{00000000-0005-0000-0000-000075A60000}"/>
    <cellStyle name="style9 6 4 5" xfId="31111" xr:uid="{00000000-0005-0000-0000-000076A60000}"/>
    <cellStyle name="style9 6 5" xfId="31112" xr:uid="{00000000-0005-0000-0000-000077A60000}"/>
    <cellStyle name="style9 6 5 2" xfId="31113" xr:uid="{00000000-0005-0000-0000-000078A60000}"/>
    <cellStyle name="style9 6 6" xfId="31114" xr:uid="{00000000-0005-0000-0000-000079A60000}"/>
    <cellStyle name="style9 6 6 2" xfId="31115" xr:uid="{00000000-0005-0000-0000-00007AA60000}"/>
    <cellStyle name="style9 6 7" xfId="31116" xr:uid="{00000000-0005-0000-0000-00007BA60000}"/>
    <cellStyle name="style9 6 8" xfId="31117" xr:uid="{00000000-0005-0000-0000-00007CA60000}"/>
    <cellStyle name="style9 7" xfId="31118" xr:uid="{00000000-0005-0000-0000-00007DA60000}"/>
    <cellStyle name="style9 7 2" xfId="31119" xr:uid="{00000000-0005-0000-0000-00007EA60000}"/>
    <cellStyle name="style9 7 2 2" xfId="31120" xr:uid="{00000000-0005-0000-0000-00007FA60000}"/>
    <cellStyle name="style9 7 2 2 2" xfId="31121" xr:uid="{00000000-0005-0000-0000-000080A60000}"/>
    <cellStyle name="style9 7 2 3" xfId="31122" xr:uid="{00000000-0005-0000-0000-000081A60000}"/>
    <cellStyle name="style9 7 2 3 2" xfId="31123" xr:uid="{00000000-0005-0000-0000-000082A60000}"/>
    <cellStyle name="style9 7 2 4" xfId="31124" xr:uid="{00000000-0005-0000-0000-000083A60000}"/>
    <cellStyle name="style9 7 2 5" xfId="31125" xr:uid="{00000000-0005-0000-0000-000084A60000}"/>
    <cellStyle name="style9 7 3" xfId="31126" xr:uid="{00000000-0005-0000-0000-000085A60000}"/>
    <cellStyle name="style9 7 3 2" xfId="31127" xr:uid="{00000000-0005-0000-0000-000086A60000}"/>
    <cellStyle name="style9 7 3 2 2" xfId="31128" xr:uid="{00000000-0005-0000-0000-000087A60000}"/>
    <cellStyle name="style9 7 3 3" xfId="31129" xr:uid="{00000000-0005-0000-0000-000088A60000}"/>
    <cellStyle name="style9 7 3 3 2" xfId="31130" xr:uid="{00000000-0005-0000-0000-000089A60000}"/>
    <cellStyle name="style9 7 3 4" xfId="31131" xr:uid="{00000000-0005-0000-0000-00008AA60000}"/>
    <cellStyle name="style9 7 3 5" xfId="31132" xr:uid="{00000000-0005-0000-0000-00008BA60000}"/>
    <cellStyle name="style9 7 4" xfId="31133" xr:uid="{00000000-0005-0000-0000-00008CA60000}"/>
    <cellStyle name="style9 7 4 2" xfId="31134" xr:uid="{00000000-0005-0000-0000-00008DA60000}"/>
    <cellStyle name="style9 7 4 2 2" xfId="31135" xr:uid="{00000000-0005-0000-0000-00008EA60000}"/>
    <cellStyle name="style9 7 4 3" xfId="31136" xr:uid="{00000000-0005-0000-0000-00008FA60000}"/>
    <cellStyle name="style9 7 4 3 2" xfId="31137" xr:uid="{00000000-0005-0000-0000-000090A60000}"/>
    <cellStyle name="style9 7 4 4" xfId="31138" xr:uid="{00000000-0005-0000-0000-000091A60000}"/>
    <cellStyle name="style9 7 4 5" xfId="31139" xr:uid="{00000000-0005-0000-0000-000092A60000}"/>
    <cellStyle name="style9 7 5" xfId="31140" xr:uid="{00000000-0005-0000-0000-000093A60000}"/>
    <cellStyle name="style9 7 5 2" xfId="31141" xr:uid="{00000000-0005-0000-0000-000094A60000}"/>
    <cellStyle name="style9 7 6" xfId="31142" xr:uid="{00000000-0005-0000-0000-000095A60000}"/>
    <cellStyle name="style9 7 6 2" xfId="31143" xr:uid="{00000000-0005-0000-0000-000096A60000}"/>
    <cellStyle name="style9 7 7" xfId="31144" xr:uid="{00000000-0005-0000-0000-000097A60000}"/>
    <cellStyle name="style9 7 8" xfId="31145" xr:uid="{00000000-0005-0000-0000-000098A60000}"/>
    <cellStyle name="style9 8" xfId="31146" xr:uid="{00000000-0005-0000-0000-000099A60000}"/>
    <cellStyle name="style9 8 2" xfId="31147" xr:uid="{00000000-0005-0000-0000-00009AA60000}"/>
    <cellStyle name="style9 8 2 2" xfId="31148" xr:uid="{00000000-0005-0000-0000-00009BA60000}"/>
    <cellStyle name="style9 8 2 2 2" xfId="31149" xr:uid="{00000000-0005-0000-0000-00009CA60000}"/>
    <cellStyle name="style9 8 2 3" xfId="31150" xr:uid="{00000000-0005-0000-0000-00009DA60000}"/>
    <cellStyle name="style9 8 2 3 2" xfId="31151" xr:uid="{00000000-0005-0000-0000-00009EA60000}"/>
    <cellStyle name="style9 8 2 4" xfId="31152" xr:uid="{00000000-0005-0000-0000-00009FA60000}"/>
    <cellStyle name="style9 8 2 5" xfId="31153" xr:uid="{00000000-0005-0000-0000-0000A0A60000}"/>
    <cellStyle name="style9 8 3" xfId="31154" xr:uid="{00000000-0005-0000-0000-0000A1A60000}"/>
    <cellStyle name="style9 8 3 2" xfId="31155" xr:uid="{00000000-0005-0000-0000-0000A2A60000}"/>
    <cellStyle name="style9 8 3 2 2" xfId="31156" xr:uid="{00000000-0005-0000-0000-0000A3A60000}"/>
    <cellStyle name="style9 8 3 3" xfId="31157" xr:uid="{00000000-0005-0000-0000-0000A4A60000}"/>
    <cellStyle name="style9 8 3 3 2" xfId="31158" xr:uid="{00000000-0005-0000-0000-0000A5A60000}"/>
    <cellStyle name="style9 8 3 4" xfId="31159" xr:uid="{00000000-0005-0000-0000-0000A6A60000}"/>
    <cellStyle name="style9 8 3 5" xfId="31160" xr:uid="{00000000-0005-0000-0000-0000A7A60000}"/>
    <cellStyle name="style9 8 4" xfId="31161" xr:uid="{00000000-0005-0000-0000-0000A8A60000}"/>
    <cellStyle name="style9 8 4 2" xfId="31162" xr:uid="{00000000-0005-0000-0000-0000A9A60000}"/>
    <cellStyle name="style9 8 4 2 2" xfId="31163" xr:uid="{00000000-0005-0000-0000-0000AAA60000}"/>
    <cellStyle name="style9 8 4 3" xfId="31164" xr:uid="{00000000-0005-0000-0000-0000ABA60000}"/>
    <cellStyle name="style9 8 4 3 2" xfId="31165" xr:uid="{00000000-0005-0000-0000-0000ACA60000}"/>
    <cellStyle name="style9 8 4 4" xfId="31166" xr:uid="{00000000-0005-0000-0000-0000ADA60000}"/>
    <cellStyle name="style9 8 4 5" xfId="31167" xr:uid="{00000000-0005-0000-0000-0000AEA60000}"/>
    <cellStyle name="style9 8 5" xfId="31168" xr:uid="{00000000-0005-0000-0000-0000AFA60000}"/>
    <cellStyle name="style9 8 5 2" xfId="31169" xr:uid="{00000000-0005-0000-0000-0000B0A60000}"/>
    <cellStyle name="style9 8 6" xfId="31170" xr:uid="{00000000-0005-0000-0000-0000B1A60000}"/>
    <cellStyle name="style9 8 6 2" xfId="31171" xr:uid="{00000000-0005-0000-0000-0000B2A60000}"/>
    <cellStyle name="style9 8 7" xfId="31172" xr:uid="{00000000-0005-0000-0000-0000B3A60000}"/>
    <cellStyle name="style9 8 8" xfId="31173" xr:uid="{00000000-0005-0000-0000-0000B4A60000}"/>
    <cellStyle name="style9 9" xfId="31174" xr:uid="{00000000-0005-0000-0000-0000B5A60000}"/>
    <cellStyle name="style9 9 2" xfId="31175" xr:uid="{00000000-0005-0000-0000-0000B6A60000}"/>
    <cellStyle name="style9 9 2 2" xfId="31176" xr:uid="{00000000-0005-0000-0000-0000B7A60000}"/>
    <cellStyle name="style9 9 2 2 2" xfId="31177" xr:uid="{00000000-0005-0000-0000-0000B8A60000}"/>
    <cellStyle name="style9 9 2 3" xfId="31178" xr:uid="{00000000-0005-0000-0000-0000B9A60000}"/>
    <cellStyle name="style9 9 2 3 2" xfId="31179" xr:uid="{00000000-0005-0000-0000-0000BAA60000}"/>
    <cellStyle name="style9 9 2 4" xfId="31180" xr:uid="{00000000-0005-0000-0000-0000BBA60000}"/>
    <cellStyle name="style9 9 2 5" xfId="31181" xr:uid="{00000000-0005-0000-0000-0000BCA60000}"/>
    <cellStyle name="style9 9 3" xfId="31182" xr:uid="{00000000-0005-0000-0000-0000BDA60000}"/>
    <cellStyle name="style9 9 3 2" xfId="31183" xr:uid="{00000000-0005-0000-0000-0000BEA60000}"/>
    <cellStyle name="style9 9 3 2 2" xfId="31184" xr:uid="{00000000-0005-0000-0000-0000BFA60000}"/>
    <cellStyle name="style9 9 3 3" xfId="31185" xr:uid="{00000000-0005-0000-0000-0000C0A60000}"/>
    <cellStyle name="style9 9 3 3 2" xfId="31186" xr:uid="{00000000-0005-0000-0000-0000C1A60000}"/>
    <cellStyle name="style9 9 3 4" xfId="31187" xr:uid="{00000000-0005-0000-0000-0000C2A60000}"/>
    <cellStyle name="style9 9 3 5" xfId="31188" xr:uid="{00000000-0005-0000-0000-0000C3A60000}"/>
    <cellStyle name="style9 9 4" xfId="31189" xr:uid="{00000000-0005-0000-0000-0000C4A60000}"/>
    <cellStyle name="style9 9 4 2" xfId="31190" xr:uid="{00000000-0005-0000-0000-0000C5A60000}"/>
    <cellStyle name="style9 9 4 2 2" xfId="31191" xr:uid="{00000000-0005-0000-0000-0000C6A60000}"/>
    <cellStyle name="style9 9 4 3" xfId="31192" xr:uid="{00000000-0005-0000-0000-0000C7A60000}"/>
    <cellStyle name="style9 9 4 3 2" xfId="31193" xr:uid="{00000000-0005-0000-0000-0000C8A60000}"/>
    <cellStyle name="style9 9 4 4" xfId="31194" xr:uid="{00000000-0005-0000-0000-0000C9A60000}"/>
    <cellStyle name="style9 9 4 5" xfId="31195" xr:uid="{00000000-0005-0000-0000-0000CAA60000}"/>
    <cellStyle name="style9 9 5" xfId="31196" xr:uid="{00000000-0005-0000-0000-0000CBA60000}"/>
    <cellStyle name="style9 9 5 2" xfId="31197" xr:uid="{00000000-0005-0000-0000-0000CCA60000}"/>
    <cellStyle name="style9 9 6" xfId="31198" xr:uid="{00000000-0005-0000-0000-0000CDA60000}"/>
    <cellStyle name="style9 9 6 2" xfId="31199" xr:uid="{00000000-0005-0000-0000-0000CEA60000}"/>
    <cellStyle name="style9 9 7" xfId="31200" xr:uid="{00000000-0005-0000-0000-0000CFA60000}"/>
    <cellStyle name="style9 9 8" xfId="31201" xr:uid="{00000000-0005-0000-0000-0000D0A60000}"/>
    <cellStyle name="Sum" xfId="62" xr:uid="{00000000-0005-0000-0000-000043000000}"/>
    <cellStyle name="Sum 2" xfId="48012" xr:uid="{00000000-0005-0000-0000-0000D2A60000}"/>
    <cellStyle name="Sum 2 2" xfId="48013" xr:uid="{00000000-0005-0000-0000-0000D3A60000}"/>
    <cellStyle name="Sum 2 3" xfId="48014" xr:uid="{00000000-0005-0000-0000-0000D4A60000}"/>
    <cellStyle name="Sum 2 4" xfId="48015" xr:uid="{00000000-0005-0000-0000-0000D5A60000}"/>
    <cellStyle name="Sum 2 5" xfId="48016" xr:uid="{00000000-0005-0000-0000-0000D6A60000}"/>
    <cellStyle name="Sum 2 5 2" xfId="48017" xr:uid="{00000000-0005-0000-0000-0000D7A60000}"/>
    <cellStyle name="Sum 2 6" xfId="48018" xr:uid="{00000000-0005-0000-0000-0000D8A60000}"/>
    <cellStyle name="Sum 3" xfId="48019" xr:uid="{00000000-0005-0000-0000-0000D9A60000}"/>
    <cellStyle name="Sum 3 2" xfId="48020" xr:uid="{00000000-0005-0000-0000-0000DAA60000}"/>
    <cellStyle name="Sum 3 3" xfId="48021" xr:uid="{00000000-0005-0000-0000-0000DBA60000}"/>
    <cellStyle name="Sum 4" xfId="48022" xr:uid="{00000000-0005-0000-0000-0000DCA60000}"/>
    <cellStyle name="Sum 5" xfId="48023" xr:uid="{00000000-0005-0000-0000-0000DDA60000}"/>
    <cellStyle name="Sum 6" xfId="48024" xr:uid="{00000000-0005-0000-0000-0000DEA60000}"/>
    <cellStyle name="Sum 6 2" xfId="48025" xr:uid="{00000000-0005-0000-0000-0000DFA60000}"/>
    <cellStyle name="Sum 7" xfId="48026" xr:uid="{00000000-0005-0000-0000-0000E0A60000}"/>
    <cellStyle name="Sum 8" xfId="48027" xr:uid="{00000000-0005-0000-0000-0000E1A60000}"/>
    <cellStyle name="Sum 9" xfId="48011" xr:uid="{00000000-0005-0000-0000-0000D1A60000}"/>
    <cellStyle name="SYSTEM" xfId="5327" xr:uid="{00000000-0005-0000-0000-0000E2A60000}"/>
    <cellStyle name="SYSTEM 10" xfId="31202" xr:uid="{00000000-0005-0000-0000-0000E3A60000}"/>
    <cellStyle name="SYSTEM 10 2" xfId="31203" xr:uid="{00000000-0005-0000-0000-0000E4A60000}"/>
    <cellStyle name="SYSTEM 10 2 2" xfId="31204" xr:uid="{00000000-0005-0000-0000-0000E5A60000}"/>
    <cellStyle name="SYSTEM 10 2 2 2" xfId="31205" xr:uid="{00000000-0005-0000-0000-0000E6A60000}"/>
    <cellStyle name="SYSTEM 10 2 2 3" xfId="31206" xr:uid="{00000000-0005-0000-0000-0000E7A60000}"/>
    <cellStyle name="SYSTEM 10 2 2 4" xfId="31207" xr:uid="{00000000-0005-0000-0000-0000E8A60000}"/>
    <cellStyle name="SYSTEM 10 2 3" xfId="31208" xr:uid="{00000000-0005-0000-0000-0000E9A60000}"/>
    <cellStyle name="SYSTEM 10 2 3 2" xfId="31209" xr:uid="{00000000-0005-0000-0000-0000EAA60000}"/>
    <cellStyle name="SYSTEM 10 2 4" xfId="31210" xr:uid="{00000000-0005-0000-0000-0000EBA60000}"/>
    <cellStyle name="SYSTEM 10 2 5" xfId="31211" xr:uid="{00000000-0005-0000-0000-0000ECA60000}"/>
    <cellStyle name="SYSTEM 10 3" xfId="31212" xr:uid="{00000000-0005-0000-0000-0000EDA60000}"/>
    <cellStyle name="SYSTEM 10 3 2" xfId="31213" xr:uid="{00000000-0005-0000-0000-0000EEA60000}"/>
    <cellStyle name="SYSTEM 10 3 2 2" xfId="31214" xr:uid="{00000000-0005-0000-0000-0000EFA60000}"/>
    <cellStyle name="SYSTEM 10 3 2 3" xfId="31215" xr:uid="{00000000-0005-0000-0000-0000F0A60000}"/>
    <cellStyle name="SYSTEM 10 3 2 4" xfId="31216" xr:uid="{00000000-0005-0000-0000-0000F1A60000}"/>
    <cellStyle name="SYSTEM 10 3 3" xfId="31217" xr:uid="{00000000-0005-0000-0000-0000F2A60000}"/>
    <cellStyle name="SYSTEM 10 3 3 2" xfId="31218" xr:uid="{00000000-0005-0000-0000-0000F3A60000}"/>
    <cellStyle name="SYSTEM 10 3 4" xfId="31219" xr:uid="{00000000-0005-0000-0000-0000F4A60000}"/>
    <cellStyle name="SYSTEM 10 3 5" xfId="31220" xr:uid="{00000000-0005-0000-0000-0000F5A60000}"/>
    <cellStyle name="SYSTEM 10 4" xfId="31221" xr:uid="{00000000-0005-0000-0000-0000F6A60000}"/>
    <cellStyle name="SYSTEM 10 4 2" xfId="31222" xr:uid="{00000000-0005-0000-0000-0000F7A60000}"/>
    <cellStyle name="SYSTEM 10 4 2 2" xfId="31223" xr:uid="{00000000-0005-0000-0000-0000F8A60000}"/>
    <cellStyle name="SYSTEM 10 4 2 3" xfId="31224" xr:uid="{00000000-0005-0000-0000-0000F9A60000}"/>
    <cellStyle name="SYSTEM 10 4 2 4" xfId="31225" xr:uid="{00000000-0005-0000-0000-0000FAA60000}"/>
    <cellStyle name="SYSTEM 10 4 3" xfId="31226" xr:uid="{00000000-0005-0000-0000-0000FBA60000}"/>
    <cellStyle name="SYSTEM 10 4 3 2" xfId="31227" xr:uid="{00000000-0005-0000-0000-0000FCA60000}"/>
    <cellStyle name="SYSTEM 10 4 4" xfId="31228" xr:uid="{00000000-0005-0000-0000-0000FDA60000}"/>
    <cellStyle name="SYSTEM 10 4 5" xfId="31229" xr:uid="{00000000-0005-0000-0000-0000FEA60000}"/>
    <cellStyle name="SYSTEM 10 5" xfId="31230" xr:uid="{00000000-0005-0000-0000-0000FFA60000}"/>
    <cellStyle name="SYSTEM 10 5 2" xfId="31231" xr:uid="{00000000-0005-0000-0000-000000A70000}"/>
    <cellStyle name="SYSTEM 10 5 3" xfId="31232" xr:uid="{00000000-0005-0000-0000-000001A70000}"/>
    <cellStyle name="SYSTEM 10 5 4" xfId="31233" xr:uid="{00000000-0005-0000-0000-000002A70000}"/>
    <cellStyle name="SYSTEM 10 6" xfId="31234" xr:uid="{00000000-0005-0000-0000-000003A70000}"/>
    <cellStyle name="SYSTEM 10 6 2" xfId="31235" xr:uid="{00000000-0005-0000-0000-000004A70000}"/>
    <cellStyle name="SYSTEM 10 7" xfId="31236" xr:uid="{00000000-0005-0000-0000-000005A70000}"/>
    <cellStyle name="SYSTEM 10 8" xfId="31237" xr:uid="{00000000-0005-0000-0000-000006A70000}"/>
    <cellStyle name="SYSTEM 11" xfId="31238" xr:uid="{00000000-0005-0000-0000-000007A70000}"/>
    <cellStyle name="SYSTEM 11 2" xfId="31239" xr:uid="{00000000-0005-0000-0000-000008A70000}"/>
    <cellStyle name="SYSTEM 11 2 2" xfId="31240" xr:uid="{00000000-0005-0000-0000-000009A70000}"/>
    <cellStyle name="SYSTEM 11 2 2 2" xfId="31241" xr:uid="{00000000-0005-0000-0000-00000AA70000}"/>
    <cellStyle name="SYSTEM 11 2 2 3" xfId="31242" xr:uid="{00000000-0005-0000-0000-00000BA70000}"/>
    <cellStyle name="SYSTEM 11 2 2 4" xfId="31243" xr:uid="{00000000-0005-0000-0000-00000CA70000}"/>
    <cellStyle name="SYSTEM 11 2 3" xfId="31244" xr:uid="{00000000-0005-0000-0000-00000DA70000}"/>
    <cellStyle name="SYSTEM 11 2 3 2" xfId="31245" xr:uid="{00000000-0005-0000-0000-00000EA70000}"/>
    <cellStyle name="SYSTEM 11 2 4" xfId="31246" xr:uid="{00000000-0005-0000-0000-00000FA70000}"/>
    <cellStyle name="SYSTEM 11 2 5" xfId="31247" xr:uid="{00000000-0005-0000-0000-000010A70000}"/>
    <cellStyle name="SYSTEM 11 3" xfId="31248" xr:uid="{00000000-0005-0000-0000-000011A70000}"/>
    <cellStyle name="SYSTEM 11 3 2" xfId="31249" xr:uid="{00000000-0005-0000-0000-000012A70000}"/>
    <cellStyle name="SYSTEM 11 3 2 2" xfId="31250" xr:uid="{00000000-0005-0000-0000-000013A70000}"/>
    <cellStyle name="SYSTEM 11 3 2 3" xfId="31251" xr:uid="{00000000-0005-0000-0000-000014A70000}"/>
    <cellStyle name="SYSTEM 11 3 2 4" xfId="31252" xr:uid="{00000000-0005-0000-0000-000015A70000}"/>
    <cellStyle name="SYSTEM 11 3 3" xfId="31253" xr:uid="{00000000-0005-0000-0000-000016A70000}"/>
    <cellStyle name="SYSTEM 11 3 3 2" xfId="31254" xr:uid="{00000000-0005-0000-0000-000017A70000}"/>
    <cellStyle name="SYSTEM 11 3 4" xfId="31255" xr:uid="{00000000-0005-0000-0000-000018A70000}"/>
    <cellStyle name="SYSTEM 11 3 5" xfId="31256" xr:uid="{00000000-0005-0000-0000-000019A70000}"/>
    <cellStyle name="SYSTEM 11 4" xfId="31257" xr:uid="{00000000-0005-0000-0000-00001AA70000}"/>
    <cellStyle name="SYSTEM 11 4 2" xfId="31258" xr:uid="{00000000-0005-0000-0000-00001BA70000}"/>
    <cellStyle name="SYSTEM 11 4 2 2" xfId="31259" xr:uid="{00000000-0005-0000-0000-00001CA70000}"/>
    <cellStyle name="SYSTEM 11 4 2 3" xfId="31260" xr:uid="{00000000-0005-0000-0000-00001DA70000}"/>
    <cellStyle name="SYSTEM 11 4 2 4" xfId="31261" xr:uid="{00000000-0005-0000-0000-00001EA70000}"/>
    <cellStyle name="SYSTEM 11 4 3" xfId="31262" xr:uid="{00000000-0005-0000-0000-00001FA70000}"/>
    <cellStyle name="SYSTEM 11 4 3 2" xfId="31263" xr:uid="{00000000-0005-0000-0000-000020A70000}"/>
    <cellStyle name="SYSTEM 11 4 4" xfId="31264" xr:uid="{00000000-0005-0000-0000-000021A70000}"/>
    <cellStyle name="SYSTEM 11 4 5" xfId="31265" xr:uid="{00000000-0005-0000-0000-000022A70000}"/>
    <cellStyle name="SYSTEM 11 5" xfId="31266" xr:uid="{00000000-0005-0000-0000-000023A70000}"/>
    <cellStyle name="SYSTEM 11 5 2" xfId="31267" xr:uid="{00000000-0005-0000-0000-000024A70000}"/>
    <cellStyle name="SYSTEM 11 5 3" xfId="31268" xr:uid="{00000000-0005-0000-0000-000025A70000}"/>
    <cellStyle name="SYSTEM 11 5 4" xfId="31269" xr:uid="{00000000-0005-0000-0000-000026A70000}"/>
    <cellStyle name="SYSTEM 11 6" xfId="31270" xr:uid="{00000000-0005-0000-0000-000027A70000}"/>
    <cellStyle name="SYSTEM 11 6 2" xfId="31271" xr:uid="{00000000-0005-0000-0000-000028A70000}"/>
    <cellStyle name="SYSTEM 11 7" xfId="31272" xr:uid="{00000000-0005-0000-0000-000029A70000}"/>
    <cellStyle name="SYSTEM 11 8" xfId="31273" xr:uid="{00000000-0005-0000-0000-00002AA70000}"/>
    <cellStyle name="SYSTEM 12" xfId="31274" xr:uid="{00000000-0005-0000-0000-00002BA70000}"/>
    <cellStyle name="SYSTEM 12 2" xfId="31275" xr:uid="{00000000-0005-0000-0000-00002CA70000}"/>
    <cellStyle name="SYSTEM 12 2 2" xfId="31276" xr:uid="{00000000-0005-0000-0000-00002DA70000}"/>
    <cellStyle name="SYSTEM 12 2 2 2" xfId="31277" xr:uid="{00000000-0005-0000-0000-00002EA70000}"/>
    <cellStyle name="SYSTEM 12 2 2 3" xfId="31278" xr:uid="{00000000-0005-0000-0000-00002FA70000}"/>
    <cellStyle name="SYSTEM 12 2 2 4" xfId="31279" xr:uid="{00000000-0005-0000-0000-000030A70000}"/>
    <cellStyle name="SYSTEM 12 2 3" xfId="31280" xr:uid="{00000000-0005-0000-0000-000031A70000}"/>
    <cellStyle name="SYSTEM 12 2 3 2" xfId="31281" xr:uid="{00000000-0005-0000-0000-000032A70000}"/>
    <cellStyle name="SYSTEM 12 2 4" xfId="31282" xr:uid="{00000000-0005-0000-0000-000033A70000}"/>
    <cellStyle name="SYSTEM 12 2 5" xfId="31283" xr:uid="{00000000-0005-0000-0000-000034A70000}"/>
    <cellStyle name="SYSTEM 12 3" xfId="31284" xr:uid="{00000000-0005-0000-0000-000035A70000}"/>
    <cellStyle name="SYSTEM 12 3 2" xfId="31285" xr:uid="{00000000-0005-0000-0000-000036A70000}"/>
    <cellStyle name="SYSTEM 12 3 2 2" xfId="31286" xr:uid="{00000000-0005-0000-0000-000037A70000}"/>
    <cellStyle name="SYSTEM 12 3 2 3" xfId="31287" xr:uid="{00000000-0005-0000-0000-000038A70000}"/>
    <cellStyle name="SYSTEM 12 3 2 4" xfId="31288" xr:uid="{00000000-0005-0000-0000-000039A70000}"/>
    <cellStyle name="SYSTEM 12 3 3" xfId="31289" xr:uid="{00000000-0005-0000-0000-00003AA70000}"/>
    <cellStyle name="SYSTEM 12 3 3 2" xfId="31290" xr:uid="{00000000-0005-0000-0000-00003BA70000}"/>
    <cellStyle name="SYSTEM 12 3 4" xfId="31291" xr:uid="{00000000-0005-0000-0000-00003CA70000}"/>
    <cellStyle name="SYSTEM 12 3 5" xfId="31292" xr:uid="{00000000-0005-0000-0000-00003DA70000}"/>
    <cellStyle name="SYSTEM 12 4" xfId="31293" xr:uid="{00000000-0005-0000-0000-00003EA70000}"/>
    <cellStyle name="SYSTEM 12 4 2" xfId="31294" xr:uid="{00000000-0005-0000-0000-00003FA70000}"/>
    <cellStyle name="SYSTEM 12 4 2 2" xfId="31295" xr:uid="{00000000-0005-0000-0000-000040A70000}"/>
    <cellStyle name="SYSTEM 12 4 2 3" xfId="31296" xr:uid="{00000000-0005-0000-0000-000041A70000}"/>
    <cellStyle name="SYSTEM 12 4 2 4" xfId="31297" xr:uid="{00000000-0005-0000-0000-000042A70000}"/>
    <cellStyle name="SYSTEM 12 4 3" xfId="31298" xr:uid="{00000000-0005-0000-0000-000043A70000}"/>
    <cellStyle name="SYSTEM 12 4 3 2" xfId="31299" xr:uid="{00000000-0005-0000-0000-000044A70000}"/>
    <cellStyle name="SYSTEM 12 4 4" xfId="31300" xr:uid="{00000000-0005-0000-0000-000045A70000}"/>
    <cellStyle name="SYSTEM 12 4 5" xfId="31301" xr:uid="{00000000-0005-0000-0000-000046A70000}"/>
    <cellStyle name="SYSTEM 12 5" xfId="31302" xr:uid="{00000000-0005-0000-0000-000047A70000}"/>
    <cellStyle name="SYSTEM 12 5 2" xfId="31303" xr:uid="{00000000-0005-0000-0000-000048A70000}"/>
    <cellStyle name="SYSTEM 12 5 3" xfId="31304" xr:uid="{00000000-0005-0000-0000-000049A70000}"/>
    <cellStyle name="SYSTEM 12 5 4" xfId="31305" xr:uid="{00000000-0005-0000-0000-00004AA70000}"/>
    <cellStyle name="SYSTEM 12 6" xfId="31306" xr:uid="{00000000-0005-0000-0000-00004BA70000}"/>
    <cellStyle name="SYSTEM 12 6 2" xfId="31307" xr:uid="{00000000-0005-0000-0000-00004CA70000}"/>
    <cellStyle name="SYSTEM 12 7" xfId="31308" xr:uid="{00000000-0005-0000-0000-00004DA70000}"/>
    <cellStyle name="SYSTEM 12 8" xfId="31309" xr:uid="{00000000-0005-0000-0000-00004EA70000}"/>
    <cellStyle name="SYSTEM 13" xfId="31310" xr:uid="{00000000-0005-0000-0000-00004FA70000}"/>
    <cellStyle name="SYSTEM 13 2" xfId="31311" xr:uid="{00000000-0005-0000-0000-000050A70000}"/>
    <cellStyle name="SYSTEM 13 2 2" xfId="31312" xr:uid="{00000000-0005-0000-0000-000051A70000}"/>
    <cellStyle name="SYSTEM 13 2 2 2" xfId="31313" xr:uid="{00000000-0005-0000-0000-000052A70000}"/>
    <cellStyle name="SYSTEM 13 2 2 3" xfId="31314" xr:uid="{00000000-0005-0000-0000-000053A70000}"/>
    <cellStyle name="SYSTEM 13 2 2 4" xfId="31315" xr:uid="{00000000-0005-0000-0000-000054A70000}"/>
    <cellStyle name="SYSTEM 13 2 3" xfId="31316" xr:uid="{00000000-0005-0000-0000-000055A70000}"/>
    <cellStyle name="SYSTEM 13 2 3 2" xfId="31317" xr:uid="{00000000-0005-0000-0000-000056A70000}"/>
    <cellStyle name="SYSTEM 13 2 4" xfId="31318" xr:uid="{00000000-0005-0000-0000-000057A70000}"/>
    <cellStyle name="SYSTEM 13 2 5" xfId="31319" xr:uid="{00000000-0005-0000-0000-000058A70000}"/>
    <cellStyle name="SYSTEM 13 3" xfId="31320" xr:uid="{00000000-0005-0000-0000-000059A70000}"/>
    <cellStyle name="SYSTEM 13 3 2" xfId="31321" xr:uid="{00000000-0005-0000-0000-00005AA70000}"/>
    <cellStyle name="SYSTEM 13 3 2 2" xfId="31322" xr:uid="{00000000-0005-0000-0000-00005BA70000}"/>
    <cellStyle name="SYSTEM 13 3 2 3" xfId="31323" xr:uid="{00000000-0005-0000-0000-00005CA70000}"/>
    <cellStyle name="SYSTEM 13 3 2 4" xfId="31324" xr:uid="{00000000-0005-0000-0000-00005DA70000}"/>
    <cellStyle name="SYSTEM 13 3 3" xfId="31325" xr:uid="{00000000-0005-0000-0000-00005EA70000}"/>
    <cellStyle name="SYSTEM 13 3 3 2" xfId="31326" xr:uid="{00000000-0005-0000-0000-00005FA70000}"/>
    <cellStyle name="SYSTEM 13 3 4" xfId="31327" xr:uid="{00000000-0005-0000-0000-000060A70000}"/>
    <cellStyle name="SYSTEM 13 3 5" xfId="31328" xr:uid="{00000000-0005-0000-0000-000061A70000}"/>
    <cellStyle name="SYSTEM 13 4" xfId="31329" xr:uid="{00000000-0005-0000-0000-000062A70000}"/>
    <cellStyle name="SYSTEM 13 4 2" xfId="31330" xr:uid="{00000000-0005-0000-0000-000063A70000}"/>
    <cellStyle name="SYSTEM 13 4 2 2" xfId="31331" xr:uid="{00000000-0005-0000-0000-000064A70000}"/>
    <cellStyle name="SYSTEM 13 4 2 3" xfId="31332" xr:uid="{00000000-0005-0000-0000-000065A70000}"/>
    <cellStyle name="SYSTEM 13 4 2 4" xfId="31333" xr:uid="{00000000-0005-0000-0000-000066A70000}"/>
    <cellStyle name="SYSTEM 13 4 3" xfId="31334" xr:uid="{00000000-0005-0000-0000-000067A70000}"/>
    <cellStyle name="SYSTEM 13 4 3 2" xfId="31335" xr:uid="{00000000-0005-0000-0000-000068A70000}"/>
    <cellStyle name="SYSTEM 13 4 4" xfId="31336" xr:uid="{00000000-0005-0000-0000-000069A70000}"/>
    <cellStyle name="SYSTEM 13 4 5" xfId="31337" xr:uid="{00000000-0005-0000-0000-00006AA70000}"/>
    <cellStyle name="SYSTEM 13 5" xfId="31338" xr:uid="{00000000-0005-0000-0000-00006BA70000}"/>
    <cellStyle name="SYSTEM 13 5 2" xfId="31339" xr:uid="{00000000-0005-0000-0000-00006CA70000}"/>
    <cellStyle name="SYSTEM 13 5 3" xfId="31340" xr:uid="{00000000-0005-0000-0000-00006DA70000}"/>
    <cellStyle name="SYSTEM 13 5 4" xfId="31341" xr:uid="{00000000-0005-0000-0000-00006EA70000}"/>
    <cellStyle name="SYSTEM 13 6" xfId="31342" xr:uid="{00000000-0005-0000-0000-00006FA70000}"/>
    <cellStyle name="SYSTEM 13 6 2" xfId="31343" xr:uid="{00000000-0005-0000-0000-000070A70000}"/>
    <cellStyle name="SYSTEM 13 7" xfId="31344" xr:uid="{00000000-0005-0000-0000-000071A70000}"/>
    <cellStyle name="SYSTEM 13 8" xfId="31345" xr:uid="{00000000-0005-0000-0000-000072A70000}"/>
    <cellStyle name="SYSTEM 14" xfId="31346" xr:uid="{00000000-0005-0000-0000-000073A70000}"/>
    <cellStyle name="SYSTEM 14 2" xfId="31347" xr:uid="{00000000-0005-0000-0000-000074A70000}"/>
    <cellStyle name="SYSTEM 14 2 2" xfId="31348" xr:uid="{00000000-0005-0000-0000-000075A70000}"/>
    <cellStyle name="SYSTEM 14 2 2 2" xfId="31349" xr:uid="{00000000-0005-0000-0000-000076A70000}"/>
    <cellStyle name="SYSTEM 14 2 2 3" xfId="31350" xr:uid="{00000000-0005-0000-0000-000077A70000}"/>
    <cellStyle name="SYSTEM 14 2 2 4" xfId="31351" xr:uid="{00000000-0005-0000-0000-000078A70000}"/>
    <cellStyle name="SYSTEM 14 2 3" xfId="31352" xr:uid="{00000000-0005-0000-0000-000079A70000}"/>
    <cellStyle name="SYSTEM 14 2 3 2" xfId="31353" xr:uid="{00000000-0005-0000-0000-00007AA70000}"/>
    <cellStyle name="SYSTEM 14 2 4" xfId="31354" xr:uid="{00000000-0005-0000-0000-00007BA70000}"/>
    <cellStyle name="SYSTEM 14 2 5" xfId="31355" xr:uid="{00000000-0005-0000-0000-00007CA70000}"/>
    <cellStyle name="SYSTEM 14 3" xfId="31356" xr:uid="{00000000-0005-0000-0000-00007DA70000}"/>
    <cellStyle name="SYSTEM 14 3 2" xfId="31357" xr:uid="{00000000-0005-0000-0000-00007EA70000}"/>
    <cellStyle name="SYSTEM 14 3 2 2" xfId="31358" xr:uid="{00000000-0005-0000-0000-00007FA70000}"/>
    <cellStyle name="SYSTEM 14 3 2 3" xfId="31359" xr:uid="{00000000-0005-0000-0000-000080A70000}"/>
    <cellStyle name="SYSTEM 14 3 2 4" xfId="31360" xr:uid="{00000000-0005-0000-0000-000081A70000}"/>
    <cellStyle name="SYSTEM 14 3 3" xfId="31361" xr:uid="{00000000-0005-0000-0000-000082A70000}"/>
    <cellStyle name="SYSTEM 14 3 3 2" xfId="31362" xr:uid="{00000000-0005-0000-0000-000083A70000}"/>
    <cellStyle name="SYSTEM 14 3 4" xfId="31363" xr:uid="{00000000-0005-0000-0000-000084A70000}"/>
    <cellStyle name="SYSTEM 14 3 5" xfId="31364" xr:uid="{00000000-0005-0000-0000-000085A70000}"/>
    <cellStyle name="SYSTEM 14 4" xfId="31365" xr:uid="{00000000-0005-0000-0000-000086A70000}"/>
    <cellStyle name="SYSTEM 14 4 2" xfId="31366" xr:uid="{00000000-0005-0000-0000-000087A70000}"/>
    <cellStyle name="SYSTEM 14 4 2 2" xfId="31367" xr:uid="{00000000-0005-0000-0000-000088A70000}"/>
    <cellStyle name="SYSTEM 14 4 2 3" xfId="31368" xr:uid="{00000000-0005-0000-0000-000089A70000}"/>
    <cellStyle name="SYSTEM 14 4 2 4" xfId="31369" xr:uid="{00000000-0005-0000-0000-00008AA70000}"/>
    <cellStyle name="SYSTEM 14 4 3" xfId="31370" xr:uid="{00000000-0005-0000-0000-00008BA70000}"/>
    <cellStyle name="SYSTEM 14 4 3 2" xfId="31371" xr:uid="{00000000-0005-0000-0000-00008CA70000}"/>
    <cellStyle name="SYSTEM 14 4 4" xfId="31372" xr:uid="{00000000-0005-0000-0000-00008DA70000}"/>
    <cellStyle name="SYSTEM 14 4 5" xfId="31373" xr:uid="{00000000-0005-0000-0000-00008EA70000}"/>
    <cellStyle name="SYSTEM 14 5" xfId="31374" xr:uid="{00000000-0005-0000-0000-00008FA70000}"/>
    <cellStyle name="SYSTEM 14 5 2" xfId="31375" xr:uid="{00000000-0005-0000-0000-000090A70000}"/>
    <cellStyle name="SYSTEM 14 5 3" xfId="31376" xr:uid="{00000000-0005-0000-0000-000091A70000}"/>
    <cellStyle name="SYSTEM 14 5 4" xfId="31377" xr:uid="{00000000-0005-0000-0000-000092A70000}"/>
    <cellStyle name="SYSTEM 14 6" xfId="31378" xr:uid="{00000000-0005-0000-0000-000093A70000}"/>
    <cellStyle name="SYSTEM 14 6 2" xfId="31379" xr:uid="{00000000-0005-0000-0000-000094A70000}"/>
    <cellStyle name="SYSTEM 14 7" xfId="31380" xr:uid="{00000000-0005-0000-0000-000095A70000}"/>
    <cellStyle name="SYSTEM 14 8" xfId="31381" xr:uid="{00000000-0005-0000-0000-000096A70000}"/>
    <cellStyle name="SYSTEM 15" xfId="31382" xr:uid="{00000000-0005-0000-0000-000097A70000}"/>
    <cellStyle name="SYSTEM 15 2" xfId="31383" xr:uid="{00000000-0005-0000-0000-000098A70000}"/>
    <cellStyle name="SYSTEM 15 2 2" xfId="31384" xr:uid="{00000000-0005-0000-0000-000099A70000}"/>
    <cellStyle name="SYSTEM 15 2 2 2" xfId="31385" xr:uid="{00000000-0005-0000-0000-00009AA70000}"/>
    <cellStyle name="SYSTEM 15 2 2 3" xfId="31386" xr:uid="{00000000-0005-0000-0000-00009BA70000}"/>
    <cellStyle name="SYSTEM 15 2 2 4" xfId="31387" xr:uid="{00000000-0005-0000-0000-00009CA70000}"/>
    <cellStyle name="SYSTEM 15 2 3" xfId="31388" xr:uid="{00000000-0005-0000-0000-00009DA70000}"/>
    <cellStyle name="SYSTEM 15 2 3 2" xfId="31389" xr:uid="{00000000-0005-0000-0000-00009EA70000}"/>
    <cellStyle name="SYSTEM 15 2 4" xfId="31390" xr:uid="{00000000-0005-0000-0000-00009FA70000}"/>
    <cellStyle name="SYSTEM 15 2 5" xfId="31391" xr:uid="{00000000-0005-0000-0000-0000A0A70000}"/>
    <cellStyle name="SYSTEM 15 3" xfId="31392" xr:uid="{00000000-0005-0000-0000-0000A1A70000}"/>
    <cellStyle name="SYSTEM 15 3 2" xfId="31393" xr:uid="{00000000-0005-0000-0000-0000A2A70000}"/>
    <cellStyle name="SYSTEM 15 3 2 2" xfId="31394" xr:uid="{00000000-0005-0000-0000-0000A3A70000}"/>
    <cellStyle name="SYSTEM 15 3 2 3" xfId="31395" xr:uid="{00000000-0005-0000-0000-0000A4A70000}"/>
    <cellStyle name="SYSTEM 15 3 2 4" xfId="31396" xr:uid="{00000000-0005-0000-0000-0000A5A70000}"/>
    <cellStyle name="SYSTEM 15 3 3" xfId="31397" xr:uid="{00000000-0005-0000-0000-0000A6A70000}"/>
    <cellStyle name="SYSTEM 15 3 3 2" xfId="31398" xr:uid="{00000000-0005-0000-0000-0000A7A70000}"/>
    <cellStyle name="SYSTEM 15 3 4" xfId="31399" xr:uid="{00000000-0005-0000-0000-0000A8A70000}"/>
    <cellStyle name="SYSTEM 15 3 5" xfId="31400" xr:uid="{00000000-0005-0000-0000-0000A9A70000}"/>
    <cellStyle name="SYSTEM 15 4" xfId="31401" xr:uid="{00000000-0005-0000-0000-0000AAA70000}"/>
    <cellStyle name="SYSTEM 15 4 2" xfId="31402" xr:uid="{00000000-0005-0000-0000-0000ABA70000}"/>
    <cellStyle name="SYSTEM 15 4 2 2" xfId="31403" xr:uid="{00000000-0005-0000-0000-0000ACA70000}"/>
    <cellStyle name="SYSTEM 15 4 2 3" xfId="31404" xr:uid="{00000000-0005-0000-0000-0000ADA70000}"/>
    <cellStyle name="SYSTEM 15 4 2 4" xfId="31405" xr:uid="{00000000-0005-0000-0000-0000AEA70000}"/>
    <cellStyle name="SYSTEM 15 4 3" xfId="31406" xr:uid="{00000000-0005-0000-0000-0000AFA70000}"/>
    <cellStyle name="SYSTEM 15 4 3 2" xfId="31407" xr:uid="{00000000-0005-0000-0000-0000B0A70000}"/>
    <cellStyle name="SYSTEM 15 4 4" xfId="31408" xr:uid="{00000000-0005-0000-0000-0000B1A70000}"/>
    <cellStyle name="SYSTEM 15 4 5" xfId="31409" xr:uid="{00000000-0005-0000-0000-0000B2A70000}"/>
    <cellStyle name="SYSTEM 15 5" xfId="31410" xr:uid="{00000000-0005-0000-0000-0000B3A70000}"/>
    <cellStyle name="SYSTEM 15 5 2" xfId="31411" xr:uid="{00000000-0005-0000-0000-0000B4A70000}"/>
    <cellStyle name="SYSTEM 15 5 3" xfId="31412" xr:uid="{00000000-0005-0000-0000-0000B5A70000}"/>
    <cellStyle name="SYSTEM 15 5 4" xfId="31413" xr:uid="{00000000-0005-0000-0000-0000B6A70000}"/>
    <cellStyle name="SYSTEM 15 6" xfId="31414" xr:uid="{00000000-0005-0000-0000-0000B7A70000}"/>
    <cellStyle name="SYSTEM 15 6 2" xfId="31415" xr:uid="{00000000-0005-0000-0000-0000B8A70000}"/>
    <cellStyle name="SYSTEM 15 7" xfId="31416" xr:uid="{00000000-0005-0000-0000-0000B9A70000}"/>
    <cellStyle name="SYSTEM 15 8" xfId="31417" xr:uid="{00000000-0005-0000-0000-0000BAA70000}"/>
    <cellStyle name="SYSTEM 16" xfId="31418" xr:uid="{00000000-0005-0000-0000-0000BBA70000}"/>
    <cellStyle name="SYSTEM 16 2" xfId="31419" xr:uid="{00000000-0005-0000-0000-0000BCA70000}"/>
    <cellStyle name="SYSTEM 16 2 2" xfId="31420" xr:uid="{00000000-0005-0000-0000-0000BDA70000}"/>
    <cellStyle name="SYSTEM 16 2 2 2" xfId="31421" xr:uid="{00000000-0005-0000-0000-0000BEA70000}"/>
    <cellStyle name="SYSTEM 16 2 2 3" xfId="31422" xr:uid="{00000000-0005-0000-0000-0000BFA70000}"/>
    <cellStyle name="SYSTEM 16 2 2 4" xfId="31423" xr:uid="{00000000-0005-0000-0000-0000C0A70000}"/>
    <cellStyle name="SYSTEM 16 2 3" xfId="31424" xr:uid="{00000000-0005-0000-0000-0000C1A70000}"/>
    <cellStyle name="SYSTEM 16 2 3 2" xfId="31425" xr:uid="{00000000-0005-0000-0000-0000C2A70000}"/>
    <cellStyle name="SYSTEM 16 2 4" xfId="31426" xr:uid="{00000000-0005-0000-0000-0000C3A70000}"/>
    <cellStyle name="SYSTEM 16 2 5" xfId="31427" xr:uid="{00000000-0005-0000-0000-0000C4A70000}"/>
    <cellStyle name="SYSTEM 16 3" xfId="31428" xr:uid="{00000000-0005-0000-0000-0000C5A70000}"/>
    <cellStyle name="SYSTEM 16 3 2" xfId="31429" xr:uid="{00000000-0005-0000-0000-0000C6A70000}"/>
    <cellStyle name="SYSTEM 16 3 2 2" xfId="31430" xr:uid="{00000000-0005-0000-0000-0000C7A70000}"/>
    <cellStyle name="SYSTEM 16 3 2 3" xfId="31431" xr:uid="{00000000-0005-0000-0000-0000C8A70000}"/>
    <cellStyle name="SYSTEM 16 3 2 4" xfId="31432" xr:uid="{00000000-0005-0000-0000-0000C9A70000}"/>
    <cellStyle name="SYSTEM 16 3 3" xfId="31433" xr:uid="{00000000-0005-0000-0000-0000CAA70000}"/>
    <cellStyle name="SYSTEM 16 3 3 2" xfId="31434" xr:uid="{00000000-0005-0000-0000-0000CBA70000}"/>
    <cellStyle name="SYSTEM 16 3 4" xfId="31435" xr:uid="{00000000-0005-0000-0000-0000CCA70000}"/>
    <cellStyle name="SYSTEM 16 3 5" xfId="31436" xr:uid="{00000000-0005-0000-0000-0000CDA70000}"/>
    <cellStyle name="SYSTEM 16 4" xfId="31437" xr:uid="{00000000-0005-0000-0000-0000CEA70000}"/>
    <cellStyle name="SYSTEM 16 4 2" xfId="31438" xr:uid="{00000000-0005-0000-0000-0000CFA70000}"/>
    <cellStyle name="SYSTEM 16 4 2 2" xfId="31439" xr:uid="{00000000-0005-0000-0000-0000D0A70000}"/>
    <cellStyle name="SYSTEM 16 4 2 3" xfId="31440" xr:uid="{00000000-0005-0000-0000-0000D1A70000}"/>
    <cellStyle name="SYSTEM 16 4 2 4" xfId="31441" xr:uid="{00000000-0005-0000-0000-0000D2A70000}"/>
    <cellStyle name="SYSTEM 16 4 3" xfId="31442" xr:uid="{00000000-0005-0000-0000-0000D3A70000}"/>
    <cellStyle name="SYSTEM 16 4 3 2" xfId="31443" xr:uid="{00000000-0005-0000-0000-0000D4A70000}"/>
    <cellStyle name="SYSTEM 16 4 4" xfId="31444" xr:uid="{00000000-0005-0000-0000-0000D5A70000}"/>
    <cellStyle name="SYSTEM 16 4 5" xfId="31445" xr:uid="{00000000-0005-0000-0000-0000D6A70000}"/>
    <cellStyle name="SYSTEM 16 5" xfId="31446" xr:uid="{00000000-0005-0000-0000-0000D7A70000}"/>
    <cellStyle name="SYSTEM 16 5 2" xfId="31447" xr:uid="{00000000-0005-0000-0000-0000D8A70000}"/>
    <cellStyle name="SYSTEM 16 5 3" xfId="31448" xr:uid="{00000000-0005-0000-0000-0000D9A70000}"/>
    <cellStyle name="SYSTEM 16 5 4" xfId="31449" xr:uid="{00000000-0005-0000-0000-0000DAA70000}"/>
    <cellStyle name="SYSTEM 16 6" xfId="31450" xr:uid="{00000000-0005-0000-0000-0000DBA70000}"/>
    <cellStyle name="SYSTEM 16 6 2" xfId="31451" xr:uid="{00000000-0005-0000-0000-0000DCA70000}"/>
    <cellStyle name="SYSTEM 16 7" xfId="31452" xr:uid="{00000000-0005-0000-0000-0000DDA70000}"/>
    <cellStyle name="SYSTEM 16 8" xfId="31453" xr:uid="{00000000-0005-0000-0000-0000DEA70000}"/>
    <cellStyle name="SYSTEM 17" xfId="31454" xr:uid="{00000000-0005-0000-0000-0000DFA70000}"/>
    <cellStyle name="SYSTEM 17 2" xfId="31455" xr:uid="{00000000-0005-0000-0000-0000E0A70000}"/>
    <cellStyle name="SYSTEM 17 2 2" xfId="31456" xr:uid="{00000000-0005-0000-0000-0000E1A70000}"/>
    <cellStyle name="SYSTEM 17 2 2 2" xfId="31457" xr:uid="{00000000-0005-0000-0000-0000E2A70000}"/>
    <cellStyle name="SYSTEM 17 2 2 3" xfId="31458" xr:uid="{00000000-0005-0000-0000-0000E3A70000}"/>
    <cellStyle name="SYSTEM 17 2 2 4" xfId="31459" xr:uid="{00000000-0005-0000-0000-0000E4A70000}"/>
    <cellStyle name="SYSTEM 17 2 3" xfId="31460" xr:uid="{00000000-0005-0000-0000-0000E5A70000}"/>
    <cellStyle name="SYSTEM 17 2 3 2" xfId="31461" xr:uid="{00000000-0005-0000-0000-0000E6A70000}"/>
    <cellStyle name="SYSTEM 17 2 4" xfId="31462" xr:uid="{00000000-0005-0000-0000-0000E7A70000}"/>
    <cellStyle name="SYSTEM 17 2 5" xfId="31463" xr:uid="{00000000-0005-0000-0000-0000E8A70000}"/>
    <cellStyle name="SYSTEM 17 3" xfId="31464" xr:uid="{00000000-0005-0000-0000-0000E9A70000}"/>
    <cellStyle name="SYSTEM 17 3 2" xfId="31465" xr:uid="{00000000-0005-0000-0000-0000EAA70000}"/>
    <cellStyle name="SYSTEM 17 3 2 2" xfId="31466" xr:uid="{00000000-0005-0000-0000-0000EBA70000}"/>
    <cellStyle name="SYSTEM 17 3 2 3" xfId="31467" xr:uid="{00000000-0005-0000-0000-0000ECA70000}"/>
    <cellStyle name="SYSTEM 17 3 2 4" xfId="31468" xr:uid="{00000000-0005-0000-0000-0000EDA70000}"/>
    <cellStyle name="SYSTEM 17 3 3" xfId="31469" xr:uid="{00000000-0005-0000-0000-0000EEA70000}"/>
    <cellStyle name="SYSTEM 17 3 3 2" xfId="31470" xr:uid="{00000000-0005-0000-0000-0000EFA70000}"/>
    <cellStyle name="SYSTEM 17 3 4" xfId="31471" xr:uid="{00000000-0005-0000-0000-0000F0A70000}"/>
    <cellStyle name="SYSTEM 17 3 5" xfId="31472" xr:uid="{00000000-0005-0000-0000-0000F1A70000}"/>
    <cellStyle name="SYSTEM 17 4" xfId="31473" xr:uid="{00000000-0005-0000-0000-0000F2A70000}"/>
    <cellStyle name="SYSTEM 17 4 2" xfId="31474" xr:uid="{00000000-0005-0000-0000-0000F3A70000}"/>
    <cellStyle name="SYSTEM 17 4 2 2" xfId="31475" xr:uid="{00000000-0005-0000-0000-0000F4A70000}"/>
    <cellStyle name="SYSTEM 17 4 2 3" xfId="31476" xr:uid="{00000000-0005-0000-0000-0000F5A70000}"/>
    <cellStyle name="SYSTEM 17 4 2 4" xfId="31477" xr:uid="{00000000-0005-0000-0000-0000F6A70000}"/>
    <cellStyle name="SYSTEM 17 4 3" xfId="31478" xr:uid="{00000000-0005-0000-0000-0000F7A70000}"/>
    <cellStyle name="SYSTEM 17 4 3 2" xfId="31479" xr:uid="{00000000-0005-0000-0000-0000F8A70000}"/>
    <cellStyle name="SYSTEM 17 4 4" xfId="31480" xr:uid="{00000000-0005-0000-0000-0000F9A70000}"/>
    <cellStyle name="SYSTEM 17 4 5" xfId="31481" xr:uid="{00000000-0005-0000-0000-0000FAA70000}"/>
    <cellStyle name="SYSTEM 17 5" xfId="31482" xr:uid="{00000000-0005-0000-0000-0000FBA70000}"/>
    <cellStyle name="SYSTEM 17 5 2" xfId="31483" xr:uid="{00000000-0005-0000-0000-0000FCA70000}"/>
    <cellStyle name="SYSTEM 17 5 3" xfId="31484" xr:uid="{00000000-0005-0000-0000-0000FDA70000}"/>
    <cellStyle name="SYSTEM 17 5 4" xfId="31485" xr:uid="{00000000-0005-0000-0000-0000FEA70000}"/>
    <cellStyle name="SYSTEM 17 6" xfId="31486" xr:uid="{00000000-0005-0000-0000-0000FFA70000}"/>
    <cellStyle name="SYSTEM 17 6 2" xfId="31487" xr:uid="{00000000-0005-0000-0000-000000A80000}"/>
    <cellStyle name="SYSTEM 17 7" xfId="31488" xr:uid="{00000000-0005-0000-0000-000001A80000}"/>
    <cellStyle name="SYSTEM 17 8" xfId="31489" xr:uid="{00000000-0005-0000-0000-000002A80000}"/>
    <cellStyle name="SYSTEM 18" xfId="31490" xr:uid="{00000000-0005-0000-0000-000003A80000}"/>
    <cellStyle name="SYSTEM 18 2" xfId="31491" xr:uid="{00000000-0005-0000-0000-000004A80000}"/>
    <cellStyle name="SYSTEM 18 2 2" xfId="31492" xr:uid="{00000000-0005-0000-0000-000005A80000}"/>
    <cellStyle name="SYSTEM 18 2 2 2" xfId="31493" xr:uid="{00000000-0005-0000-0000-000006A80000}"/>
    <cellStyle name="SYSTEM 18 2 2 3" xfId="31494" xr:uid="{00000000-0005-0000-0000-000007A80000}"/>
    <cellStyle name="SYSTEM 18 2 2 4" xfId="31495" xr:uid="{00000000-0005-0000-0000-000008A80000}"/>
    <cellStyle name="SYSTEM 18 2 3" xfId="31496" xr:uid="{00000000-0005-0000-0000-000009A80000}"/>
    <cellStyle name="SYSTEM 18 2 3 2" xfId="31497" xr:uid="{00000000-0005-0000-0000-00000AA80000}"/>
    <cellStyle name="SYSTEM 18 2 4" xfId="31498" xr:uid="{00000000-0005-0000-0000-00000BA80000}"/>
    <cellStyle name="SYSTEM 18 2 5" xfId="31499" xr:uid="{00000000-0005-0000-0000-00000CA80000}"/>
    <cellStyle name="SYSTEM 18 3" xfId="31500" xr:uid="{00000000-0005-0000-0000-00000DA80000}"/>
    <cellStyle name="SYSTEM 18 3 2" xfId="31501" xr:uid="{00000000-0005-0000-0000-00000EA80000}"/>
    <cellStyle name="SYSTEM 18 3 2 2" xfId="31502" xr:uid="{00000000-0005-0000-0000-00000FA80000}"/>
    <cellStyle name="SYSTEM 18 3 2 3" xfId="31503" xr:uid="{00000000-0005-0000-0000-000010A80000}"/>
    <cellStyle name="SYSTEM 18 3 2 4" xfId="31504" xr:uid="{00000000-0005-0000-0000-000011A80000}"/>
    <cellStyle name="SYSTEM 18 3 3" xfId="31505" xr:uid="{00000000-0005-0000-0000-000012A80000}"/>
    <cellStyle name="SYSTEM 18 3 3 2" xfId="31506" xr:uid="{00000000-0005-0000-0000-000013A80000}"/>
    <cellStyle name="SYSTEM 18 3 4" xfId="31507" xr:uid="{00000000-0005-0000-0000-000014A80000}"/>
    <cellStyle name="SYSTEM 18 3 5" xfId="31508" xr:uid="{00000000-0005-0000-0000-000015A80000}"/>
    <cellStyle name="SYSTEM 18 4" xfId="31509" xr:uid="{00000000-0005-0000-0000-000016A80000}"/>
    <cellStyle name="SYSTEM 18 4 2" xfId="31510" xr:uid="{00000000-0005-0000-0000-000017A80000}"/>
    <cellStyle name="SYSTEM 18 4 2 2" xfId="31511" xr:uid="{00000000-0005-0000-0000-000018A80000}"/>
    <cellStyle name="SYSTEM 18 4 2 3" xfId="31512" xr:uid="{00000000-0005-0000-0000-000019A80000}"/>
    <cellStyle name="SYSTEM 18 4 2 4" xfId="31513" xr:uid="{00000000-0005-0000-0000-00001AA80000}"/>
    <cellStyle name="SYSTEM 18 4 3" xfId="31514" xr:uid="{00000000-0005-0000-0000-00001BA80000}"/>
    <cellStyle name="SYSTEM 18 4 3 2" xfId="31515" xr:uid="{00000000-0005-0000-0000-00001CA80000}"/>
    <cellStyle name="SYSTEM 18 4 4" xfId="31516" xr:uid="{00000000-0005-0000-0000-00001DA80000}"/>
    <cellStyle name="SYSTEM 18 4 5" xfId="31517" xr:uid="{00000000-0005-0000-0000-00001EA80000}"/>
    <cellStyle name="SYSTEM 18 5" xfId="31518" xr:uid="{00000000-0005-0000-0000-00001FA80000}"/>
    <cellStyle name="SYSTEM 18 5 2" xfId="31519" xr:uid="{00000000-0005-0000-0000-000020A80000}"/>
    <cellStyle name="SYSTEM 18 5 3" xfId="31520" xr:uid="{00000000-0005-0000-0000-000021A80000}"/>
    <cellStyle name="SYSTEM 18 5 4" xfId="31521" xr:uid="{00000000-0005-0000-0000-000022A80000}"/>
    <cellStyle name="SYSTEM 18 6" xfId="31522" xr:uid="{00000000-0005-0000-0000-000023A80000}"/>
    <cellStyle name="SYSTEM 18 6 2" xfId="31523" xr:uid="{00000000-0005-0000-0000-000024A80000}"/>
    <cellStyle name="SYSTEM 18 7" xfId="31524" xr:uid="{00000000-0005-0000-0000-000025A80000}"/>
    <cellStyle name="SYSTEM 18 8" xfId="31525" xr:uid="{00000000-0005-0000-0000-000026A80000}"/>
    <cellStyle name="SYSTEM 19" xfId="31526" xr:uid="{00000000-0005-0000-0000-000027A80000}"/>
    <cellStyle name="SYSTEM 19 2" xfId="31527" xr:uid="{00000000-0005-0000-0000-000028A80000}"/>
    <cellStyle name="SYSTEM 19 2 2" xfId="31528" xr:uid="{00000000-0005-0000-0000-000029A80000}"/>
    <cellStyle name="SYSTEM 19 2 2 2" xfId="31529" xr:uid="{00000000-0005-0000-0000-00002AA80000}"/>
    <cellStyle name="SYSTEM 19 2 2 3" xfId="31530" xr:uid="{00000000-0005-0000-0000-00002BA80000}"/>
    <cellStyle name="SYSTEM 19 2 2 4" xfId="31531" xr:uid="{00000000-0005-0000-0000-00002CA80000}"/>
    <cellStyle name="SYSTEM 19 2 3" xfId="31532" xr:uid="{00000000-0005-0000-0000-00002DA80000}"/>
    <cellStyle name="SYSTEM 19 2 3 2" xfId="31533" xr:uid="{00000000-0005-0000-0000-00002EA80000}"/>
    <cellStyle name="SYSTEM 19 2 4" xfId="31534" xr:uid="{00000000-0005-0000-0000-00002FA80000}"/>
    <cellStyle name="SYSTEM 19 2 5" xfId="31535" xr:uid="{00000000-0005-0000-0000-000030A80000}"/>
    <cellStyle name="SYSTEM 19 3" xfId="31536" xr:uid="{00000000-0005-0000-0000-000031A80000}"/>
    <cellStyle name="SYSTEM 19 3 2" xfId="31537" xr:uid="{00000000-0005-0000-0000-000032A80000}"/>
    <cellStyle name="SYSTEM 19 3 2 2" xfId="31538" xr:uid="{00000000-0005-0000-0000-000033A80000}"/>
    <cellStyle name="SYSTEM 19 3 2 3" xfId="31539" xr:uid="{00000000-0005-0000-0000-000034A80000}"/>
    <cellStyle name="SYSTEM 19 3 2 4" xfId="31540" xr:uid="{00000000-0005-0000-0000-000035A80000}"/>
    <cellStyle name="SYSTEM 19 3 3" xfId="31541" xr:uid="{00000000-0005-0000-0000-000036A80000}"/>
    <cellStyle name="SYSTEM 19 3 3 2" xfId="31542" xr:uid="{00000000-0005-0000-0000-000037A80000}"/>
    <cellStyle name="SYSTEM 19 3 4" xfId="31543" xr:uid="{00000000-0005-0000-0000-000038A80000}"/>
    <cellStyle name="SYSTEM 19 3 5" xfId="31544" xr:uid="{00000000-0005-0000-0000-000039A80000}"/>
    <cellStyle name="SYSTEM 19 4" xfId="31545" xr:uid="{00000000-0005-0000-0000-00003AA80000}"/>
    <cellStyle name="SYSTEM 19 4 2" xfId="31546" xr:uid="{00000000-0005-0000-0000-00003BA80000}"/>
    <cellStyle name="SYSTEM 19 4 2 2" xfId="31547" xr:uid="{00000000-0005-0000-0000-00003CA80000}"/>
    <cellStyle name="SYSTEM 19 4 2 3" xfId="31548" xr:uid="{00000000-0005-0000-0000-00003DA80000}"/>
    <cellStyle name="SYSTEM 19 4 2 4" xfId="31549" xr:uid="{00000000-0005-0000-0000-00003EA80000}"/>
    <cellStyle name="SYSTEM 19 4 3" xfId="31550" xr:uid="{00000000-0005-0000-0000-00003FA80000}"/>
    <cellStyle name="SYSTEM 19 4 3 2" xfId="31551" xr:uid="{00000000-0005-0000-0000-000040A80000}"/>
    <cellStyle name="SYSTEM 19 4 4" xfId="31552" xr:uid="{00000000-0005-0000-0000-000041A80000}"/>
    <cellStyle name="SYSTEM 19 4 5" xfId="31553" xr:uid="{00000000-0005-0000-0000-000042A80000}"/>
    <cellStyle name="SYSTEM 19 5" xfId="31554" xr:uid="{00000000-0005-0000-0000-000043A80000}"/>
    <cellStyle name="SYSTEM 19 5 2" xfId="31555" xr:uid="{00000000-0005-0000-0000-000044A80000}"/>
    <cellStyle name="SYSTEM 19 5 3" xfId="31556" xr:uid="{00000000-0005-0000-0000-000045A80000}"/>
    <cellStyle name="SYSTEM 19 5 4" xfId="31557" xr:uid="{00000000-0005-0000-0000-000046A80000}"/>
    <cellStyle name="SYSTEM 19 6" xfId="31558" xr:uid="{00000000-0005-0000-0000-000047A80000}"/>
    <cellStyle name="SYSTEM 19 6 2" xfId="31559" xr:uid="{00000000-0005-0000-0000-000048A80000}"/>
    <cellStyle name="SYSTEM 19 7" xfId="31560" xr:uid="{00000000-0005-0000-0000-000049A80000}"/>
    <cellStyle name="SYSTEM 19 8" xfId="31561" xr:uid="{00000000-0005-0000-0000-00004AA80000}"/>
    <cellStyle name="SYSTEM 2" xfId="31562" xr:uid="{00000000-0005-0000-0000-00004BA80000}"/>
    <cellStyle name="SYSTEM 2 2" xfId="31563" xr:uid="{00000000-0005-0000-0000-00004CA80000}"/>
    <cellStyle name="SYSTEM 2 2 2" xfId="31564" xr:uid="{00000000-0005-0000-0000-00004DA80000}"/>
    <cellStyle name="SYSTEM 2 2 2 2" xfId="31565" xr:uid="{00000000-0005-0000-0000-00004EA80000}"/>
    <cellStyle name="SYSTEM 2 2 2 3" xfId="31566" xr:uid="{00000000-0005-0000-0000-00004FA80000}"/>
    <cellStyle name="SYSTEM 2 2 2 4" xfId="31567" xr:uid="{00000000-0005-0000-0000-000050A80000}"/>
    <cellStyle name="SYSTEM 2 2 3" xfId="31568" xr:uid="{00000000-0005-0000-0000-000051A80000}"/>
    <cellStyle name="SYSTEM 2 2 3 2" xfId="31569" xr:uid="{00000000-0005-0000-0000-000052A80000}"/>
    <cellStyle name="SYSTEM 2 2 4" xfId="31570" xr:uid="{00000000-0005-0000-0000-000053A80000}"/>
    <cellStyle name="SYSTEM 2 2 5" xfId="31571" xr:uid="{00000000-0005-0000-0000-000054A80000}"/>
    <cellStyle name="SYSTEM 2 3" xfId="31572" xr:uid="{00000000-0005-0000-0000-000055A80000}"/>
    <cellStyle name="SYSTEM 2 3 2" xfId="31573" xr:uid="{00000000-0005-0000-0000-000056A80000}"/>
    <cellStyle name="SYSTEM 2 3 2 2" xfId="31574" xr:uid="{00000000-0005-0000-0000-000057A80000}"/>
    <cellStyle name="SYSTEM 2 3 2 3" xfId="31575" xr:uid="{00000000-0005-0000-0000-000058A80000}"/>
    <cellStyle name="SYSTEM 2 3 2 4" xfId="31576" xr:uid="{00000000-0005-0000-0000-000059A80000}"/>
    <cellStyle name="SYSTEM 2 3 3" xfId="31577" xr:uid="{00000000-0005-0000-0000-00005AA80000}"/>
    <cellStyle name="SYSTEM 2 3 3 2" xfId="31578" xr:uid="{00000000-0005-0000-0000-00005BA80000}"/>
    <cellStyle name="SYSTEM 2 3 4" xfId="31579" xr:uid="{00000000-0005-0000-0000-00005CA80000}"/>
    <cellStyle name="SYSTEM 2 3 5" xfId="31580" xr:uid="{00000000-0005-0000-0000-00005DA80000}"/>
    <cellStyle name="SYSTEM 2 4" xfId="31581" xr:uid="{00000000-0005-0000-0000-00005EA80000}"/>
    <cellStyle name="SYSTEM 2 4 2" xfId="31582" xr:uid="{00000000-0005-0000-0000-00005FA80000}"/>
    <cellStyle name="SYSTEM 2 4 2 2" xfId="31583" xr:uid="{00000000-0005-0000-0000-000060A80000}"/>
    <cellStyle name="SYSTEM 2 4 2 3" xfId="31584" xr:uid="{00000000-0005-0000-0000-000061A80000}"/>
    <cellStyle name="SYSTEM 2 4 2 4" xfId="31585" xr:uid="{00000000-0005-0000-0000-000062A80000}"/>
    <cellStyle name="SYSTEM 2 4 3" xfId="31586" xr:uid="{00000000-0005-0000-0000-000063A80000}"/>
    <cellStyle name="SYSTEM 2 4 3 2" xfId="31587" xr:uid="{00000000-0005-0000-0000-000064A80000}"/>
    <cellStyle name="SYSTEM 2 4 4" xfId="31588" xr:uid="{00000000-0005-0000-0000-000065A80000}"/>
    <cellStyle name="SYSTEM 2 4 5" xfId="31589" xr:uid="{00000000-0005-0000-0000-000066A80000}"/>
    <cellStyle name="SYSTEM 2 5" xfId="31590" xr:uid="{00000000-0005-0000-0000-000067A80000}"/>
    <cellStyle name="SYSTEM 2 5 2" xfId="31591" xr:uid="{00000000-0005-0000-0000-000068A80000}"/>
    <cellStyle name="SYSTEM 2 5 3" xfId="31592" xr:uid="{00000000-0005-0000-0000-000069A80000}"/>
    <cellStyle name="SYSTEM 2 5 4" xfId="31593" xr:uid="{00000000-0005-0000-0000-00006AA80000}"/>
    <cellStyle name="SYSTEM 2 6" xfId="31594" xr:uid="{00000000-0005-0000-0000-00006BA80000}"/>
    <cellStyle name="SYSTEM 2 6 2" xfId="31595" xr:uid="{00000000-0005-0000-0000-00006CA80000}"/>
    <cellStyle name="SYSTEM 2 7" xfId="31596" xr:uid="{00000000-0005-0000-0000-00006DA80000}"/>
    <cellStyle name="SYSTEM 2 8" xfId="31597" xr:uid="{00000000-0005-0000-0000-00006EA80000}"/>
    <cellStyle name="SYSTEM 20" xfId="31598" xr:uid="{00000000-0005-0000-0000-00006FA80000}"/>
    <cellStyle name="SYSTEM 20 2" xfId="31599" xr:uid="{00000000-0005-0000-0000-000070A80000}"/>
    <cellStyle name="SYSTEM 20 2 2" xfId="31600" xr:uid="{00000000-0005-0000-0000-000071A80000}"/>
    <cellStyle name="SYSTEM 20 2 2 2" xfId="31601" xr:uid="{00000000-0005-0000-0000-000072A80000}"/>
    <cellStyle name="SYSTEM 20 2 2 3" xfId="31602" xr:uid="{00000000-0005-0000-0000-000073A80000}"/>
    <cellStyle name="SYSTEM 20 2 2 4" xfId="31603" xr:uid="{00000000-0005-0000-0000-000074A80000}"/>
    <cellStyle name="SYSTEM 20 2 3" xfId="31604" xr:uid="{00000000-0005-0000-0000-000075A80000}"/>
    <cellStyle name="SYSTEM 20 2 3 2" xfId="31605" xr:uid="{00000000-0005-0000-0000-000076A80000}"/>
    <cellStyle name="SYSTEM 20 2 4" xfId="31606" xr:uid="{00000000-0005-0000-0000-000077A80000}"/>
    <cellStyle name="SYSTEM 20 2 5" xfId="31607" xr:uid="{00000000-0005-0000-0000-000078A80000}"/>
    <cellStyle name="SYSTEM 20 3" xfId="31608" xr:uid="{00000000-0005-0000-0000-000079A80000}"/>
    <cellStyle name="SYSTEM 20 3 2" xfId="31609" xr:uid="{00000000-0005-0000-0000-00007AA80000}"/>
    <cellStyle name="SYSTEM 20 3 2 2" xfId="31610" xr:uid="{00000000-0005-0000-0000-00007BA80000}"/>
    <cellStyle name="SYSTEM 20 3 2 3" xfId="31611" xr:uid="{00000000-0005-0000-0000-00007CA80000}"/>
    <cellStyle name="SYSTEM 20 3 2 4" xfId="31612" xr:uid="{00000000-0005-0000-0000-00007DA80000}"/>
    <cellStyle name="SYSTEM 20 3 3" xfId="31613" xr:uid="{00000000-0005-0000-0000-00007EA80000}"/>
    <cellStyle name="SYSTEM 20 3 3 2" xfId="31614" xr:uid="{00000000-0005-0000-0000-00007FA80000}"/>
    <cellStyle name="SYSTEM 20 3 4" xfId="31615" xr:uid="{00000000-0005-0000-0000-000080A80000}"/>
    <cellStyle name="SYSTEM 20 3 5" xfId="31616" xr:uid="{00000000-0005-0000-0000-000081A80000}"/>
    <cellStyle name="SYSTEM 20 4" xfId="31617" xr:uid="{00000000-0005-0000-0000-000082A80000}"/>
    <cellStyle name="SYSTEM 20 4 2" xfId="31618" xr:uid="{00000000-0005-0000-0000-000083A80000}"/>
    <cellStyle name="SYSTEM 20 4 2 2" xfId="31619" xr:uid="{00000000-0005-0000-0000-000084A80000}"/>
    <cellStyle name="SYSTEM 20 4 2 3" xfId="31620" xr:uid="{00000000-0005-0000-0000-000085A80000}"/>
    <cellStyle name="SYSTEM 20 4 2 4" xfId="31621" xr:uid="{00000000-0005-0000-0000-000086A80000}"/>
    <cellStyle name="SYSTEM 20 4 3" xfId="31622" xr:uid="{00000000-0005-0000-0000-000087A80000}"/>
    <cellStyle name="SYSTEM 20 4 3 2" xfId="31623" xr:uid="{00000000-0005-0000-0000-000088A80000}"/>
    <cellStyle name="SYSTEM 20 4 4" xfId="31624" xr:uid="{00000000-0005-0000-0000-000089A80000}"/>
    <cellStyle name="SYSTEM 20 4 5" xfId="31625" xr:uid="{00000000-0005-0000-0000-00008AA80000}"/>
    <cellStyle name="SYSTEM 20 5" xfId="31626" xr:uid="{00000000-0005-0000-0000-00008BA80000}"/>
    <cellStyle name="SYSTEM 20 5 2" xfId="31627" xr:uid="{00000000-0005-0000-0000-00008CA80000}"/>
    <cellStyle name="SYSTEM 20 5 3" xfId="31628" xr:uid="{00000000-0005-0000-0000-00008DA80000}"/>
    <cellStyle name="SYSTEM 20 5 4" xfId="31629" xr:uid="{00000000-0005-0000-0000-00008EA80000}"/>
    <cellStyle name="SYSTEM 20 6" xfId="31630" xr:uid="{00000000-0005-0000-0000-00008FA80000}"/>
    <cellStyle name="SYSTEM 20 6 2" xfId="31631" xr:uid="{00000000-0005-0000-0000-000090A80000}"/>
    <cellStyle name="SYSTEM 20 7" xfId="31632" xr:uid="{00000000-0005-0000-0000-000091A80000}"/>
    <cellStyle name="SYSTEM 20 8" xfId="31633" xr:uid="{00000000-0005-0000-0000-000092A80000}"/>
    <cellStyle name="SYSTEM 21" xfId="31634" xr:uid="{00000000-0005-0000-0000-000093A80000}"/>
    <cellStyle name="SYSTEM 21 2" xfId="31635" xr:uid="{00000000-0005-0000-0000-000094A80000}"/>
    <cellStyle name="SYSTEM 21 2 2" xfId="31636" xr:uid="{00000000-0005-0000-0000-000095A80000}"/>
    <cellStyle name="SYSTEM 21 2 2 2" xfId="31637" xr:uid="{00000000-0005-0000-0000-000096A80000}"/>
    <cellStyle name="SYSTEM 21 2 2 3" xfId="31638" xr:uid="{00000000-0005-0000-0000-000097A80000}"/>
    <cellStyle name="SYSTEM 21 2 2 4" xfId="31639" xr:uid="{00000000-0005-0000-0000-000098A80000}"/>
    <cellStyle name="SYSTEM 21 2 3" xfId="31640" xr:uid="{00000000-0005-0000-0000-000099A80000}"/>
    <cellStyle name="SYSTEM 21 2 3 2" xfId="31641" xr:uid="{00000000-0005-0000-0000-00009AA80000}"/>
    <cellStyle name="SYSTEM 21 2 4" xfId="31642" xr:uid="{00000000-0005-0000-0000-00009BA80000}"/>
    <cellStyle name="SYSTEM 21 2 5" xfId="31643" xr:uid="{00000000-0005-0000-0000-00009CA80000}"/>
    <cellStyle name="SYSTEM 21 3" xfId="31644" xr:uid="{00000000-0005-0000-0000-00009DA80000}"/>
    <cellStyle name="SYSTEM 21 3 2" xfId="31645" xr:uid="{00000000-0005-0000-0000-00009EA80000}"/>
    <cellStyle name="SYSTEM 21 3 2 2" xfId="31646" xr:uid="{00000000-0005-0000-0000-00009FA80000}"/>
    <cellStyle name="SYSTEM 21 3 2 3" xfId="31647" xr:uid="{00000000-0005-0000-0000-0000A0A80000}"/>
    <cellStyle name="SYSTEM 21 3 2 4" xfId="31648" xr:uid="{00000000-0005-0000-0000-0000A1A80000}"/>
    <cellStyle name="SYSTEM 21 3 3" xfId="31649" xr:uid="{00000000-0005-0000-0000-0000A2A80000}"/>
    <cellStyle name="SYSTEM 21 3 3 2" xfId="31650" xr:uid="{00000000-0005-0000-0000-0000A3A80000}"/>
    <cellStyle name="SYSTEM 21 3 4" xfId="31651" xr:uid="{00000000-0005-0000-0000-0000A4A80000}"/>
    <cellStyle name="SYSTEM 21 3 5" xfId="31652" xr:uid="{00000000-0005-0000-0000-0000A5A80000}"/>
    <cellStyle name="SYSTEM 21 4" xfId="31653" xr:uid="{00000000-0005-0000-0000-0000A6A80000}"/>
    <cellStyle name="SYSTEM 21 4 2" xfId="31654" xr:uid="{00000000-0005-0000-0000-0000A7A80000}"/>
    <cellStyle name="SYSTEM 21 4 2 2" xfId="31655" xr:uid="{00000000-0005-0000-0000-0000A8A80000}"/>
    <cellStyle name="SYSTEM 21 4 2 3" xfId="31656" xr:uid="{00000000-0005-0000-0000-0000A9A80000}"/>
    <cellStyle name="SYSTEM 21 4 2 4" xfId="31657" xr:uid="{00000000-0005-0000-0000-0000AAA80000}"/>
    <cellStyle name="SYSTEM 21 4 3" xfId="31658" xr:uid="{00000000-0005-0000-0000-0000ABA80000}"/>
    <cellStyle name="SYSTEM 21 4 3 2" xfId="31659" xr:uid="{00000000-0005-0000-0000-0000ACA80000}"/>
    <cellStyle name="SYSTEM 21 4 4" xfId="31660" xr:uid="{00000000-0005-0000-0000-0000ADA80000}"/>
    <cellStyle name="SYSTEM 21 4 5" xfId="31661" xr:uid="{00000000-0005-0000-0000-0000AEA80000}"/>
    <cellStyle name="SYSTEM 21 5" xfId="31662" xr:uid="{00000000-0005-0000-0000-0000AFA80000}"/>
    <cellStyle name="SYSTEM 21 5 2" xfId="31663" xr:uid="{00000000-0005-0000-0000-0000B0A80000}"/>
    <cellStyle name="SYSTEM 21 5 3" xfId="31664" xr:uid="{00000000-0005-0000-0000-0000B1A80000}"/>
    <cellStyle name="SYSTEM 21 5 4" xfId="31665" xr:uid="{00000000-0005-0000-0000-0000B2A80000}"/>
    <cellStyle name="SYSTEM 21 6" xfId="31666" xr:uid="{00000000-0005-0000-0000-0000B3A80000}"/>
    <cellStyle name="SYSTEM 21 6 2" xfId="31667" xr:uid="{00000000-0005-0000-0000-0000B4A80000}"/>
    <cellStyle name="SYSTEM 21 7" xfId="31668" xr:uid="{00000000-0005-0000-0000-0000B5A80000}"/>
    <cellStyle name="SYSTEM 21 8" xfId="31669" xr:uid="{00000000-0005-0000-0000-0000B6A80000}"/>
    <cellStyle name="SYSTEM 22" xfId="31670" xr:uid="{00000000-0005-0000-0000-0000B7A80000}"/>
    <cellStyle name="SYSTEM 22 2" xfId="31671" xr:uid="{00000000-0005-0000-0000-0000B8A80000}"/>
    <cellStyle name="SYSTEM 22 2 2" xfId="31672" xr:uid="{00000000-0005-0000-0000-0000B9A80000}"/>
    <cellStyle name="SYSTEM 22 2 2 2" xfId="31673" xr:uid="{00000000-0005-0000-0000-0000BAA80000}"/>
    <cellStyle name="SYSTEM 22 2 2 3" xfId="31674" xr:uid="{00000000-0005-0000-0000-0000BBA80000}"/>
    <cellStyle name="SYSTEM 22 2 2 4" xfId="31675" xr:uid="{00000000-0005-0000-0000-0000BCA80000}"/>
    <cellStyle name="SYSTEM 22 2 3" xfId="31676" xr:uid="{00000000-0005-0000-0000-0000BDA80000}"/>
    <cellStyle name="SYSTEM 22 2 3 2" xfId="31677" xr:uid="{00000000-0005-0000-0000-0000BEA80000}"/>
    <cellStyle name="SYSTEM 22 2 4" xfId="31678" xr:uid="{00000000-0005-0000-0000-0000BFA80000}"/>
    <cellStyle name="SYSTEM 22 2 5" xfId="31679" xr:uid="{00000000-0005-0000-0000-0000C0A80000}"/>
    <cellStyle name="SYSTEM 22 3" xfId="31680" xr:uid="{00000000-0005-0000-0000-0000C1A80000}"/>
    <cellStyle name="SYSTEM 22 3 2" xfId="31681" xr:uid="{00000000-0005-0000-0000-0000C2A80000}"/>
    <cellStyle name="SYSTEM 22 3 2 2" xfId="31682" xr:uid="{00000000-0005-0000-0000-0000C3A80000}"/>
    <cellStyle name="SYSTEM 22 3 2 3" xfId="31683" xr:uid="{00000000-0005-0000-0000-0000C4A80000}"/>
    <cellStyle name="SYSTEM 22 3 2 4" xfId="31684" xr:uid="{00000000-0005-0000-0000-0000C5A80000}"/>
    <cellStyle name="SYSTEM 22 3 3" xfId="31685" xr:uid="{00000000-0005-0000-0000-0000C6A80000}"/>
    <cellStyle name="SYSTEM 22 3 3 2" xfId="31686" xr:uid="{00000000-0005-0000-0000-0000C7A80000}"/>
    <cellStyle name="SYSTEM 22 3 4" xfId="31687" xr:uid="{00000000-0005-0000-0000-0000C8A80000}"/>
    <cellStyle name="SYSTEM 22 3 5" xfId="31688" xr:uid="{00000000-0005-0000-0000-0000C9A80000}"/>
    <cellStyle name="SYSTEM 22 4" xfId="31689" xr:uid="{00000000-0005-0000-0000-0000CAA80000}"/>
    <cellStyle name="SYSTEM 22 4 2" xfId="31690" xr:uid="{00000000-0005-0000-0000-0000CBA80000}"/>
    <cellStyle name="SYSTEM 22 4 2 2" xfId="31691" xr:uid="{00000000-0005-0000-0000-0000CCA80000}"/>
    <cellStyle name="SYSTEM 22 4 2 3" xfId="31692" xr:uid="{00000000-0005-0000-0000-0000CDA80000}"/>
    <cellStyle name="SYSTEM 22 4 2 4" xfId="31693" xr:uid="{00000000-0005-0000-0000-0000CEA80000}"/>
    <cellStyle name="SYSTEM 22 4 3" xfId="31694" xr:uid="{00000000-0005-0000-0000-0000CFA80000}"/>
    <cellStyle name="SYSTEM 22 4 3 2" xfId="31695" xr:uid="{00000000-0005-0000-0000-0000D0A80000}"/>
    <cellStyle name="SYSTEM 22 4 4" xfId="31696" xr:uid="{00000000-0005-0000-0000-0000D1A80000}"/>
    <cellStyle name="SYSTEM 22 4 5" xfId="31697" xr:uid="{00000000-0005-0000-0000-0000D2A80000}"/>
    <cellStyle name="SYSTEM 22 5" xfId="31698" xr:uid="{00000000-0005-0000-0000-0000D3A80000}"/>
    <cellStyle name="SYSTEM 22 5 2" xfId="31699" xr:uid="{00000000-0005-0000-0000-0000D4A80000}"/>
    <cellStyle name="SYSTEM 22 5 3" xfId="31700" xr:uid="{00000000-0005-0000-0000-0000D5A80000}"/>
    <cellStyle name="SYSTEM 22 5 4" xfId="31701" xr:uid="{00000000-0005-0000-0000-0000D6A80000}"/>
    <cellStyle name="SYSTEM 22 6" xfId="31702" xr:uid="{00000000-0005-0000-0000-0000D7A80000}"/>
    <cellStyle name="SYSTEM 22 6 2" xfId="31703" xr:uid="{00000000-0005-0000-0000-0000D8A80000}"/>
    <cellStyle name="SYSTEM 22 7" xfId="31704" xr:uid="{00000000-0005-0000-0000-0000D9A80000}"/>
    <cellStyle name="SYSTEM 22 8" xfId="31705" xr:uid="{00000000-0005-0000-0000-0000DAA80000}"/>
    <cellStyle name="SYSTEM 23" xfId="31706" xr:uid="{00000000-0005-0000-0000-0000DBA80000}"/>
    <cellStyle name="SYSTEM 23 2" xfId="31707" xr:uid="{00000000-0005-0000-0000-0000DCA80000}"/>
    <cellStyle name="SYSTEM 23 2 2" xfId="31708" xr:uid="{00000000-0005-0000-0000-0000DDA80000}"/>
    <cellStyle name="SYSTEM 23 2 2 2" xfId="31709" xr:uid="{00000000-0005-0000-0000-0000DEA80000}"/>
    <cellStyle name="SYSTEM 23 2 2 3" xfId="31710" xr:uid="{00000000-0005-0000-0000-0000DFA80000}"/>
    <cellStyle name="SYSTEM 23 2 2 4" xfId="31711" xr:uid="{00000000-0005-0000-0000-0000E0A80000}"/>
    <cellStyle name="SYSTEM 23 2 3" xfId="31712" xr:uid="{00000000-0005-0000-0000-0000E1A80000}"/>
    <cellStyle name="SYSTEM 23 2 3 2" xfId="31713" xr:uid="{00000000-0005-0000-0000-0000E2A80000}"/>
    <cellStyle name="SYSTEM 23 2 4" xfId="31714" xr:uid="{00000000-0005-0000-0000-0000E3A80000}"/>
    <cellStyle name="SYSTEM 23 2 5" xfId="31715" xr:uid="{00000000-0005-0000-0000-0000E4A80000}"/>
    <cellStyle name="SYSTEM 23 3" xfId="31716" xr:uid="{00000000-0005-0000-0000-0000E5A80000}"/>
    <cellStyle name="SYSTEM 23 3 2" xfId="31717" xr:uid="{00000000-0005-0000-0000-0000E6A80000}"/>
    <cellStyle name="SYSTEM 23 3 2 2" xfId="31718" xr:uid="{00000000-0005-0000-0000-0000E7A80000}"/>
    <cellStyle name="SYSTEM 23 3 2 3" xfId="31719" xr:uid="{00000000-0005-0000-0000-0000E8A80000}"/>
    <cellStyle name="SYSTEM 23 3 2 4" xfId="31720" xr:uid="{00000000-0005-0000-0000-0000E9A80000}"/>
    <cellStyle name="SYSTEM 23 3 3" xfId="31721" xr:uid="{00000000-0005-0000-0000-0000EAA80000}"/>
    <cellStyle name="SYSTEM 23 3 3 2" xfId="31722" xr:uid="{00000000-0005-0000-0000-0000EBA80000}"/>
    <cellStyle name="SYSTEM 23 3 4" xfId="31723" xr:uid="{00000000-0005-0000-0000-0000ECA80000}"/>
    <cellStyle name="SYSTEM 23 3 5" xfId="31724" xr:uid="{00000000-0005-0000-0000-0000EDA80000}"/>
    <cellStyle name="SYSTEM 23 4" xfId="31725" xr:uid="{00000000-0005-0000-0000-0000EEA80000}"/>
    <cellStyle name="SYSTEM 23 4 2" xfId="31726" xr:uid="{00000000-0005-0000-0000-0000EFA80000}"/>
    <cellStyle name="SYSTEM 23 4 2 2" xfId="31727" xr:uid="{00000000-0005-0000-0000-0000F0A80000}"/>
    <cellStyle name="SYSTEM 23 4 2 3" xfId="31728" xr:uid="{00000000-0005-0000-0000-0000F1A80000}"/>
    <cellStyle name="SYSTEM 23 4 2 4" xfId="31729" xr:uid="{00000000-0005-0000-0000-0000F2A80000}"/>
    <cellStyle name="SYSTEM 23 4 3" xfId="31730" xr:uid="{00000000-0005-0000-0000-0000F3A80000}"/>
    <cellStyle name="SYSTEM 23 4 3 2" xfId="31731" xr:uid="{00000000-0005-0000-0000-0000F4A80000}"/>
    <cellStyle name="SYSTEM 23 4 4" xfId="31732" xr:uid="{00000000-0005-0000-0000-0000F5A80000}"/>
    <cellStyle name="SYSTEM 23 4 5" xfId="31733" xr:uid="{00000000-0005-0000-0000-0000F6A80000}"/>
    <cellStyle name="SYSTEM 23 5" xfId="31734" xr:uid="{00000000-0005-0000-0000-0000F7A80000}"/>
    <cellStyle name="SYSTEM 23 5 2" xfId="31735" xr:uid="{00000000-0005-0000-0000-0000F8A80000}"/>
    <cellStyle name="SYSTEM 23 5 3" xfId="31736" xr:uid="{00000000-0005-0000-0000-0000F9A80000}"/>
    <cellStyle name="SYSTEM 23 5 4" xfId="31737" xr:uid="{00000000-0005-0000-0000-0000FAA80000}"/>
    <cellStyle name="SYSTEM 23 6" xfId="31738" xr:uid="{00000000-0005-0000-0000-0000FBA80000}"/>
    <cellStyle name="SYSTEM 23 6 2" xfId="31739" xr:uid="{00000000-0005-0000-0000-0000FCA80000}"/>
    <cellStyle name="SYSTEM 23 7" xfId="31740" xr:uid="{00000000-0005-0000-0000-0000FDA80000}"/>
    <cellStyle name="SYSTEM 23 8" xfId="31741" xr:uid="{00000000-0005-0000-0000-0000FEA80000}"/>
    <cellStyle name="SYSTEM 24" xfId="31742" xr:uid="{00000000-0005-0000-0000-0000FFA80000}"/>
    <cellStyle name="SYSTEM 24 2" xfId="31743" xr:uid="{00000000-0005-0000-0000-000000A90000}"/>
    <cellStyle name="SYSTEM 24 2 2" xfId="31744" xr:uid="{00000000-0005-0000-0000-000001A90000}"/>
    <cellStyle name="SYSTEM 24 2 2 2" xfId="31745" xr:uid="{00000000-0005-0000-0000-000002A90000}"/>
    <cellStyle name="SYSTEM 24 2 2 3" xfId="31746" xr:uid="{00000000-0005-0000-0000-000003A90000}"/>
    <cellStyle name="SYSTEM 24 2 2 4" xfId="31747" xr:uid="{00000000-0005-0000-0000-000004A90000}"/>
    <cellStyle name="SYSTEM 24 2 3" xfId="31748" xr:uid="{00000000-0005-0000-0000-000005A90000}"/>
    <cellStyle name="SYSTEM 24 2 3 2" xfId="31749" xr:uid="{00000000-0005-0000-0000-000006A90000}"/>
    <cellStyle name="SYSTEM 24 2 4" xfId="31750" xr:uid="{00000000-0005-0000-0000-000007A90000}"/>
    <cellStyle name="SYSTEM 24 2 5" xfId="31751" xr:uid="{00000000-0005-0000-0000-000008A90000}"/>
    <cellStyle name="SYSTEM 24 3" xfId="31752" xr:uid="{00000000-0005-0000-0000-000009A90000}"/>
    <cellStyle name="SYSTEM 24 3 2" xfId="31753" xr:uid="{00000000-0005-0000-0000-00000AA90000}"/>
    <cellStyle name="SYSTEM 24 3 2 2" xfId="31754" xr:uid="{00000000-0005-0000-0000-00000BA90000}"/>
    <cellStyle name="SYSTEM 24 3 2 3" xfId="31755" xr:uid="{00000000-0005-0000-0000-00000CA90000}"/>
    <cellStyle name="SYSTEM 24 3 2 4" xfId="31756" xr:uid="{00000000-0005-0000-0000-00000DA90000}"/>
    <cellStyle name="SYSTEM 24 3 3" xfId="31757" xr:uid="{00000000-0005-0000-0000-00000EA90000}"/>
    <cellStyle name="SYSTEM 24 3 3 2" xfId="31758" xr:uid="{00000000-0005-0000-0000-00000FA90000}"/>
    <cellStyle name="SYSTEM 24 3 4" xfId="31759" xr:uid="{00000000-0005-0000-0000-000010A90000}"/>
    <cellStyle name="SYSTEM 24 3 5" xfId="31760" xr:uid="{00000000-0005-0000-0000-000011A90000}"/>
    <cellStyle name="SYSTEM 24 4" xfId="31761" xr:uid="{00000000-0005-0000-0000-000012A90000}"/>
    <cellStyle name="SYSTEM 24 4 2" xfId="31762" xr:uid="{00000000-0005-0000-0000-000013A90000}"/>
    <cellStyle name="SYSTEM 24 4 2 2" xfId="31763" xr:uid="{00000000-0005-0000-0000-000014A90000}"/>
    <cellStyle name="SYSTEM 24 4 2 3" xfId="31764" xr:uid="{00000000-0005-0000-0000-000015A90000}"/>
    <cellStyle name="SYSTEM 24 4 2 4" xfId="31765" xr:uid="{00000000-0005-0000-0000-000016A90000}"/>
    <cellStyle name="SYSTEM 24 4 3" xfId="31766" xr:uid="{00000000-0005-0000-0000-000017A90000}"/>
    <cellStyle name="SYSTEM 24 4 3 2" xfId="31767" xr:uid="{00000000-0005-0000-0000-000018A90000}"/>
    <cellStyle name="SYSTEM 24 4 4" xfId="31768" xr:uid="{00000000-0005-0000-0000-000019A90000}"/>
    <cellStyle name="SYSTEM 24 4 5" xfId="31769" xr:uid="{00000000-0005-0000-0000-00001AA90000}"/>
    <cellStyle name="SYSTEM 24 5" xfId="31770" xr:uid="{00000000-0005-0000-0000-00001BA90000}"/>
    <cellStyle name="SYSTEM 24 5 2" xfId="31771" xr:uid="{00000000-0005-0000-0000-00001CA90000}"/>
    <cellStyle name="SYSTEM 24 5 3" xfId="31772" xr:uid="{00000000-0005-0000-0000-00001DA90000}"/>
    <cellStyle name="SYSTEM 24 5 4" xfId="31773" xr:uid="{00000000-0005-0000-0000-00001EA90000}"/>
    <cellStyle name="SYSTEM 24 6" xfId="31774" xr:uid="{00000000-0005-0000-0000-00001FA90000}"/>
    <cellStyle name="SYSTEM 24 6 2" xfId="31775" xr:uid="{00000000-0005-0000-0000-000020A90000}"/>
    <cellStyle name="SYSTEM 24 7" xfId="31776" xr:uid="{00000000-0005-0000-0000-000021A90000}"/>
    <cellStyle name="SYSTEM 24 8" xfId="31777" xr:uid="{00000000-0005-0000-0000-000022A90000}"/>
    <cellStyle name="SYSTEM 25" xfId="31778" xr:uid="{00000000-0005-0000-0000-000023A90000}"/>
    <cellStyle name="SYSTEM 25 2" xfId="31779" xr:uid="{00000000-0005-0000-0000-000024A90000}"/>
    <cellStyle name="SYSTEM 25 2 2" xfId="31780" xr:uid="{00000000-0005-0000-0000-000025A90000}"/>
    <cellStyle name="SYSTEM 25 2 2 2" xfId="31781" xr:uid="{00000000-0005-0000-0000-000026A90000}"/>
    <cellStyle name="SYSTEM 25 2 2 3" xfId="31782" xr:uid="{00000000-0005-0000-0000-000027A90000}"/>
    <cellStyle name="SYSTEM 25 2 2 4" xfId="31783" xr:uid="{00000000-0005-0000-0000-000028A90000}"/>
    <cellStyle name="SYSTEM 25 2 3" xfId="31784" xr:uid="{00000000-0005-0000-0000-000029A90000}"/>
    <cellStyle name="SYSTEM 25 2 3 2" xfId="31785" xr:uid="{00000000-0005-0000-0000-00002AA90000}"/>
    <cellStyle name="SYSTEM 25 2 4" xfId="31786" xr:uid="{00000000-0005-0000-0000-00002BA90000}"/>
    <cellStyle name="SYSTEM 25 2 5" xfId="31787" xr:uid="{00000000-0005-0000-0000-00002CA90000}"/>
    <cellStyle name="SYSTEM 25 3" xfId="31788" xr:uid="{00000000-0005-0000-0000-00002DA90000}"/>
    <cellStyle name="SYSTEM 25 3 2" xfId="31789" xr:uid="{00000000-0005-0000-0000-00002EA90000}"/>
    <cellStyle name="SYSTEM 25 3 2 2" xfId="31790" xr:uid="{00000000-0005-0000-0000-00002FA90000}"/>
    <cellStyle name="SYSTEM 25 3 2 3" xfId="31791" xr:uid="{00000000-0005-0000-0000-000030A90000}"/>
    <cellStyle name="SYSTEM 25 3 2 4" xfId="31792" xr:uid="{00000000-0005-0000-0000-000031A90000}"/>
    <cellStyle name="SYSTEM 25 3 3" xfId="31793" xr:uid="{00000000-0005-0000-0000-000032A90000}"/>
    <cellStyle name="SYSTEM 25 3 3 2" xfId="31794" xr:uid="{00000000-0005-0000-0000-000033A90000}"/>
    <cellStyle name="SYSTEM 25 3 4" xfId="31795" xr:uid="{00000000-0005-0000-0000-000034A90000}"/>
    <cellStyle name="SYSTEM 25 3 5" xfId="31796" xr:uid="{00000000-0005-0000-0000-000035A90000}"/>
    <cellStyle name="SYSTEM 25 4" xfId="31797" xr:uid="{00000000-0005-0000-0000-000036A90000}"/>
    <cellStyle name="SYSTEM 25 4 2" xfId="31798" xr:uid="{00000000-0005-0000-0000-000037A90000}"/>
    <cellStyle name="SYSTEM 25 4 2 2" xfId="31799" xr:uid="{00000000-0005-0000-0000-000038A90000}"/>
    <cellStyle name="SYSTEM 25 4 2 3" xfId="31800" xr:uid="{00000000-0005-0000-0000-000039A90000}"/>
    <cellStyle name="SYSTEM 25 4 2 4" xfId="31801" xr:uid="{00000000-0005-0000-0000-00003AA90000}"/>
    <cellStyle name="SYSTEM 25 4 3" xfId="31802" xr:uid="{00000000-0005-0000-0000-00003BA90000}"/>
    <cellStyle name="SYSTEM 25 4 3 2" xfId="31803" xr:uid="{00000000-0005-0000-0000-00003CA90000}"/>
    <cellStyle name="SYSTEM 25 4 4" xfId="31804" xr:uid="{00000000-0005-0000-0000-00003DA90000}"/>
    <cellStyle name="SYSTEM 25 4 5" xfId="31805" xr:uid="{00000000-0005-0000-0000-00003EA90000}"/>
    <cellStyle name="SYSTEM 25 5" xfId="31806" xr:uid="{00000000-0005-0000-0000-00003FA90000}"/>
    <cellStyle name="SYSTEM 25 5 2" xfId="31807" xr:uid="{00000000-0005-0000-0000-000040A90000}"/>
    <cellStyle name="SYSTEM 25 5 3" xfId="31808" xr:uid="{00000000-0005-0000-0000-000041A90000}"/>
    <cellStyle name="SYSTEM 25 5 4" xfId="31809" xr:uid="{00000000-0005-0000-0000-000042A90000}"/>
    <cellStyle name="SYSTEM 25 6" xfId="31810" xr:uid="{00000000-0005-0000-0000-000043A90000}"/>
    <cellStyle name="SYSTEM 25 6 2" xfId="31811" xr:uid="{00000000-0005-0000-0000-000044A90000}"/>
    <cellStyle name="SYSTEM 25 7" xfId="31812" xr:uid="{00000000-0005-0000-0000-000045A90000}"/>
    <cellStyle name="SYSTEM 25 8" xfId="31813" xr:uid="{00000000-0005-0000-0000-000046A90000}"/>
    <cellStyle name="SYSTEM 26" xfId="31814" xr:uid="{00000000-0005-0000-0000-000047A90000}"/>
    <cellStyle name="SYSTEM 26 2" xfId="31815" xr:uid="{00000000-0005-0000-0000-000048A90000}"/>
    <cellStyle name="SYSTEM 26 2 2" xfId="31816" xr:uid="{00000000-0005-0000-0000-000049A90000}"/>
    <cellStyle name="SYSTEM 26 2 2 2" xfId="31817" xr:uid="{00000000-0005-0000-0000-00004AA90000}"/>
    <cellStyle name="SYSTEM 26 2 2 3" xfId="31818" xr:uid="{00000000-0005-0000-0000-00004BA90000}"/>
    <cellStyle name="SYSTEM 26 2 2 4" xfId="31819" xr:uid="{00000000-0005-0000-0000-00004CA90000}"/>
    <cellStyle name="SYSTEM 26 2 3" xfId="31820" xr:uid="{00000000-0005-0000-0000-00004DA90000}"/>
    <cellStyle name="SYSTEM 26 2 3 2" xfId="31821" xr:uid="{00000000-0005-0000-0000-00004EA90000}"/>
    <cellStyle name="SYSTEM 26 2 4" xfId="31822" xr:uid="{00000000-0005-0000-0000-00004FA90000}"/>
    <cellStyle name="SYSTEM 26 2 5" xfId="31823" xr:uid="{00000000-0005-0000-0000-000050A90000}"/>
    <cellStyle name="SYSTEM 26 3" xfId="31824" xr:uid="{00000000-0005-0000-0000-000051A90000}"/>
    <cellStyle name="SYSTEM 26 3 2" xfId="31825" xr:uid="{00000000-0005-0000-0000-000052A90000}"/>
    <cellStyle name="SYSTEM 26 3 2 2" xfId="31826" xr:uid="{00000000-0005-0000-0000-000053A90000}"/>
    <cellStyle name="SYSTEM 26 3 2 3" xfId="31827" xr:uid="{00000000-0005-0000-0000-000054A90000}"/>
    <cellStyle name="SYSTEM 26 3 2 4" xfId="31828" xr:uid="{00000000-0005-0000-0000-000055A90000}"/>
    <cellStyle name="SYSTEM 26 3 3" xfId="31829" xr:uid="{00000000-0005-0000-0000-000056A90000}"/>
    <cellStyle name="SYSTEM 26 3 3 2" xfId="31830" xr:uid="{00000000-0005-0000-0000-000057A90000}"/>
    <cellStyle name="SYSTEM 26 3 4" xfId="31831" xr:uid="{00000000-0005-0000-0000-000058A90000}"/>
    <cellStyle name="SYSTEM 26 3 5" xfId="31832" xr:uid="{00000000-0005-0000-0000-000059A90000}"/>
    <cellStyle name="SYSTEM 26 4" xfId="31833" xr:uid="{00000000-0005-0000-0000-00005AA90000}"/>
    <cellStyle name="SYSTEM 26 4 2" xfId="31834" xr:uid="{00000000-0005-0000-0000-00005BA90000}"/>
    <cellStyle name="SYSTEM 26 4 2 2" xfId="31835" xr:uid="{00000000-0005-0000-0000-00005CA90000}"/>
    <cellStyle name="SYSTEM 26 4 2 3" xfId="31836" xr:uid="{00000000-0005-0000-0000-00005DA90000}"/>
    <cellStyle name="SYSTEM 26 4 2 4" xfId="31837" xr:uid="{00000000-0005-0000-0000-00005EA90000}"/>
    <cellStyle name="SYSTEM 26 4 3" xfId="31838" xr:uid="{00000000-0005-0000-0000-00005FA90000}"/>
    <cellStyle name="SYSTEM 26 4 3 2" xfId="31839" xr:uid="{00000000-0005-0000-0000-000060A90000}"/>
    <cellStyle name="SYSTEM 26 4 4" xfId="31840" xr:uid="{00000000-0005-0000-0000-000061A90000}"/>
    <cellStyle name="SYSTEM 26 4 5" xfId="31841" xr:uid="{00000000-0005-0000-0000-000062A90000}"/>
    <cellStyle name="SYSTEM 26 5" xfId="31842" xr:uid="{00000000-0005-0000-0000-000063A90000}"/>
    <cellStyle name="SYSTEM 26 5 2" xfId="31843" xr:uid="{00000000-0005-0000-0000-000064A90000}"/>
    <cellStyle name="SYSTEM 26 5 3" xfId="31844" xr:uid="{00000000-0005-0000-0000-000065A90000}"/>
    <cellStyle name="SYSTEM 26 5 4" xfId="31845" xr:uid="{00000000-0005-0000-0000-000066A90000}"/>
    <cellStyle name="SYSTEM 26 6" xfId="31846" xr:uid="{00000000-0005-0000-0000-000067A90000}"/>
    <cellStyle name="SYSTEM 26 6 2" xfId="31847" xr:uid="{00000000-0005-0000-0000-000068A90000}"/>
    <cellStyle name="SYSTEM 26 7" xfId="31848" xr:uid="{00000000-0005-0000-0000-000069A90000}"/>
    <cellStyle name="SYSTEM 26 8" xfId="31849" xr:uid="{00000000-0005-0000-0000-00006AA90000}"/>
    <cellStyle name="SYSTEM 27" xfId="31850" xr:uid="{00000000-0005-0000-0000-00006BA90000}"/>
    <cellStyle name="SYSTEM 27 2" xfId="31851" xr:uid="{00000000-0005-0000-0000-00006CA90000}"/>
    <cellStyle name="SYSTEM 27 2 2" xfId="31852" xr:uid="{00000000-0005-0000-0000-00006DA90000}"/>
    <cellStyle name="SYSTEM 27 2 2 2" xfId="31853" xr:uid="{00000000-0005-0000-0000-00006EA90000}"/>
    <cellStyle name="SYSTEM 27 2 2 3" xfId="31854" xr:uid="{00000000-0005-0000-0000-00006FA90000}"/>
    <cellStyle name="SYSTEM 27 2 2 4" xfId="31855" xr:uid="{00000000-0005-0000-0000-000070A90000}"/>
    <cellStyle name="SYSTEM 27 2 3" xfId="31856" xr:uid="{00000000-0005-0000-0000-000071A90000}"/>
    <cellStyle name="SYSTEM 27 2 3 2" xfId="31857" xr:uid="{00000000-0005-0000-0000-000072A90000}"/>
    <cellStyle name="SYSTEM 27 2 4" xfId="31858" xr:uid="{00000000-0005-0000-0000-000073A90000}"/>
    <cellStyle name="SYSTEM 27 2 5" xfId="31859" xr:uid="{00000000-0005-0000-0000-000074A90000}"/>
    <cellStyle name="SYSTEM 27 3" xfId="31860" xr:uid="{00000000-0005-0000-0000-000075A90000}"/>
    <cellStyle name="SYSTEM 27 3 2" xfId="31861" xr:uid="{00000000-0005-0000-0000-000076A90000}"/>
    <cellStyle name="SYSTEM 27 3 2 2" xfId="31862" xr:uid="{00000000-0005-0000-0000-000077A90000}"/>
    <cellStyle name="SYSTEM 27 3 2 3" xfId="31863" xr:uid="{00000000-0005-0000-0000-000078A90000}"/>
    <cellStyle name="SYSTEM 27 3 2 4" xfId="31864" xr:uid="{00000000-0005-0000-0000-000079A90000}"/>
    <cellStyle name="SYSTEM 27 3 3" xfId="31865" xr:uid="{00000000-0005-0000-0000-00007AA90000}"/>
    <cellStyle name="SYSTEM 27 3 3 2" xfId="31866" xr:uid="{00000000-0005-0000-0000-00007BA90000}"/>
    <cellStyle name="SYSTEM 27 3 4" xfId="31867" xr:uid="{00000000-0005-0000-0000-00007CA90000}"/>
    <cellStyle name="SYSTEM 27 3 5" xfId="31868" xr:uid="{00000000-0005-0000-0000-00007DA90000}"/>
    <cellStyle name="SYSTEM 27 4" xfId="31869" xr:uid="{00000000-0005-0000-0000-00007EA90000}"/>
    <cellStyle name="SYSTEM 27 4 2" xfId="31870" xr:uid="{00000000-0005-0000-0000-00007FA90000}"/>
    <cellStyle name="SYSTEM 27 4 2 2" xfId="31871" xr:uid="{00000000-0005-0000-0000-000080A90000}"/>
    <cellStyle name="SYSTEM 27 4 2 3" xfId="31872" xr:uid="{00000000-0005-0000-0000-000081A90000}"/>
    <cellStyle name="SYSTEM 27 4 2 4" xfId="31873" xr:uid="{00000000-0005-0000-0000-000082A90000}"/>
    <cellStyle name="SYSTEM 27 4 3" xfId="31874" xr:uid="{00000000-0005-0000-0000-000083A90000}"/>
    <cellStyle name="SYSTEM 27 4 3 2" xfId="31875" xr:uid="{00000000-0005-0000-0000-000084A90000}"/>
    <cellStyle name="SYSTEM 27 4 4" xfId="31876" xr:uid="{00000000-0005-0000-0000-000085A90000}"/>
    <cellStyle name="SYSTEM 27 4 5" xfId="31877" xr:uid="{00000000-0005-0000-0000-000086A90000}"/>
    <cellStyle name="SYSTEM 27 5" xfId="31878" xr:uid="{00000000-0005-0000-0000-000087A90000}"/>
    <cellStyle name="SYSTEM 27 5 2" xfId="31879" xr:uid="{00000000-0005-0000-0000-000088A90000}"/>
    <cellStyle name="SYSTEM 27 5 3" xfId="31880" xr:uid="{00000000-0005-0000-0000-000089A90000}"/>
    <cellStyle name="SYSTEM 27 5 4" xfId="31881" xr:uid="{00000000-0005-0000-0000-00008AA90000}"/>
    <cellStyle name="SYSTEM 27 6" xfId="31882" xr:uid="{00000000-0005-0000-0000-00008BA90000}"/>
    <cellStyle name="SYSTEM 27 6 2" xfId="31883" xr:uid="{00000000-0005-0000-0000-00008CA90000}"/>
    <cellStyle name="SYSTEM 27 7" xfId="31884" xr:uid="{00000000-0005-0000-0000-00008DA90000}"/>
    <cellStyle name="SYSTEM 27 8" xfId="31885" xr:uid="{00000000-0005-0000-0000-00008EA90000}"/>
    <cellStyle name="SYSTEM 28" xfId="31886" xr:uid="{00000000-0005-0000-0000-00008FA90000}"/>
    <cellStyle name="SYSTEM 28 2" xfId="31887" xr:uid="{00000000-0005-0000-0000-000090A90000}"/>
    <cellStyle name="SYSTEM 28 2 2" xfId="31888" xr:uid="{00000000-0005-0000-0000-000091A90000}"/>
    <cellStyle name="SYSTEM 28 2 2 2" xfId="31889" xr:uid="{00000000-0005-0000-0000-000092A90000}"/>
    <cellStyle name="SYSTEM 28 2 2 3" xfId="31890" xr:uid="{00000000-0005-0000-0000-000093A90000}"/>
    <cellStyle name="SYSTEM 28 2 2 4" xfId="31891" xr:uid="{00000000-0005-0000-0000-000094A90000}"/>
    <cellStyle name="SYSTEM 28 2 3" xfId="31892" xr:uid="{00000000-0005-0000-0000-000095A90000}"/>
    <cellStyle name="SYSTEM 28 2 3 2" xfId="31893" xr:uid="{00000000-0005-0000-0000-000096A90000}"/>
    <cellStyle name="SYSTEM 28 2 4" xfId="31894" xr:uid="{00000000-0005-0000-0000-000097A90000}"/>
    <cellStyle name="SYSTEM 28 2 5" xfId="31895" xr:uid="{00000000-0005-0000-0000-000098A90000}"/>
    <cellStyle name="SYSTEM 28 3" xfId="31896" xr:uid="{00000000-0005-0000-0000-000099A90000}"/>
    <cellStyle name="SYSTEM 28 3 2" xfId="31897" xr:uid="{00000000-0005-0000-0000-00009AA90000}"/>
    <cellStyle name="SYSTEM 28 3 2 2" xfId="31898" xr:uid="{00000000-0005-0000-0000-00009BA90000}"/>
    <cellStyle name="SYSTEM 28 3 2 3" xfId="31899" xr:uid="{00000000-0005-0000-0000-00009CA90000}"/>
    <cellStyle name="SYSTEM 28 3 2 4" xfId="31900" xr:uid="{00000000-0005-0000-0000-00009DA90000}"/>
    <cellStyle name="SYSTEM 28 3 3" xfId="31901" xr:uid="{00000000-0005-0000-0000-00009EA90000}"/>
    <cellStyle name="SYSTEM 28 3 3 2" xfId="31902" xr:uid="{00000000-0005-0000-0000-00009FA90000}"/>
    <cellStyle name="SYSTEM 28 3 4" xfId="31903" xr:uid="{00000000-0005-0000-0000-0000A0A90000}"/>
    <cellStyle name="SYSTEM 28 3 5" xfId="31904" xr:uid="{00000000-0005-0000-0000-0000A1A90000}"/>
    <cellStyle name="SYSTEM 28 4" xfId="31905" xr:uid="{00000000-0005-0000-0000-0000A2A90000}"/>
    <cellStyle name="SYSTEM 28 4 2" xfId="31906" xr:uid="{00000000-0005-0000-0000-0000A3A90000}"/>
    <cellStyle name="SYSTEM 28 4 2 2" xfId="31907" xr:uid="{00000000-0005-0000-0000-0000A4A90000}"/>
    <cellStyle name="SYSTEM 28 4 2 3" xfId="31908" xr:uid="{00000000-0005-0000-0000-0000A5A90000}"/>
    <cellStyle name="SYSTEM 28 4 2 4" xfId="31909" xr:uid="{00000000-0005-0000-0000-0000A6A90000}"/>
    <cellStyle name="SYSTEM 28 4 3" xfId="31910" xr:uid="{00000000-0005-0000-0000-0000A7A90000}"/>
    <cellStyle name="SYSTEM 28 4 3 2" xfId="31911" xr:uid="{00000000-0005-0000-0000-0000A8A90000}"/>
    <cellStyle name="SYSTEM 28 4 4" xfId="31912" xr:uid="{00000000-0005-0000-0000-0000A9A90000}"/>
    <cellStyle name="SYSTEM 28 4 5" xfId="31913" xr:uid="{00000000-0005-0000-0000-0000AAA90000}"/>
    <cellStyle name="SYSTEM 28 5" xfId="31914" xr:uid="{00000000-0005-0000-0000-0000ABA90000}"/>
    <cellStyle name="SYSTEM 28 5 2" xfId="31915" xr:uid="{00000000-0005-0000-0000-0000ACA90000}"/>
    <cellStyle name="SYSTEM 28 5 3" xfId="31916" xr:uid="{00000000-0005-0000-0000-0000ADA90000}"/>
    <cellStyle name="SYSTEM 28 5 4" xfId="31917" xr:uid="{00000000-0005-0000-0000-0000AEA90000}"/>
    <cellStyle name="SYSTEM 28 6" xfId="31918" xr:uid="{00000000-0005-0000-0000-0000AFA90000}"/>
    <cellStyle name="SYSTEM 28 6 2" xfId="31919" xr:uid="{00000000-0005-0000-0000-0000B0A90000}"/>
    <cellStyle name="SYSTEM 28 7" xfId="31920" xr:uid="{00000000-0005-0000-0000-0000B1A90000}"/>
    <cellStyle name="SYSTEM 28 8" xfId="31921" xr:uid="{00000000-0005-0000-0000-0000B2A90000}"/>
    <cellStyle name="SYSTEM 29" xfId="31922" xr:uid="{00000000-0005-0000-0000-0000B3A90000}"/>
    <cellStyle name="SYSTEM 29 2" xfId="31923" xr:uid="{00000000-0005-0000-0000-0000B4A90000}"/>
    <cellStyle name="SYSTEM 29 2 2" xfId="31924" xr:uid="{00000000-0005-0000-0000-0000B5A90000}"/>
    <cellStyle name="SYSTEM 29 2 2 2" xfId="31925" xr:uid="{00000000-0005-0000-0000-0000B6A90000}"/>
    <cellStyle name="SYSTEM 29 2 2 3" xfId="31926" xr:uid="{00000000-0005-0000-0000-0000B7A90000}"/>
    <cellStyle name="SYSTEM 29 2 2 4" xfId="31927" xr:uid="{00000000-0005-0000-0000-0000B8A90000}"/>
    <cellStyle name="SYSTEM 29 2 3" xfId="31928" xr:uid="{00000000-0005-0000-0000-0000B9A90000}"/>
    <cellStyle name="SYSTEM 29 2 3 2" xfId="31929" xr:uid="{00000000-0005-0000-0000-0000BAA90000}"/>
    <cellStyle name="SYSTEM 29 2 4" xfId="31930" xr:uid="{00000000-0005-0000-0000-0000BBA90000}"/>
    <cellStyle name="SYSTEM 29 2 5" xfId="31931" xr:uid="{00000000-0005-0000-0000-0000BCA90000}"/>
    <cellStyle name="SYSTEM 29 3" xfId="31932" xr:uid="{00000000-0005-0000-0000-0000BDA90000}"/>
    <cellStyle name="SYSTEM 29 3 2" xfId="31933" xr:uid="{00000000-0005-0000-0000-0000BEA90000}"/>
    <cellStyle name="SYSTEM 29 3 2 2" xfId="31934" xr:uid="{00000000-0005-0000-0000-0000BFA90000}"/>
    <cellStyle name="SYSTEM 29 3 2 3" xfId="31935" xr:uid="{00000000-0005-0000-0000-0000C0A90000}"/>
    <cellStyle name="SYSTEM 29 3 2 4" xfId="31936" xr:uid="{00000000-0005-0000-0000-0000C1A90000}"/>
    <cellStyle name="SYSTEM 29 3 3" xfId="31937" xr:uid="{00000000-0005-0000-0000-0000C2A90000}"/>
    <cellStyle name="SYSTEM 29 3 3 2" xfId="31938" xr:uid="{00000000-0005-0000-0000-0000C3A90000}"/>
    <cellStyle name="SYSTEM 29 3 4" xfId="31939" xr:uid="{00000000-0005-0000-0000-0000C4A90000}"/>
    <cellStyle name="SYSTEM 29 3 5" xfId="31940" xr:uid="{00000000-0005-0000-0000-0000C5A90000}"/>
    <cellStyle name="SYSTEM 29 4" xfId="31941" xr:uid="{00000000-0005-0000-0000-0000C6A90000}"/>
    <cellStyle name="SYSTEM 29 4 2" xfId="31942" xr:uid="{00000000-0005-0000-0000-0000C7A90000}"/>
    <cellStyle name="SYSTEM 29 4 2 2" xfId="31943" xr:uid="{00000000-0005-0000-0000-0000C8A90000}"/>
    <cellStyle name="SYSTEM 29 4 2 3" xfId="31944" xr:uid="{00000000-0005-0000-0000-0000C9A90000}"/>
    <cellStyle name="SYSTEM 29 4 2 4" xfId="31945" xr:uid="{00000000-0005-0000-0000-0000CAA90000}"/>
    <cellStyle name="SYSTEM 29 4 3" xfId="31946" xr:uid="{00000000-0005-0000-0000-0000CBA90000}"/>
    <cellStyle name="SYSTEM 29 4 3 2" xfId="31947" xr:uid="{00000000-0005-0000-0000-0000CCA90000}"/>
    <cellStyle name="SYSTEM 29 4 4" xfId="31948" xr:uid="{00000000-0005-0000-0000-0000CDA90000}"/>
    <cellStyle name="SYSTEM 29 4 5" xfId="31949" xr:uid="{00000000-0005-0000-0000-0000CEA90000}"/>
    <cellStyle name="SYSTEM 29 5" xfId="31950" xr:uid="{00000000-0005-0000-0000-0000CFA90000}"/>
    <cellStyle name="SYSTEM 29 5 2" xfId="31951" xr:uid="{00000000-0005-0000-0000-0000D0A90000}"/>
    <cellStyle name="SYSTEM 29 5 3" xfId="31952" xr:uid="{00000000-0005-0000-0000-0000D1A90000}"/>
    <cellStyle name="SYSTEM 29 5 4" xfId="31953" xr:uid="{00000000-0005-0000-0000-0000D2A90000}"/>
    <cellStyle name="SYSTEM 29 6" xfId="31954" xr:uid="{00000000-0005-0000-0000-0000D3A90000}"/>
    <cellStyle name="SYSTEM 29 6 2" xfId="31955" xr:uid="{00000000-0005-0000-0000-0000D4A90000}"/>
    <cellStyle name="SYSTEM 29 7" xfId="31956" xr:uid="{00000000-0005-0000-0000-0000D5A90000}"/>
    <cellStyle name="SYSTEM 29 8" xfId="31957" xr:uid="{00000000-0005-0000-0000-0000D6A90000}"/>
    <cellStyle name="SYSTEM 3" xfId="31958" xr:uid="{00000000-0005-0000-0000-0000D7A90000}"/>
    <cellStyle name="SYSTEM 3 2" xfId="31959" xr:uid="{00000000-0005-0000-0000-0000D8A90000}"/>
    <cellStyle name="SYSTEM 3 2 2" xfId="31960" xr:uid="{00000000-0005-0000-0000-0000D9A90000}"/>
    <cellStyle name="SYSTEM 3 2 2 2" xfId="31961" xr:uid="{00000000-0005-0000-0000-0000DAA90000}"/>
    <cellStyle name="SYSTEM 3 2 2 3" xfId="31962" xr:uid="{00000000-0005-0000-0000-0000DBA90000}"/>
    <cellStyle name="SYSTEM 3 2 2 4" xfId="31963" xr:uid="{00000000-0005-0000-0000-0000DCA90000}"/>
    <cellStyle name="SYSTEM 3 2 3" xfId="31964" xr:uid="{00000000-0005-0000-0000-0000DDA90000}"/>
    <cellStyle name="SYSTEM 3 2 3 2" xfId="31965" xr:uid="{00000000-0005-0000-0000-0000DEA90000}"/>
    <cellStyle name="SYSTEM 3 2 4" xfId="31966" xr:uid="{00000000-0005-0000-0000-0000DFA90000}"/>
    <cellStyle name="SYSTEM 3 2 5" xfId="31967" xr:uid="{00000000-0005-0000-0000-0000E0A90000}"/>
    <cellStyle name="SYSTEM 3 3" xfId="31968" xr:uid="{00000000-0005-0000-0000-0000E1A90000}"/>
    <cellStyle name="SYSTEM 3 3 2" xfId="31969" xr:uid="{00000000-0005-0000-0000-0000E2A90000}"/>
    <cellStyle name="SYSTEM 3 3 2 2" xfId="31970" xr:uid="{00000000-0005-0000-0000-0000E3A90000}"/>
    <cellStyle name="SYSTEM 3 3 2 3" xfId="31971" xr:uid="{00000000-0005-0000-0000-0000E4A90000}"/>
    <cellStyle name="SYSTEM 3 3 2 4" xfId="31972" xr:uid="{00000000-0005-0000-0000-0000E5A90000}"/>
    <cellStyle name="SYSTEM 3 3 3" xfId="31973" xr:uid="{00000000-0005-0000-0000-0000E6A90000}"/>
    <cellStyle name="SYSTEM 3 3 3 2" xfId="31974" xr:uid="{00000000-0005-0000-0000-0000E7A90000}"/>
    <cellStyle name="SYSTEM 3 3 4" xfId="31975" xr:uid="{00000000-0005-0000-0000-0000E8A90000}"/>
    <cellStyle name="SYSTEM 3 3 5" xfId="31976" xr:uid="{00000000-0005-0000-0000-0000E9A90000}"/>
    <cellStyle name="SYSTEM 3 4" xfId="31977" xr:uid="{00000000-0005-0000-0000-0000EAA90000}"/>
    <cellStyle name="SYSTEM 3 4 2" xfId="31978" xr:uid="{00000000-0005-0000-0000-0000EBA90000}"/>
    <cellStyle name="SYSTEM 3 4 2 2" xfId="31979" xr:uid="{00000000-0005-0000-0000-0000ECA90000}"/>
    <cellStyle name="SYSTEM 3 4 2 3" xfId="31980" xr:uid="{00000000-0005-0000-0000-0000EDA90000}"/>
    <cellStyle name="SYSTEM 3 4 2 4" xfId="31981" xr:uid="{00000000-0005-0000-0000-0000EEA90000}"/>
    <cellStyle name="SYSTEM 3 4 3" xfId="31982" xr:uid="{00000000-0005-0000-0000-0000EFA90000}"/>
    <cellStyle name="SYSTEM 3 4 3 2" xfId="31983" xr:uid="{00000000-0005-0000-0000-0000F0A90000}"/>
    <cellStyle name="SYSTEM 3 4 4" xfId="31984" xr:uid="{00000000-0005-0000-0000-0000F1A90000}"/>
    <cellStyle name="SYSTEM 3 4 5" xfId="31985" xr:uid="{00000000-0005-0000-0000-0000F2A90000}"/>
    <cellStyle name="SYSTEM 3 5" xfId="31986" xr:uid="{00000000-0005-0000-0000-0000F3A90000}"/>
    <cellStyle name="SYSTEM 3 5 2" xfId="31987" xr:uid="{00000000-0005-0000-0000-0000F4A90000}"/>
    <cellStyle name="SYSTEM 3 5 3" xfId="31988" xr:uid="{00000000-0005-0000-0000-0000F5A90000}"/>
    <cellStyle name="SYSTEM 3 5 4" xfId="31989" xr:uid="{00000000-0005-0000-0000-0000F6A90000}"/>
    <cellStyle name="SYSTEM 3 6" xfId="31990" xr:uid="{00000000-0005-0000-0000-0000F7A90000}"/>
    <cellStyle name="SYSTEM 3 6 2" xfId="31991" xr:uid="{00000000-0005-0000-0000-0000F8A90000}"/>
    <cellStyle name="SYSTEM 3 7" xfId="31992" xr:uid="{00000000-0005-0000-0000-0000F9A90000}"/>
    <cellStyle name="SYSTEM 3 8" xfId="31993" xr:uid="{00000000-0005-0000-0000-0000FAA90000}"/>
    <cellStyle name="SYSTEM 30" xfId="31994" xr:uid="{00000000-0005-0000-0000-0000FBA90000}"/>
    <cellStyle name="SYSTEM 30 2" xfId="31995" xr:uid="{00000000-0005-0000-0000-0000FCA90000}"/>
    <cellStyle name="SYSTEM 30 2 2" xfId="31996" xr:uid="{00000000-0005-0000-0000-0000FDA90000}"/>
    <cellStyle name="SYSTEM 30 2 2 2" xfId="31997" xr:uid="{00000000-0005-0000-0000-0000FEA90000}"/>
    <cellStyle name="SYSTEM 30 2 2 3" xfId="31998" xr:uid="{00000000-0005-0000-0000-0000FFA90000}"/>
    <cellStyle name="SYSTEM 30 2 2 4" xfId="31999" xr:uid="{00000000-0005-0000-0000-000000AA0000}"/>
    <cellStyle name="SYSTEM 30 2 3" xfId="32000" xr:uid="{00000000-0005-0000-0000-000001AA0000}"/>
    <cellStyle name="SYSTEM 30 2 3 2" xfId="32001" xr:uid="{00000000-0005-0000-0000-000002AA0000}"/>
    <cellStyle name="SYSTEM 30 2 4" xfId="32002" xr:uid="{00000000-0005-0000-0000-000003AA0000}"/>
    <cellStyle name="SYSTEM 30 2 5" xfId="32003" xr:uid="{00000000-0005-0000-0000-000004AA0000}"/>
    <cellStyle name="SYSTEM 30 3" xfId="32004" xr:uid="{00000000-0005-0000-0000-000005AA0000}"/>
    <cellStyle name="SYSTEM 30 3 2" xfId="32005" xr:uid="{00000000-0005-0000-0000-000006AA0000}"/>
    <cellStyle name="SYSTEM 30 3 2 2" xfId="32006" xr:uid="{00000000-0005-0000-0000-000007AA0000}"/>
    <cellStyle name="SYSTEM 30 3 2 3" xfId="32007" xr:uid="{00000000-0005-0000-0000-000008AA0000}"/>
    <cellStyle name="SYSTEM 30 3 2 4" xfId="32008" xr:uid="{00000000-0005-0000-0000-000009AA0000}"/>
    <cellStyle name="SYSTEM 30 3 3" xfId="32009" xr:uid="{00000000-0005-0000-0000-00000AAA0000}"/>
    <cellStyle name="SYSTEM 30 3 3 2" xfId="32010" xr:uid="{00000000-0005-0000-0000-00000BAA0000}"/>
    <cellStyle name="SYSTEM 30 3 4" xfId="32011" xr:uid="{00000000-0005-0000-0000-00000CAA0000}"/>
    <cellStyle name="SYSTEM 30 3 5" xfId="32012" xr:uid="{00000000-0005-0000-0000-00000DAA0000}"/>
    <cellStyle name="SYSTEM 30 4" xfId="32013" xr:uid="{00000000-0005-0000-0000-00000EAA0000}"/>
    <cellStyle name="SYSTEM 30 4 2" xfId="32014" xr:uid="{00000000-0005-0000-0000-00000FAA0000}"/>
    <cellStyle name="SYSTEM 30 4 2 2" xfId="32015" xr:uid="{00000000-0005-0000-0000-000010AA0000}"/>
    <cellStyle name="SYSTEM 30 4 2 3" xfId="32016" xr:uid="{00000000-0005-0000-0000-000011AA0000}"/>
    <cellStyle name="SYSTEM 30 4 2 4" xfId="32017" xr:uid="{00000000-0005-0000-0000-000012AA0000}"/>
    <cellStyle name="SYSTEM 30 4 3" xfId="32018" xr:uid="{00000000-0005-0000-0000-000013AA0000}"/>
    <cellStyle name="SYSTEM 30 4 3 2" xfId="32019" xr:uid="{00000000-0005-0000-0000-000014AA0000}"/>
    <cellStyle name="SYSTEM 30 4 4" xfId="32020" xr:uid="{00000000-0005-0000-0000-000015AA0000}"/>
    <cellStyle name="SYSTEM 30 4 5" xfId="32021" xr:uid="{00000000-0005-0000-0000-000016AA0000}"/>
    <cellStyle name="SYSTEM 30 5" xfId="32022" xr:uid="{00000000-0005-0000-0000-000017AA0000}"/>
    <cellStyle name="SYSTEM 30 5 2" xfId="32023" xr:uid="{00000000-0005-0000-0000-000018AA0000}"/>
    <cellStyle name="SYSTEM 30 5 3" xfId="32024" xr:uid="{00000000-0005-0000-0000-000019AA0000}"/>
    <cellStyle name="SYSTEM 30 5 4" xfId="32025" xr:uid="{00000000-0005-0000-0000-00001AAA0000}"/>
    <cellStyle name="SYSTEM 30 6" xfId="32026" xr:uid="{00000000-0005-0000-0000-00001BAA0000}"/>
    <cellStyle name="SYSTEM 30 6 2" xfId="32027" xr:uid="{00000000-0005-0000-0000-00001CAA0000}"/>
    <cellStyle name="SYSTEM 30 7" xfId="32028" xr:uid="{00000000-0005-0000-0000-00001DAA0000}"/>
    <cellStyle name="SYSTEM 30 8" xfId="32029" xr:uid="{00000000-0005-0000-0000-00001EAA0000}"/>
    <cellStyle name="SYSTEM 31" xfId="32030" xr:uid="{00000000-0005-0000-0000-00001FAA0000}"/>
    <cellStyle name="SYSTEM 31 2" xfId="32031" xr:uid="{00000000-0005-0000-0000-000020AA0000}"/>
    <cellStyle name="SYSTEM 31 2 2" xfId="32032" xr:uid="{00000000-0005-0000-0000-000021AA0000}"/>
    <cellStyle name="SYSTEM 31 2 2 2" xfId="32033" xr:uid="{00000000-0005-0000-0000-000022AA0000}"/>
    <cellStyle name="SYSTEM 31 2 2 3" xfId="32034" xr:uid="{00000000-0005-0000-0000-000023AA0000}"/>
    <cellStyle name="SYSTEM 31 2 2 4" xfId="32035" xr:uid="{00000000-0005-0000-0000-000024AA0000}"/>
    <cellStyle name="SYSTEM 31 2 3" xfId="32036" xr:uid="{00000000-0005-0000-0000-000025AA0000}"/>
    <cellStyle name="SYSTEM 31 2 3 2" xfId="32037" xr:uid="{00000000-0005-0000-0000-000026AA0000}"/>
    <cellStyle name="SYSTEM 31 2 4" xfId="32038" xr:uid="{00000000-0005-0000-0000-000027AA0000}"/>
    <cellStyle name="SYSTEM 31 2 5" xfId="32039" xr:uid="{00000000-0005-0000-0000-000028AA0000}"/>
    <cellStyle name="SYSTEM 31 3" xfId="32040" xr:uid="{00000000-0005-0000-0000-000029AA0000}"/>
    <cellStyle name="SYSTEM 31 3 2" xfId="32041" xr:uid="{00000000-0005-0000-0000-00002AAA0000}"/>
    <cellStyle name="SYSTEM 31 3 2 2" xfId="32042" xr:uid="{00000000-0005-0000-0000-00002BAA0000}"/>
    <cellStyle name="SYSTEM 31 3 2 3" xfId="32043" xr:uid="{00000000-0005-0000-0000-00002CAA0000}"/>
    <cellStyle name="SYSTEM 31 3 2 4" xfId="32044" xr:uid="{00000000-0005-0000-0000-00002DAA0000}"/>
    <cellStyle name="SYSTEM 31 3 3" xfId="32045" xr:uid="{00000000-0005-0000-0000-00002EAA0000}"/>
    <cellStyle name="SYSTEM 31 3 3 2" xfId="32046" xr:uid="{00000000-0005-0000-0000-00002FAA0000}"/>
    <cellStyle name="SYSTEM 31 3 4" xfId="32047" xr:uid="{00000000-0005-0000-0000-000030AA0000}"/>
    <cellStyle name="SYSTEM 31 3 5" xfId="32048" xr:uid="{00000000-0005-0000-0000-000031AA0000}"/>
    <cellStyle name="SYSTEM 31 4" xfId="32049" xr:uid="{00000000-0005-0000-0000-000032AA0000}"/>
    <cellStyle name="SYSTEM 31 4 2" xfId="32050" xr:uid="{00000000-0005-0000-0000-000033AA0000}"/>
    <cellStyle name="SYSTEM 31 4 2 2" xfId="32051" xr:uid="{00000000-0005-0000-0000-000034AA0000}"/>
    <cellStyle name="SYSTEM 31 4 2 3" xfId="32052" xr:uid="{00000000-0005-0000-0000-000035AA0000}"/>
    <cellStyle name="SYSTEM 31 4 2 4" xfId="32053" xr:uid="{00000000-0005-0000-0000-000036AA0000}"/>
    <cellStyle name="SYSTEM 31 4 3" xfId="32054" xr:uid="{00000000-0005-0000-0000-000037AA0000}"/>
    <cellStyle name="SYSTEM 31 4 3 2" xfId="32055" xr:uid="{00000000-0005-0000-0000-000038AA0000}"/>
    <cellStyle name="SYSTEM 31 4 4" xfId="32056" xr:uid="{00000000-0005-0000-0000-000039AA0000}"/>
    <cellStyle name="SYSTEM 31 4 5" xfId="32057" xr:uid="{00000000-0005-0000-0000-00003AAA0000}"/>
    <cellStyle name="SYSTEM 31 5" xfId="32058" xr:uid="{00000000-0005-0000-0000-00003BAA0000}"/>
    <cellStyle name="SYSTEM 31 5 2" xfId="32059" xr:uid="{00000000-0005-0000-0000-00003CAA0000}"/>
    <cellStyle name="SYSTEM 31 5 3" xfId="32060" xr:uid="{00000000-0005-0000-0000-00003DAA0000}"/>
    <cellStyle name="SYSTEM 31 5 4" xfId="32061" xr:uid="{00000000-0005-0000-0000-00003EAA0000}"/>
    <cellStyle name="SYSTEM 31 6" xfId="32062" xr:uid="{00000000-0005-0000-0000-00003FAA0000}"/>
    <cellStyle name="SYSTEM 31 6 2" xfId="32063" xr:uid="{00000000-0005-0000-0000-000040AA0000}"/>
    <cellStyle name="SYSTEM 31 7" xfId="32064" xr:uid="{00000000-0005-0000-0000-000041AA0000}"/>
    <cellStyle name="SYSTEM 31 8" xfId="32065" xr:uid="{00000000-0005-0000-0000-000042AA0000}"/>
    <cellStyle name="SYSTEM 32" xfId="32066" xr:uid="{00000000-0005-0000-0000-000043AA0000}"/>
    <cellStyle name="SYSTEM 32 2" xfId="32067" xr:uid="{00000000-0005-0000-0000-000044AA0000}"/>
    <cellStyle name="SYSTEM 32 2 2" xfId="32068" xr:uid="{00000000-0005-0000-0000-000045AA0000}"/>
    <cellStyle name="SYSTEM 32 2 2 2" xfId="32069" xr:uid="{00000000-0005-0000-0000-000046AA0000}"/>
    <cellStyle name="SYSTEM 32 2 2 3" xfId="32070" xr:uid="{00000000-0005-0000-0000-000047AA0000}"/>
    <cellStyle name="SYSTEM 32 2 2 4" xfId="32071" xr:uid="{00000000-0005-0000-0000-000048AA0000}"/>
    <cellStyle name="SYSTEM 32 2 3" xfId="32072" xr:uid="{00000000-0005-0000-0000-000049AA0000}"/>
    <cellStyle name="SYSTEM 32 2 3 2" xfId="32073" xr:uid="{00000000-0005-0000-0000-00004AAA0000}"/>
    <cellStyle name="SYSTEM 32 2 4" xfId="32074" xr:uid="{00000000-0005-0000-0000-00004BAA0000}"/>
    <cellStyle name="SYSTEM 32 2 5" xfId="32075" xr:uid="{00000000-0005-0000-0000-00004CAA0000}"/>
    <cellStyle name="SYSTEM 32 3" xfId="32076" xr:uid="{00000000-0005-0000-0000-00004DAA0000}"/>
    <cellStyle name="SYSTEM 32 3 2" xfId="32077" xr:uid="{00000000-0005-0000-0000-00004EAA0000}"/>
    <cellStyle name="SYSTEM 32 3 2 2" xfId="32078" xr:uid="{00000000-0005-0000-0000-00004FAA0000}"/>
    <cellStyle name="SYSTEM 32 3 2 3" xfId="32079" xr:uid="{00000000-0005-0000-0000-000050AA0000}"/>
    <cellStyle name="SYSTEM 32 3 2 4" xfId="32080" xr:uid="{00000000-0005-0000-0000-000051AA0000}"/>
    <cellStyle name="SYSTEM 32 3 3" xfId="32081" xr:uid="{00000000-0005-0000-0000-000052AA0000}"/>
    <cellStyle name="SYSTEM 32 3 3 2" xfId="32082" xr:uid="{00000000-0005-0000-0000-000053AA0000}"/>
    <cellStyle name="SYSTEM 32 3 4" xfId="32083" xr:uid="{00000000-0005-0000-0000-000054AA0000}"/>
    <cellStyle name="SYSTEM 32 3 5" xfId="32084" xr:uid="{00000000-0005-0000-0000-000055AA0000}"/>
    <cellStyle name="SYSTEM 32 4" xfId="32085" xr:uid="{00000000-0005-0000-0000-000056AA0000}"/>
    <cellStyle name="SYSTEM 32 4 2" xfId="32086" xr:uid="{00000000-0005-0000-0000-000057AA0000}"/>
    <cellStyle name="SYSTEM 32 4 2 2" xfId="32087" xr:uid="{00000000-0005-0000-0000-000058AA0000}"/>
    <cellStyle name="SYSTEM 32 4 2 3" xfId="32088" xr:uid="{00000000-0005-0000-0000-000059AA0000}"/>
    <cellStyle name="SYSTEM 32 4 2 4" xfId="32089" xr:uid="{00000000-0005-0000-0000-00005AAA0000}"/>
    <cellStyle name="SYSTEM 32 4 3" xfId="32090" xr:uid="{00000000-0005-0000-0000-00005BAA0000}"/>
    <cellStyle name="SYSTEM 32 4 3 2" xfId="32091" xr:uid="{00000000-0005-0000-0000-00005CAA0000}"/>
    <cellStyle name="SYSTEM 32 4 4" xfId="32092" xr:uid="{00000000-0005-0000-0000-00005DAA0000}"/>
    <cellStyle name="SYSTEM 32 4 5" xfId="32093" xr:uid="{00000000-0005-0000-0000-00005EAA0000}"/>
    <cellStyle name="SYSTEM 32 5" xfId="32094" xr:uid="{00000000-0005-0000-0000-00005FAA0000}"/>
    <cellStyle name="SYSTEM 32 5 2" xfId="32095" xr:uid="{00000000-0005-0000-0000-000060AA0000}"/>
    <cellStyle name="SYSTEM 32 5 3" xfId="32096" xr:uid="{00000000-0005-0000-0000-000061AA0000}"/>
    <cellStyle name="SYSTEM 32 5 4" xfId="32097" xr:uid="{00000000-0005-0000-0000-000062AA0000}"/>
    <cellStyle name="SYSTEM 32 6" xfId="32098" xr:uid="{00000000-0005-0000-0000-000063AA0000}"/>
    <cellStyle name="SYSTEM 32 6 2" xfId="32099" xr:uid="{00000000-0005-0000-0000-000064AA0000}"/>
    <cellStyle name="SYSTEM 32 7" xfId="32100" xr:uid="{00000000-0005-0000-0000-000065AA0000}"/>
    <cellStyle name="SYSTEM 32 8" xfId="32101" xr:uid="{00000000-0005-0000-0000-000066AA0000}"/>
    <cellStyle name="SYSTEM 33" xfId="32102" xr:uid="{00000000-0005-0000-0000-000067AA0000}"/>
    <cellStyle name="SYSTEM 33 2" xfId="32103" xr:uid="{00000000-0005-0000-0000-000068AA0000}"/>
    <cellStyle name="SYSTEM 33 2 2" xfId="32104" xr:uid="{00000000-0005-0000-0000-000069AA0000}"/>
    <cellStyle name="SYSTEM 33 2 2 2" xfId="32105" xr:uid="{00000000-0005-0000-0000-00006AAA0000}"/>
    <cellStyle name="SYSTEM 33 2 2 3" xfId="32106" xr:uid="{00000000-0005-0000-0000-00006BAA0000}"/>
    <cellStyle name="SYSTEM 33 2 2 4" xfId="32107" xr:uid="{00000000-0005-0000-0000-00006CAA0000}"/>
    <cellStyle name="SYSTEM 33 2 3" xfId="32108" xr:uid="{00000000-0005-0000-0000-00006DAA0000}"/>
    <cellStyle name="SYSTEM 33 2 3 2" xfId="32109" xr:uid="{00000000-0005-0000-0000-00006EAA0000}"/>
    <cellStyle name="SYSTEM 33 2 4" xfId="32110" xr:uid="{00000000-0005-0000-0000-00006FAA0000}"/>
    <cellStyle name="SYSTEM 33 2 5" xfId="32111" xr:uid="{00000000-0005-0000-0000-000070AA0000}"/>
    <cellStyle name="SYSTEM 33 3" xfId="32112" xr:uid="{00000000-0005-0000-0000-000071AA0000}"/>
    <cellStyle name="SYSTEM 33 3 2" xfId="32113" xr:uid="{00000000-0005-0000-0000-000072AA0000}"/>
    <cellStyle name="SYSTEM 33 3 2 2" xfId="32114" xr:uid="{00000000-0005-0000-0000-000073AA0000}"/>
    <cellStyle name="SYSTEM 33 3 2 3" xfId="32115" xr:uid="{00000000-0005-0000-0000-000074AA0000}"/>
    <cellStyle name="SYSTEM 33 3 2 4" xfId="32116" xr:uid="{00000000-0005-0000-0000-000075AA0000}"/>
    <cellStyle name="SYSTEM 33 3 3" xfId="32117" xr:uid="{00000000-0005-0000-0000-000076AA0000}"/>
    <cellStyle name="SYSTEM 33 3 3 2" xfId="32118" xr:uid="{00000000-0005-0000-0000-000077AA0000}"/>
    <cellStyle name="SYSTEM 33 3 4" xfId="32119" xr:uid="{00000000-0005-0000-0000-000078AA0000}"/>
    <cellStyle name="SYSTEM 33 3 5" xfId="32120" xr:uid="{00000000-0005-0000-0000-000079AA0000}"/>
    <cellStyle name="SYSTEM 33 4" xfId="32121" xr:uid="{00000000-0005-0000-0000-00007AAA0000}"/>
    <cellStyle name="SYSTEM 33 4 2" xfId="32122" xr:uid="{00000000-0005-0000-0000-00007BAA0000}"/>
    <cellStyle name="SYSTEM 33 4 2 2" xfId="32123" xr:uid="{00000000-0005-0000-0000-00007CAA0000}"/>
    <cellStyle name="SYSTEM 33 4 2 3" xfId="32124" xr:uid="{00000000-0005-0000-0000-00007DAA0000}"/>
    <cellStyle name="SYSTEM 33 4 2 4" xfId="32125" xr:uid="{00000000-0005-0000-0000-00007EAA0000}"/>
    <cellStyle name="SYSTEM 33 4 3" xfId="32126" xr:uid="{00000000-0005-0000-0000-00007FAA0000}"/>
    <cellStyle name="SYSTEM 33 4 3 2" xfId="32127" xr:uid="{00000000-0005-0000-0000-000080AA0000}"/>
    <cellStyle name="SYSTEM 33 4 4" xfId="32128" xr:uid="{00000000-0005-0000-0000-000081AA0000}"/>
    <cellStyle name="SYSTEM 33 4 5" xfId="32129" xr:uid="{00000000-0005-0000-0000-000082AA0000}"/>
    <cellStyle name="SYSTEM 33 5" xfId="32130" xr:uid="{00000000-0005-0000-0000-000083AA0000}"/>
    <cellStyle name="SYSTEM 33 5 2" xfId="32131" xr:uid="{00000000-0005-0000-0000-000084AA0000}"/>
    <cellStyle name="SYSTEM 33 5 3" xfId="32132" xr:uid="{00000000-0005-0000-0000-000085AA0000}"/>
    <cellStyle name="SYSTEM 33 5 4" xfId="32133" xr:uid="{00000000-0005-0000-0000-000086AA0000}"/>
    <cellStyle name="SYSTEM 33 6" xfId="32134" xr:uid="{00000000-0005-0000-0000-000087AA0000}"/>
    <cellStyle name="SYSTEM 33 6 2" xfId="32135" xr:uid="{00000000-0005-0000-0000-000088AA0000}"/>
    <cellStyle name="SYSTEM 33 7" xfId="32136" xr:uid="{00000000-0005-0000-0000-000089AA0000}"/>
    <cellStyle name="SYSTEM 33 8" xfId="32137" xr:uid="{00000000-0005-0000-0000-00008AAA0000}"/>
    <cellStyle name="SYSTEM 34" xfId="32138" xr:uid="{00000000-0005-0000-0000-00008BAA0000}"/>
    <cellStyle name="SYSTEM 34 2" xfId="32139" xr:uid="{00000000-0005-0000-0000-00008CAA0000}"/>
    <cellStyle name="SYSTEM 34 2 2" xfId="32140" xr:uid="{00000000-0005-0000-0000-00008DAA0000}"/>
    <cellStyle name="SYSTEM 34 2 3" xfId="32141" xr:uid="{00000000-0005-0000-0000-00008EAA0000}"/>
    <cellStyle name="SYSTEM 34 2 4" xfId="32142" xr:uid="{00000000-0005-0000-0000-00008FAA0000}"/>
    <cellStyle name="SYSTEM 34 3" xfId="32143" xr:uid="{00000000-0005-0000-0000-000090AA0000}"/>
    <cellStyle name="SYSTEM 34 3 2" xfId="32144" xr:uid="{00000000-0005-0000-0000-000091AA0000}"/>
    <cellStyle name="SYSTEM 34 4" xfId="32145" xr:uid="{00000000-0005-0000-0000-000092AA0000}"/>
    <cellStyle name="SYSTEM 34 5" xfId="32146" xr:uid="{00000000-0005-0000-0000-000093AA0000}"/>
    <cellStyle name="SYSTEM 35" xfId="32147" xr:uid="{00000000-0005-0000-0000-000094AA0000}"/>
    <cellStyle name="SYSTEM 35 2" xfId="32148" xr:uid="{00000000-0005-0000-0000-000095AA0000}"/>
    <cellStyle name="SYSTEM 35 3" xfId="32149" xr:uid="{00000000-0005-0000-0000-000096AA0000}"/>
    <cellStyle name="SYSTEM 35 4" xfId="32150" xr:uid="{00000000-0005-0000-0000-000097AA0000}"/>
    <cellStyle name="SYSTEM 36" xfId="32151" xr:uid="{00000000-0005-0000-0000-000098AA0000}"/>
    <cellStyle name="SYSTEM 36 2" xfId="32152" xr:uid="{00000000-0005-0000-0000-000099AA0000}"/>
    <cellStyle name="SYSTEM 37" xfId="32153" xr:uid="{00000000-0005-0000-0000-00009AAA0000}"/>
    <cellStyle name="SYSTEM 37 2" xfId="32154" xr:uid="{00000000-0005-0000-0000-00009BAA0000}"/>
    <cellStyle name="SYSTEM 37 3" xfId="32155" xr:uid="{00000000-0005-0000-0000-00009CAA0000}"/>
    <cellStyle name="SYSTEM 4" xfId="32156" xr:uid="{00000000-0005-0000-0000-00009DAA0000}"/>
    <cellStyle name="SYSTEM 4 2" xfId="32157" xr:uid="{00000000-0005-0000-0000-00009EAA0000}"/>
    <cellStyle name="SYSTEM 4 2 2" xfId="32158" xr:uid="{00000000-0005-0000-0000-00009FAA0000}"/>
    <cellStyle name="SYSTEM 4 2 2 2" xfId="32159" xr:uid="{00000000-0005-0000-0000-0000A0AA0000}"/>
    <cellStyle name="SYSTEM 4 2 2 3" xfId="32160" xr:uid="{00000000-0005-0000-0000-0000A1AA0000}"/>
    <cellStyle name="SYSTEM 4 2 2 4" xfId="32161" xr:uid="{00000000-0005-0000-0000-0000A2AA0000}"/>
    <cellStyle name="SYSTEM 4 2 3" xfId="32162" xr:uid="{00000000-0005-0000-0000-0000A3AA0000}"/>
    <cellStyle name="SYSTEM 4 2 3 2" xfId="32163" xr:uid="{00000000-0005-0000-0000-0000A4AA0000}"/>
    <cellStyle name="SYSTEM 4 2 4" xfId="32164" xr:uid="{00000000-0005-0000-0000-0000A5AA0000}"/>
    <cellStyle name="SYSTEM 4 2 5" xfId="32165" xr:uid="{00000000-0005-0000-0000-0000A6AA0000}"/>
    <cellStyle name="SYSTEM 4 3" xfId="32166" xr:uid="{00000000-0005-0000-0000-0000A7AA0000}"/>
    <cellStyle name="SYSTEM 4 3 2" xfId="32167" xr:uid="{00000000-0005-0000-0000-0000A8AA0000}"/>
    <cellStyle name="SYSTEM 4 3 2 2" xfId="32168" xr:uid="{00000000-0005-0000-0000-0000A9AA0000}"/>
    <cellStyle name="SYSTEM 4 3 2 3" xfId="32169" xr:uid="{00000000-0005-0000-0000-0000AAAA0000}"/>
    <cellStyle name="SYSTEM 4 3 2 4" xfId="32170" xr:uid="{00000000-0005-0000-0000-0000ABAA0000}"/>
    <cellStyle name="SYSTEM 4 3 3" xfId="32171" xr:uid="{00000000-0005-0000-0000-0000ACAA0000}"/>
    <cellStyle name="SYSTEM 4 3 3 2" xfId="32172" xr:uid="{00000000-0005-0000-0000-0000ADAA0000}"/>
    <cellStyle name="SYSTEM 4 3 4" xfId="32173" xr:uid="{00000000-0005-0000-0000-0000AEAA0000}"/>
    <cellStyle name="SYSTEM 4 3 5" xfId="32174" xr:uid="{00000000-0005-0000-0000-0000AFAA0000}"/>
    <cellStyle name="SYSTEM 4 4" xfId="32175" xr:uid="{00000000-0005-0000-0000-0000B0AA0000}"/>
    <cellStyle name="SYSTEM 4 4 2" xfId="32176" xr:uid="{00000000-0005-0000-0000-0000B1AA0000}"/>
    <cellStyle name="SYSTEM 4 4 2 2" xfId="32177" xr:uid="{00000000-0005-0000-0000-0000B2AA0000}"/>
    <cellStyle name="SYSTEM 4 4 2 3" xfId="32178" xr:uid="{00000000-0005-0000-0000-0000B3AA0000}"/>
    <cellStyle name="SYSTEM 4 4 2 4" xfId="32179" xr:uid="{00000000-0005-0000-0000-0000B4AA0000}"/>
    <cellStyle name="SYSTEM 4 4 3" xfId="32180" xr:uid="{00000000-0005-0000-0000-0000B5AA0000}"/>
    <cellStyle name="SYSTEM 4 4 3 2" xfId="32181" xr:uid="{00000000-0005-0000-0000-0000B6AA0000}"/>
    <cellStyle name="SYSTEM 4 4 4" xfId="32182" xr:uid="{00000000-0005-0000-0000-0000B7AA0000}"/>
    <cellStyle name="SYSTEM 4 4 5" xfId="32183" xr:uid="{00000000-0005-0000-0000-0000B8AA0000}"/>
    <cellStyle name="SYSTEM 4 5" xfId="32184" xr:uid="{00000000-0005-0000-0000-0000B9AA0000}"/>
    <cellStyle name="SYSTEM 4 5 2" xfId="32185" xr:uid="{00000000-0005-0000-0000-0000BAAA0000}"/>
    <cellStyle name="SYSTEM 4 5 3" xfId="32186" xr:uid="{00000000-0005-0000-0000-0000BBAA0000}"/>
    <cellStyle name="SYSTEM 4 5 4" xfId="32187" xr:uid="{00000000-0005-0000-0000-0000BCAA0000}"/>
    <cellStyle name="SYSTEM 4 6" xfId="32188" xr:uid="{00000000-0005-0000-0000-0000BDAA0000}"/>
    <cellStyle name="SYSTEM 4 6 2" xfId="32189" xr:uid="{00000000-0005-0000-0000-0000BEAA0000}"/>
    <cellStyle name="SYSTEM 4 7" xfId="32190" xr:uid="{00000000-0005-0000-0000-0000BFAA0000}"/>
    <cellStyle name="SYSTEM 4 8" xfId="32191" xr:uid="{00000000-0005-0000-0000-0000C0AA0000}"/>
    <cellStyle name="SYSTEM 5" xfId="32192" xr:uid="{00000000-0005-0000-0000-0000C1AA0000}"/>
    <cellStyle name="SYSTEM 5 2" xfId="32193" xr:uid="{00000000-0005-0000-0000-0000C2AA0000}"/>
    <cellStyle name="SYSTEM 5 2 2" xfId="32194" xr:uid="{00000000-0005-0000-0000-0000C3AA0000}"/>
    <cellStyle name="SYSTEM 5 2 2 2" xfId="32195" xr:uid="{00000000-0005-0000-0000-0000C4AA0000}"/>
    <cellStyle name="SYSTEM 5 2 2 3" xfId="32196" xr:uid="{00000000-0005-0000-0000-0000C5AA0000}"/>
    <cellStyle name="SYSTEM 5 2 2 4" xfId="32197" xr:uid="{00000000-0005-0000-0000-0000C6AA0000}"/>
    <cellStyle name="SYSTEM 5 2 3" xfId="32198" xr:uid="{00000000-0005-0000-0000-0000C7AA0000}"/>
    <cellStyle name="SYSTEM 5 2 3 2" xfId="32199" xr:uid="{00000000-0005-0000-0000-0000C8AA0000}"/>
    <cellStyle name="SYSTEM 5 2 4" xfId="32200" xr:uid="{00000000-0005-0000-0000-0000C9AA0000}"/>
    <cellStyle name="SYSTEM 5 2 5" xfId="32201" xr:uid="{00000000-0005-0000-0000-0000CAAA0000}"/>
    <cellStyle name="SYSTEM 5 3" xfId="32202" xr:uid="{00000000-0005-0000-0000-0000CBAA0000}"/>
    <cellStyle name="SYSTEM 5 3 2" xfId="32203" xr:uid="{00000000-0005-0000-0000-0000CCAA0000}"/>
    <cellStyle name="SYSTEM 5 3 2 2" xfId="32204" xr:uid="{00000000-0005-0000-0000-0000CDAA0000}"/>
    <cellStyle name="SYSTEM 5 3 2 3" xfId="32205" xr:uid="{00000000-0005-0000-0000-0000CEAA0000}"/>
    <cellStyle name="SYSTEM 5 3 2 4" xfId="32206" xr:uid="{00000000-0005-0000-0000-0000CFAA0000}"/>
    <cellStyle name="SYSTEM 5 3 3" xfId="32207" xr:uid="{00000000-0005-0000-0000-0000D0AA0000}"/>
    <cellStyle name="SYSTEM 5 3 3 2" xfId="32208" xr:uid="{00000000-0005-0000-0000-0000D1AA0000}"/>
    <cellStyle name="SYSTEM 5 3 4" xfId="32209" xr:uid="{00000000-0005-0000-0000-0000D2AA0000}"/>
    <cellStyle name="SYSTEM 5 3 5" xfId="32210" xr:uid="{00000000-0005-0000-0000-0000D3AA0000}"/>
    <cellStyle name="SYSTEM 5 4" xfId="32211" xr:uid="{00000000-0005-0000-0000-0000D4AA0000}"/>
    <cellStyle name="SYSTEM 5 4 2" xfId="32212" xr:uid="{00000000-0005-0000-0000-0000D5AA0000}"/>
    <cellStyle name="SYSTEM 5 4 2 2" xfId="32213" xr:uid="{00000000-0005-0000-0000-0000D6AA0000}"/>
    <cellStyle name="SYSTEM 5 4 2 3" xfId="32214" xr:uid="{00000000-0005-0000-0000-0000D7AA0000}"/>
    <cellStyle name="SYSTEM 5 4 2 4" xfId="32215" xr:uid="{00000000-0005-0000-0000-0000D8AA0000}"/>
    <cellStyle name="SYSTEM 5 4 3" xfId="32216" xr:uid="{00000000-0005-0000-0000-0000D9AA0000}"/>
    <cellStyle name="SYSTEM 5 4 3 2" xfId="32217" xr:uid="{00000000-0005-0000-0000-0000DAAA0000}"/>
    <cellStyle name="SYSTEM 5 4 4" xfId="32218" xr:uid="{00000000-0005-0000-0000-0000DBAA0000}"/>
    <cellStyle name="SYSTEM 5 4 5" xfId="32219" xr:uid="{00000000-0005-0000-0000-0000DCAA0000}"/>
    <cellStyle name="SYSTEM 5 5" xfId="32220" xr:uid="{00000000-0005-0000-0000-0000DDAA0000}"/>
    <cellStyle name="SYSTEM 5 5 2" xfId="32221" xr:uid="{00000000-0005-0000-0000-0000DEAA0000}"/>
    <cellStyle name="SYSTEM 5 5 3" xfId="32222" xr:uid="{00000000-0005-0000-0000-0000DFAA0000}"/>
    <cellStyle name="SYSTEM 5 5 4" xfId="32223" xr:uid="{00000000-0005-0000-0000-0000E0AA0000}"/>
    <cellStyle name="SYSTEM 5 6" xfId="32224" xr:uid="{00000000-0005-0000-0000-0000E1AA0000}"/>
    <cellStyle name="SYSTEM 5 6 2" xfId="32225" xr:uid="{00000000-0005-0000-0000-0000E2AA0000}"/>
    <cellStyle name="SYSTEM 5 7" xfId="32226" xr:uid="{00000000-0005-0000-0000-0000E3AA0000}"/>
    <cellStyle name="SYSTEM 5 8" xfId="32227" xr:uid="{00000000-0005-0000-0000-0000E4AA0000}"/>
    <cellStyle name="SYSTEM 6" xfId="32228" xr:uid="{00000000-0005-0000-0000-0000E5AA0000}"/>
    <cellStyle name="SYSTEM 6 2" xfId="32229" xr:uid="{00000000-0005-0000-0000-0000E6AA0000}"/>
    <cellStyle name="SYSTEM 6 2 2" xfId="32230" xr:uid="{00000000-0005-0000-0000-0000E7AA0000}"/>
    <cellStyle name="SYSTEM 6 2 2 2" xfId="32231" xr:uid="{00000000-0005-0000-0000-0000E8AA0000}"/>
    <cellStyle name="SYSTEM 6 2 2 3" xfId="32232" xr:uid="{00000000-0005-0000-0000-0000E9AA0000}"/>
    <cellStyle name="SYSTEM 6 2 2 4" xfId="32233" xr:uid="{00000000-0005-0000-0000-0000EAAA0000}"/>
    <cellStyle name="SYSTEM 6 2 3" xfId="32234" xr:uid="{00000000-0005-0000-0000-0000EBAA0000}"/>
    <cellStyle name="SYSTEM 6 2 3 2" xfId="32235" xr:uid="{00000000-0005-0000-0000-0000ECAA0000}"/>
    <cellStyle name="SYSTEM 6 2 4" xfId="32236" xr:uid="{00000000-0005-0000-0000-0000EDAA0000}"/>
    <cellStyle name="SYSTEM 6 2 5" xfId="32237" xr:uid="{00000000-0005-0000-0000-0000EEAA0000}"/>
    <cellStyle name="SYSTEM 6 3" xfId="32238" xr:uid="{00000000-0005-0000-0000-0000EFAA0000}"/>
    <cellStyle name="SYSTEM 6 3 2" xfId="32239" xr:uid="{00000000-0005-0000-0000-0000F0AA0000}"/>
    <cellStyle name="SYSTEM 6 3 2 2" xfId="32240" xr:uid="{00000000-0005-0000-0000-0000F1AA0000}"/>
    <cellStyle name="SYSTEM 6 3 2 3" xfId="32241" xr:uid="{00000000-0005-0000-0000-0000F2AA0000}"/>
    <cellStyle name="SYSTEM 6 3 2 4" xfId="32242" xr:uid="{00000000-0005-0000-0000-0000F3AA0000}"/>
    <cellStyle name="SYSTEM 6 3 3" xfId="32243" xr:uid="{00000000-0005-0000-0000-0000F4AA0000}"/>
    <cellStyle name="SYSTEM 6 3 3 2" xfId="32244" xr:uid="{00000000-0005-0000-0000-0000F5AA0000}"/>
    <cellStyle name="SYSTEM 6 3 4" xfId="32245" xr:uid="{00000000-0005-0000-0000-0000F6AA0000}"/>
    <cellStyle name="SYSTEM 6 3 5" xfId="32246" xr:uid="{00000000-0005-0000-0000-0000F7AA0000}"/>
    <cellStyle name="SYSTEM 6 4" xfId="32247" xr:uid="{00000000-0005-0000-0000-0000F8AA0000}"/>
    <cellStyle name="SYSTEM 6 4 2" xfId="32248" xr:uid="{00000000-0005-0000-0000-0000F9AA0000}"/>
    <cellStyle name="SYSTEM 6 4 2 2" xfId="32249" xr:uid="{00000000-0005-0000-0000-0000FAAA0000}"/>
    <cellStyle name="SYSTEM 6 4 2 3" xfId="32250" xr:uid="{00000000-0005-0000-0000-0000FBAA0000}"/>
    <cellStyle name="SYSTEM 6 4 2 4" xfId="32251" xr:uid="{00000000-0005-0000-0000-0000FCAA0000}"/>
    <cellStyle name="SYSTEM 6 4 3" xfId="32252" xr:uid="{00000000-0005-0000-0000-0000FDAA0000}"/>
    <cellStyle name="SYSTEM 6 4 3 2" xfId="32253" xr:uid="{00000000-0005-0000-0000-0000FEAA0000}"/>
    <cellStyle name="SYSTEM 6 4 4" xfId="32254" xr:uid="{00000000-0005-0000-0000-0000FFAA0000}"/>
    <cellStyle name="SYSTEM 6 4 5" xfId="32255" xr:uid="{00000000-0005-0000-0000-000000AB0000}"/>
    <cellStyle name="SYSTEM 6 5" xfId="32256" xr:uid="{00000000-0005-0000-0000-000001AB0000}"/>
    <cellStyle name="SYSTEM 6 5 2" xfId="32257" xr:uid="{00000000-0005-0000-0000-000002AB0000}"/>
    <cellStyle name="SYSTEM 6 5 3" xfId="32258" xr:uid="{00000000-0005-0000-0000-000003AB0000}"/>
    <cellStyle name="SYSTEM 6 5 4" xfId="32259" xr:uid="{00000000-0005-0000-0000-000004AB0000}"/>
    <cellStyle name="SYSTEM 6 6" xfId="32260" xr:uid="{00000000-0005-0000-0000-000005AB0000}"/>
    <cellStyle name="SYSTEM 6 6 2" xfId="32261" xr:uid="{00000000-0005-0000-0000-000006AB0000}"/>
    <cellStyle name="SYSTEM 6 7" xfId="32262" xr:uid="{00000000-0005-0000-0000-000007AB0000}"/>
    <cellStyle name="SYSTEM 6 8" xfId="32263" xr:uid="{00000000-0005-0000-0000-000008AB0000}"/>
    <cellStyle name="SYSTEM 7" xfId="32264" xr:uid="{00000000-0005-0000-0000-000009AB0000}"/>
    <cellStyle name="SYSTEM 7 2" xfId="32265" xr:uid="{00000000-0005-0000-0000-00000AAB0000}"/>
    <cellStyle name="SYSTEM 7 2 2" xfId="32266" xr:uid="{00000000-0005-0000-0000-00000BAB0000}"/>
    <cellStyle name="SYSTEM 7 2 2 2" xfId="32267" xr:uid="{00000000-0005-0000-0000-00000CAB0000}"/>
    <cellStyle name="SYSTEM 7 2 2 3" xfId="32268" xr:uid="{00000000-0005-0000-0000-00000DAB0000}"/>
    <cellStyle name="SYSTEM 7 2 2 4" xfId="32269" xr:uid="{00000000-0005-0000-0000-00000EAB0000}"/>
    <cellStyle name="SYSTEM 7 2 3" xfId="32270" xr:uid="{00000000-0005-0000-0000-00000FAB0000}"/>
    <cellStyle name="SYSTEM 7 2 3 2" xfId="32271" xr:uid="{00000000-0005-0000-0000-000010AB0000}"/>
    <cellStyle name="SYSTEM 7 2 4" xfId="32272" xr:uid="{00000000-0005-0000-0000-000011AB0000}"/>
    <cellStyle name="SYSTEM 7 2 5" xfId="32273" xr:uid="{00000000-0005-0000-0000-000012AB0000}"/>
    <cellStyle name="SYSTEM 7 3" xfId="32274" xr:uid="{00000000-0005-0000-0000-000013AB0000}"/>
    <cellStyle name="SYSTEM 7 3 2" xfId="32275" xr:uid="{00000000-0005-0000-0000-000014AB0000}"/>
    <cellStyle name="SYSTEM 7 3 2 2" xfId="32276" xr:uid="{00000000-0005-0000-0000-000015AB0000}"/>
    <cellStyle name="SYSTEM 7 3 2 3" xfId="32277" xr:uid="{00000000-0005-0000-0000-000016AB0000}"/>
    <cellStyle name="SYSTEM 7 3 2 4" xfId="32278" xr:uid="{00000000-0005-0000-0000-000017AB0000}"/>
    <cellStyle name="SYSTEM 7 3 3" xfId="32279" xr:uid="{00000000-0005-0000-0000-000018AB0000}"/>
    <cellStyle name="SYSTEM 7 3 3 2" xfId="32280" xr:uid="{00000000-0005-0000-0000-000019AB0000}"/>
    <cellStyle name="SYSTEM 7 3 4" xfId="32281" xr:uid="{00000000-0005-0000-0000-00001AAB0000}"/>
    <cellStyle name="SYSTEM 7 3 5" xfId="32282" xr:uid="{00000000-0005-0000-0000-00001BAB0000}"/>
    <cellStyle name="SYSTEM 7 4" xfId="32283" xr:uid="{00000000-0005-0000-0000-00001CAB0000}"/>
    <cellStyle name="SYSTEM 7 4 2" xfId="32284" xr:uid="{00000000-0005-0000-0000-00001DAB0000}"/>
    <cellStyle name="SYSTEM 7 4 2 2" xfId="32285" xr:uid="{00000000-0005-0000-0000-00001EAB0000}"/>
    <cellStyle name="SYSTEM 7 4 2 3" xfId="32286" xr:uid="{00000000-0005-0000-0000-00001FAB0000}"/>
    <cellStyle name="SYSTEM 7 4 2 4" xfId="32287" xr:uid="{00000000-0005-0000-0000-000020AB0000}"/>
    <cellStyle name="SYSTEM 7 4 3" xfId="32288" xr:uid="{00000000-0005-0000-0000-000021AB0000}"/>
    <cellStyle name="SYSTEM 7 4 3 2" xfId="32289" xr:uid="{00000000-0005-0000-0000-000022AB0000}"/>
    <cellStyle name="SYSTEM 7 4 4" xfId="32290" xr:uid="{00000000-0005-0000-0000-000023AB0000}"/>
    <cellStyle name="SYSTEM 7 4 5" xfId="32291" xr:uid="{00000000-0005-0000-0000-000024AB0000}"/>
    <cellStyle name="SYSTEM 7 5" xfId="32292" xr:uid="{00000000-0005-0000-0000-000025AB0000}"/>
    <cellStyle name="SYSTEM 7 5 2" xfId="32293" xr:uid="{00000000-0005-0000-0000-000026AB0000}"/>
    <cellStyle name="SYSTEM 7 5 3" xfId="32294" xr:uid="{00000000-0005-0000-0000-000027AB0000}"/>
    <cellStyle name="SYSTEM 7 5 4" xfId="32295" xr:uid="{00000000-0005-0000-0000-000028AB0000}"/>
    <cellStyle name="SYSTEM 7 6" xfId="32296" xr:uid="{00000000-0005-0000-0000-000029AB0000}"/>
    <cellStyle name="SYSTEM 7 6 2" xfId="32297" xr:uid="{00000000-0005-0000-0000-00002AAB0000}"/>
    <cellStyle name="SYSTEM 7 7" xfId="32298" xr:uid="{00000000-0005-0000-0000-00002BAB0000}"/>
    <cellStyle name="SYSTEM 7 8" xfId="32299" xr:uid="{00000000-0005-0000-0000-00002CAB0000}"/>
    <cellStyle name="SYSTEM 8" xfId="32300" xr:uid="{00000000-0005-0000-0000-00002DAB0000}"/>
    <cellStyle name="SYSTEM 8 2" xfId="32301" xr:uid="{00000000-0005-0000-0000-00002EAB0000}"/>
    <cellStyle name="SYSTEM 8 2 2" xfId="32302" xr:uid="{00000000-0005-0000-0000-00002FAB0000}"/>
    <cellStyle name="SYSTEM 8 2 2 2" xfId="32303" xr:uid="{00000000-0005-0000-0000-000030AB0000}"/>
    <cellStyle name="SYSTEM 8 2 2 3" xfId="32304" xr:uid="{00000000-0005-0000-0000-000031AB0000}"/>
    <cellStyle name="SYSTEM 8 2 2 4" xfId="32305" xr:uid="{00000000-0005-0000-0000-000032AB0000}"/>
    <cellStyle name="SYSTEM 8 2 3" xfId="32306" xr:uid="{00000000-0005-0000-0000-000033AB0000}"/>
    <cellStyle name="SYSTEM 8 2 3 2" xfId="32307" xr:uid="{00000000-0005-0000-0000-000034AB0000}"/>
    <cellStyle name="SYSTEM 8 2 4" xfId="32308" xr:uid="{00000000-0005-0000-0000-000035AB0000}"/>
    <cellStyle name="SYSTEM 8 2 5" xfId="32309" xr:uid="{00000000-0005-0000-0000-000036AB0000}"/>
    <cellStyle name="SYSTEM 8 3" xfId="32310" xr:uid="{00000000-0005-0000-0000-000037AB0000}"/>
    <cellStyle name="SYSTEM 8 3 2" xfId="32311" xr:uid="{00000000-0005-0000-0000-000038AB0000}"/>
    <cellStyle name="SYSTEM 8 3 2 2" xfId="32312" xr:uid="{00000000-0005-0000-0000-000039AB0000}"/>
    <cellStyle name="SYSTEM 8 3 2 3" xfId="32313" xr:uid="{00000000-0005-0000-0000-00003AAB0000}"/>
    <cellStyle name="SYSTEM 8 3 2 4" xfId="32314" xr:uid="{00000000-0005-0000-0000-00003BAB0000}"/>
    <cellStyle name="SYSTEM 8 3 3" xfId="32315" xr:uid="{00000000-0005-0000-0000-00003CAB0000}"/>
    <cellStyle name="SYSTEM 8 3 3 2" xfId="32316" xr:uid="{00000000-0005-0000-0000-00003DAB0000}"/>
    <cellStyle name="SYSTEM 8 3 4" xfId="32317" xr:uid="{00000000-0005-0000-0000-00003EAB0000}"/>
    <cellStyle name="SYSTEM 8 3 5" xfId="32318" xr:uid="{00000000-0005-0000-0000-00003FAB0000}"/>
    <cellStyle name="SYSTEM 8 4" xfId="32319" xr:uid="{00000000-0005-0000-0000-000040AB0000}"/>
    <cellStyle name="SYSTEM 8 4 2" xfId="32320" xr:uid="{00000000-0005-0000-0000-000041AB0000}"/>
    <cellStyle name="SYSTEM 8 4 2 2" xfId="32321" xr:uid="{00000000-0005-0000-0000-000042AB0000}"/>
    <cellStyle name="SYSTEM 8 4 2 3" xfId="32322" xr:uid="{00000000-0005-0000-0000-000043AB0000}"/>
    <cellStyle name="SYSTEM 8 4 2 4" xfId="32323" xr:uid="{00000000-0005-0000-0000-000044AB0000}"/>
    <cellStyle name="SYSTEM 8 4 3" xfId="32324" xr:uid="{00000000-0005-0000-0000-000045AB0000}"/>
    <cellStyle name="SYSTEM 8 4 3 2" xfId="32325" xr:uid="{00000000-0005-0000-0000-000046AB0000}"/>
    <cellStyle name="SYSTEM 8 4 4" xfId="32326" xr:uid="{00000000-0005-0000-0000-000047AB0000}"/>
    <cellStyle name="SYSTEM 8 4 5" xfId="32327" xr:uid="{00000000-0005-0000-0000-000048AB0000}"/>
    <cellStyle name="SYSTEM 8 5" xfId="32328" xr:uid="{00000000-0005-0000-0000-000049AB0000}"/>
    <cellStyle name="SYSTEM 8 5 2" xfId="32329" xr:uid="{00000000-0005-0000-0000-00004AAB0000}"/>
    <cellStyle name="SYSTEM 8 5 3" xfId="32330" xr:uid="{00000000-0005-0000-0000-00004BAB0000}"/>
    <cellStyle name="SYSTEM 8 5 4" xfId="32331" xr:uid="{00000000-0005-0000-0000-00004CAB0000}"/>
    <cellStyle name="SYSTEM 8 6" xfId="32332" xr:uid="{00000000-0005-0000-0000-00004DAB0000}"/>
    <cellStyle name="SYSTEM 8 6 2" xfId="32333" xr:uid="{00000000-0005-0000-0000-00004EAB0000}"/>
    <cellStyle name="SYSTEM 8 7" xfId="32334" xr:uid="{00000000-0005-0000-0000-00004FAB0000}"/>
    <cellStyle name="SYSTEM 8 8" xfId="32335" xr:uid="{00000000-0005-0000-0000-000050AB0000}"/>
    <cellStyle name="SYSTEM 9" xfId="32336" xr:uid="{00000000-0005-0000-0000-000051AB0000}"/>
    <cellStyle name="SYSTEM 9 2" xfId="32337" xr:uid="{00000000-0005-0000-0000-000052AB0000}"/>
    <cellStyle name="SYSTEM 9 2 2" xfId="32338" xr:uid="{00000000-0005-0000-0000-000053AB0000}"/>
    <cellStyle name="SYSTEM 9 2 2 2" xfId="32339" xr:uid="{00000000-0005-0000-0000-000054AB0000}"/>
    <cellStyle name="SYSTEM 9 2 2 3" xfId="32340" xr:uid="{00000000-0005-0000-0000-000055AB0000}"/>
    <cellStyle name="SYSTEM 9 2 2 4" xfId="32341" xr:uid="{00000000-0005-0000-0000-000056AB0000}"/>
    <cellStyle name="SYSTEM 9 2 3" xfId="32342" xr:uid="{00000000-0005-0000-0000-000057AB0000}"/>
    <cellStyle name="SYSTEM 9 2 3 2" xfId="32343" xr:uid="{00000000-0005-0000-0000-000058AB0000}"/>
    <cellStyle name="SYSTEM 9 2 4" xfId="32344" xr:uid="{00000000-0005-0000-0000-000059AB0000}"/>
    <cellStyle name="SYSTEM 9 2 5" xfId="32345" xr:uid="{00000000-0005-0000-0000-00005AAB0000}"/>
    <cellStyle name="SYSTEM 9 3" xfId="32346" xr:uid="{00000000-0005-0000-0000-00005BAB0000}"/>
    <cellStyle name="SYSTEM 9 3 2" xfId="32347" xr:uid="{00000000-0005-0000-0000-00005CAB0000}"/>
    <cellStyle name="SYSTEM 9 3 2 2" xfId="32348" xr:uid="{00000000-0005-0000-0000-00005DAB0000}"/>
    <cellStyle name="SYSTEM 9 3 2 3" xfId="32349" xr:uid="{00000000-0005-0000-0000-00005EAB0000}"/>
    <cellStyle name="SYSTEM 9 3 2 4" xfId="32350" xr:uid="{00000000-0005-0000-0000-00005FAB0000}"/>
    <cellStyle name="SYSTEM 9 3 3" xfId="32351" xr:uid="{00000000-0005-0000-0000-000060AB0000}"/>
    <cellStyle name="SYSTEM 9 3 3 2" xfId="32352" xr:uid="{00000000-0005-0000-0000-000061AB0000}"/>
    <cellStyle name="SYSTEM 9 3 4" xfId="32353" xr:uid="{00000000-0005-0000-0000-000062AB0000}"/>
    <cellStyle name="SYSTEM 9 3 5" xfId="32354" xr:uid="{00000000-0005-0000-0000-000063AB0000}"/>
    <cellStyle name="SYSTEM 9 4" xfId="32355" xr:uid="{00000000-0005-0000-0000-000064AB0000}"/>
    <cellStyle name="SYSTEM 9 4 2" xfId="32356" xr:uid="{00000000-0005-0000-0000-000065AB0000}"/>
    <cellStyle name="SYSTEM 9 4 2 2" xfId="32357" xr:uid="{00000000-0005-0000-0000-000066AB0000}"/>
    <cellStyle name="SYSTEM 9 4 2 3" xfId="32358" xr:uid="{00000000-0005-0000-0000-000067AB0000}"/>
    <cellStyle name="SYSTEM 9 4 2 4" xfId="32359" xr:uid="{00000000-0005-0000-0000-000068AB0000}"/>
    <cellStyle name="SYSTEM 9 4 3" xfId="32360" xr:uid="{00000000-0005-0000-0000-000069AB0000}"/>
    <cellStyle name="SYSTEM 9 4 3 2" xfId="32361" xr:uid="{00000000-0005-0000-0000-00006AAB0000}"/>
    <cellStyle name="SYSTEM 9 4 4" xfId="32362" xr:uid="{00000000-0005-0000-0000-00006BAB0000}"/>
    <cellStyle name="SYSTEM 9 4 5" xfId="32363" xr:uid="{00000000-0005-0000-0000-00006CAB0000}"/>
    <cellStyle name="SYSTEM 9 5" xfId="32364" xr:uid="{00000000-0005-0000-0000-00006DAB0000}"/>
    <cellStyle name="SYSTEM 9 5 2" xfId="32365" xr:uid="{00000000-0005-0000-0000-00006EAB0000}"/>
    <cellStyle name="SYSTEM 9 5 3" xfId="32366" xr:uid="{00000000-0005-0000-0000-00006FAB0000}"/>
    <cellStyle name="SYSTEM 9 5 4" xfId="32367" xr:uid="{00000000-0005-0000-0000-000070AB0000}"/>
    <cellStyle name="SYSTEM 9 6" xfId="32368" xr:uid="{00000000-0005-0000-0000-000071AB0000}"/>
    <cellStyle name="SYSTEM 9 6 2" xfId="32369" xr:uid="{00000000-0005-0000-0000-000072AB0000}"/>
    <cellStyle name="SYSTEM 9 7" xfId="32370" xr:uid="{00000000-0005-0000-0000-000073AB0000}"/>
    <cellStyle name="SYSTEM 9 8" xfId="32371" xr:uid="{00000000-0005-0000-0000-000074AB0000}"/>
    <cellStyle name="Table Footer Border" xfId="5328" xr:uid="{00000000-0005-0000-0000-000075AB0000}"/>
    <cellStyle name="Table Head" xfId="5329" xr:uid="{00000000-0005-0000-0000-000076AB0000}"/>
    <cellStyle name="Table Head Aligned" xfId="5330" xr:uid="{00000000-0005-0000-0000-000077AB0000}"/>
    <cellStyle name="Table Head Blue" xfId="5331" xr:uid="{00000000-0005-0000-0000-000078AB0000}"/>
    <cellStyle name="Table Head Green" xfId="5332" xr:uid="{00000000-0005-0000-0000-000079AB0000}"/>
    <cellStyle name="Table Head_pldt" xfId="5333" xr:uid="{00000000-0005-0000-0000-00007AAB0000}"/>
    <cellStyle name="Table Heading" xfId="5334" xr:uid="{00000000-0005-0000-0000-00007BAB0000}"/>
    <cellStyle name="Table Source" xfId="5335" xr:uid="{00000000-0005-0000-0000-00007CAB0000}"/>
    <cellStyle name="Table Text" xfId="5336" xr:uid="{00000000-0005-0000-0000-00007DAB0000}"/>
    <cellStyle name="Table Title" xfId="5337" xr:uid="{00000000-0005-0000-0000-00007EAB0000}"/>
    <cellStyle name="Table Units" xfId="5338" xr:uid="{00000000-0005-0000-0000-00007FAB0000}"/>
    <cellStyle name="Table2Heading" xfId="48028" xr:uid="{00000000-0005-0000-0000-000080AB0000}"/>
    <cellStyle name="TableHeading" xfId="48029" xr:uid="{00000000-0005-0000-0000-000081AB0000}"/>
    <cellStyle name="TableNumber" xfId="48030" xr:uid="{00000000-0005-0000-0000-000082AB0000}"/>
    <cellStyle name="TableText" xfId="48031" xr:uid="{00000000-0005-0000-0000-000083AB0000}"/>
    <cellStyle name="tête chapitre" xfId="48032" xr:uid="{00000000-0005-0000-0000-000084AB0000}"/>
    <cellStyle name="tête chapitre 2" xfId="48033" xr:uid="{00000000-0005-0000-0000-000085AB0000}"/>
    <cellStyle name="tête chapitre 3" xfId="48034" xr:uid="{00000000-0005-0000-0000-000086AB0000}"/>
    <cellStyle name="Text" xfId="56" xr:uid="{00000000-0005-0000-0000-000044000000}"/>
    <cellStyle name="Text 1" xfId="5339" xr:uid="{00000000-0005-0000-0000-000088AB0000}"/>
    <cellStyle name="Text 2" xfId="5340" xr:uid="{00000000-0005-0000-0000-000089AB0000}"/>
    <cellStyle name="Text 2 2" xfId="48036" xr:uid="{00000000-0005-0000-0000-00008AAB0000}"/>
    <cellStyle name="Text 2 2 2" xfId="48037" xr:uid="{00000000-0005-0000-0000-00008BAB0000}"/>
    <cellStyle name="Text 2 3" xfId="48038" xr:uid="{00000000-0005-0000-0000-00008CAB0000}"/>
    <cellStyle name="Text 2 4" xfId="48039" xr:uid="{00000000-0005-0000-0000-00008DAB0000}"/>
    <cellStyle name="Text 2 5" xfId="48040" xr:uid="{00000000-0005-0000-0000-00008EAB0000}"/>
    <cellStyle name="Text 3" xfId="48041" xr:uid="{00000000-0005-0000-0000-00008FAB0000}"/>
    <cellStyle name="Text 4" xfId="48042" xr:uid="{00000000-0005-0000-0000-000090AB0000}"/>
    <cellStyle name="Text 5" xfId="48035" xr:uid="{00000000-0005-0000-0000-000087AB0000}"/>
    <cellStyle name="Text Head 1" xfId="5341" xr:uid="{00000000-0005-0000-0000-000091AB0000}"/>
    <cellStyle name="Text Head 2" xfId="5342" xr:uid="{00000000-0005-0000-0000-000092AB0000}"/>
    <cellStyle name="Text Indent 1" xfId="5343" xr:uid="{00000000-0005-0000-0000-000093AB0000}"/>
    <cellStyle name="Text Indent 2" xfId="5344" xr:uid="{00000000-0005-0000-0000-000094AB0000}"/>
    <cellStyle name="Text Level 1" xfId="5345" xr:uid="{00000000-0005-0000-0000-000095AB0000}"/>
    <cellStyle name="Text Level 2" xfId="5346" xr:uid="{00000000-0005-0000-0000-000096AB0000}"/>
    <cellStyle name="Text Level 3" xfId="5347" xr:uid="{00000000-0005-0000-0000-000097AB0000}"/>
    <cellStyle name="Text Level 4" xfId="5348" xr:uid="{00000000-0005-0000-0000-000098AB0000}"/>
    <cellStyle name="Text rjustify" xfId="48043" xr:uid="{00000000-0005-0000-0000-000099AB0000}"/>
    <cellStyle name="Text rjustify 2" xfId="48044" xr:uid="{00000000-0005-0000-0000-00009AAB0000}"/>
    <cellStyle name="Text rjustify 2 2" xfId="48045" xr:uid="{00000000-0005-0000-0000-00009BAB0000}"/>
    <cellStyle name="Text rjustify 2 2 2" xfId="48046" xr:uid="{00000000-0005-0000-0000-00009CAB0000}"/>
    <cellStyle name="Text rjustify 2 3" xfId="48047" xr:uid="{00000000-0005-0000-0000-00009DAB0000}"/>
    <cellStyle name="Text rjustify 3" xfId="48048" xr:uid="{00000000-0005-0000-0000-00009EAB0000}"/>
    <cellStyle name="Text rjustify 4" xfId="48049" xr:uid="{00000000-0005-0000-0000-00009FAB0000}"/>
    <cellStyle name="Text Wrap" xfId="48050" xr:uid="{00000000-0005-0000-0000-0000A0AB0000}"/>
    <cellStyle name="Time" xfId="48051" xr:uid="{00000000-0005-0000-0000-0000A1AB0000}"/>
    <cellStyle name="Time 2" xfId="48052" xr:uid="{00000000-0005-0000-0000-0000A2AB0000}"/>
    <cellStyle name="Time 2 2" xfId="48053" xr:uid="{00000000-0005-0000-0000-0000A3AB0000}"/>
    <cellStyle name="Time 2 3" xfId="48054" xr:uid="{00000000-0005-0000-0000-0000A4AB0000}"/>
    <cellStyle name="Time 3" xfId="48055" xr:uid="{00000000-0005-0000-0000-0000A5AB0000}"/>
    <cellStyle name="Time 4" xfId="48056" xr:uid="{00000000-0005-0000-0000-0000A6AB0000}"/>
    <cellStyle name="TIME Detail" xfId="5349" xr:uid="{00000000-0005-0000-0000-0000A7AB0000}"/>
    <cellStyle name="TIME Period Start" xfId="5350" xr:uid="{00000000-0005-0000-0000-0000A8AB0000}"/>
    <cellStyle name="Title" xfId="5" builtinId="15" customBuiltin="1"/>
    <cellStyle name="Title 2" xfId="5351" xr:uid="{00000000-0005-0000-0000-0000A9AB0000}"/>
    <cellStyle name="Title 2 2" xfId="5352" xr:uid="{00000000-0005-0000-0000-0000AAAB0000}"/>
    <cellStyle name="Title 2 2 2" xfId="32372" xr:uid="{00000000-0005-0000-0000-0000ABAB0000}"/>
    <cellStyle name="Title 2 2 2 2" xfId="48057" xr:uid="{00000000-0005-0000-0000-0000ACAB0000}"/>
    <cellStyle name="Title 2 2 2 3" xfId="48058" xr:uid="{00000000-0005-0000-0000-0000ADAB0000}"/>
    <cellStyle name="Title 2 2 3" xfId="48059" xr:uid="{00000000-0005-0000-0000-0000AEAB0000}"/>
    <cellStyle name="Title 2 2 4" xfId="48060" xr:uid="{00000000-0005-0000-0000-0000AFAB0000}"/>
    <cellStyle name="Title 2 3" xfId="48061" xr:uid="{00000000-0005-0000-0000-0000B0AB0000}"/>
    <cellStyle name="Title 2 3 2" xfId="48062" xr:uid="{00000000-0005-0000-0000-0000B1AB0000}"/>
    <cellStyle name="Title 2 3 3" xfId="48063" xr:uid="{00000000-0005-0000-0000-0000B2AB0000}"/>
    <cellStyle name="Title 2 4" xfId="48064" xr:uid="{00000000-0005-0000-0000-0000B3AB0000}"/>
    <cellStyle name="Title 2 4 2" xfId="48065" xr:uid="{00000000-0005-0000-0000-0000B4AB0000}"/>
    <cellStyle name="Title 2 4 3" xfId="48066" xr:uid="{00000000-0005-0000-0000-0000B5AB0000}"/>
    <cellStyle name="Title 2 4 4" xfId="48067" xr:uid="{00000000-0005-0000-0000-0000B6AB0000}"/>
    <cellStyle name="Title 2 5" xfId="48068" xr:uid="{00000000-0005-0000-0000-0000B7AB0000}"/>
    <cellStyle name="Title 3" xfId="5353" xr:uid="{00000000-0005-0000-0000-0000B8AB0000}"/>
    <cellStyle name="Title 3 2" xfId="48069" xr:uid="{00000000-0005-0000-0000-0000B9AB0000}"/>
    <cellStyle name="Title 3 3" xfId="48070" xr:uid="{00000000-0005-0000-0000-0000BAAB0000}"/>
    <cellStyle name="Title 4" xfId="32373" xr:uid="{00000000-0005-0000-0000-0000BBAB0000}"/>
    <cellStyle name="Title 4 2" xfId="48071" xr:uid="{00000000-0005-0000-0000-0000BCAB0000}"/>
    <cellStyle name="Title 4 3" xfId="48072" xr:uid="{00000000-0005-0000-0000-0000BDAB0000}"/>
    <cellStyle name="Title 5" xfId="48073" xr:uid="{00000000-0005-0000-0000-0000BEAB0000}"/>
    <cellStyle name="Title 6" xfId="48074" xr:uid="{00000000-0005-0000-0000-0000BFAB0000}"/>
    <cellStyle name="Title 7" xfId="48075" xr:uid="{00000000-0005-0000-0000-0000C0AB0000}"/>
    <cellStyle name="Title 8" xfId="48076" xr:uid="{00000000-0005-0000-0000-0000C1AB0000}"/>
    <cellStyle name="Title 9" xfId="48077" xr:uid="{00000000-0005-0000-0000-0000C2AB0000}"/>
    <cellStyle name="Titles" xfId="5354" xr:uid="{00000000-0005-0000-0000-0000C3AB0000}"/>
    <cellStyle name="titre" xfId="48078" xr:uid="{00000000-0005-0000-0000-0000C4AB0000}"/>
    <cellStyle name="titre 2" xfId="48079" xr:uid="{00000000-0005-0000-0000-0000C5AB0000}"/>
    <cellStyle name="titre 3" xfId="48080" xr:uid="{00000000-0005-0000-0000-0000C6AB0000}"/>
    <cellStyle name="TOC 1" xfId="5355" xr:uid="{00000000-0005-0000-0000-0000C7AB0000}"/>
    <cellStyle name="TOC 2" xfId="5356" xr:uid="{00000000-0005-0000-0000-0000C8AB0000}"/>
    <cellStyle name="Top rows" xfId="48081" xr:uid="{00000000-0005-0000-0000-0000C9AB0000}"/>
    <cellStyle name="Top rows 2" xfId="48082" xr:uid="{00000000-0005-0000-0000-0000CAAB0000}"/>
    <cellStyle name="Top rows 2 2" xfId="48083" xr:uid="{00000000-0005-0000-0000-0000CBAB0000}"/>
    <cellStyle name="Top rows 2 3" xfId="48084" xr:uid="{00000000-0005-0000-0000-0000CCAB0000}"/>
    <cellStyle name="Top rows 3" xfId="48085" xr:uid="{00000000-0005-0000-0000-0000CDAB0000}"/>
    <cellStyle name="Top rows 3 2" xfId="48086" xr:uid="{00000000-0005-0000-0000-0000CEAB0000}"/>
    <cellStyle name="Top rows 4" xfId="48087" xr:uid="{00000000-0005-0000-0000-0000CFAB0000}"/>
    <cellStyle name="Total" xfId="21" builtinId="25" hidden="1"/>
    <cellStyle name="Total 1" xfId="5357" xr:uid="{00000000-0005-0000-0000-0000D0AB0000}"/>
    <cellStyle name="Total 1 10" xfId="32374" xr:uid="{00000000-0005-0000-0000-0000D1AB0000}"/>
    <cellStyle name="Total 1 10 2" xfId="32375" xr:uid="{00000000-0005-0000-0000-0000D2AB0000}"/>
    <cellStyle name="Total 1 10 2 2" xfId="32376" xr:uid="{00000000-0005-0000-0000-0000D3AB0000}"/>
    <cellStyle name="Total 1 10 2 2 2" xfId="32377" xr:uid="{00000000-0005-0000-0000-0000D4AB0000}"/>
    <cellStyle name="Total 1 10 2 3" xfId="32378" xr:uid="{00000000-0005-0000-0000-0000D5AB0000}"/>
    <cellStyle name="Total 1 10 2 3 2" xfId="32379" xr:uid="{00000000-0005-0000-0000-0000D6AB0000}"/>
    <cellStyle name="Total 1 10 2 4" xfId="32380" xr:uid="{00000000-0005-0000-0000-0000D7AB0000}"/>
    <cellStyle name="Total 1 10 2 5" xfId="32381" xr:uid="{00000000-0005-0000-0000-0000D8AB0000}"/>
    <cellStyle name="Total 1 10 3" xfId="32382" xr:uid="{00000000-0005-0000-0000-0000D9AB0000}"/>
    <cellStyle name="Total 1 10 3 2" xfId="32383" xr:uid="{00000000-0005-0000-0000-0000DAAB0000}"/>
    <cellStyle name="Total 1 10 3 2 2" xfId="32384" xr:uid="{00000000-0005-0000-0000-0000DBAB0000}"/>
    <cellStyle name="Total 1 10 3 3" xfId="32385" xr:uid="{00000000-0005-0000-0000-0000DCAB0000}"/>
    <cellStyle name="Total 1 10 3 3 2" xfId="32386" xr:uid="{00000000-0005-0000-0000-0000DDAB0000}"/>
    <cellStyle name="Total 1 10 3 4" xfId="32387" xr:uid="{00000000-0005-0000-0000-0000DEAB0000}"/>
    <cellStyle name="Total 1 10 3 5" xfId="32388" xr:uid="{00000000-0005-0000-0000-0000DFAB0000}"/>
    <cellStyle name="Total 1 10 4" xfId="32389" xr:uid="{00000000-0005-0000-0000-0000E0AB0000}"/>
    <cellStyle name="Total 1 10 4 2" xfId="32390" xr:uid="{00000000-0005-0000-0000-0000E1AB0000}"/>
    <cellStyle name="Total 1 10 4 2 2" xfId="32391" xr:uid="{00000000-0005-0000-0000-0000E2AB0000}"/>
    <cellStyle name="Total 1 10 4 3" xfId="32392" xr:uid="{00000000-0005-0000-0000-0000E3AB0000}"/>
    <cellStyle name="Total 1 10 4 3 2" xfId="32393" xr:uid="{00000000-0005-0000-0000-0000E4AB0000}"/>
    <cellStyle name="Total 1 10 4 4" xfId="32394" xr:uid="{00000000-0005-0000-0000-0000E5AB0000}"/>
    <cellStyle name="Total 1 10 4 5" xfId="32395" xr:uid="{00000000-0005-0000-0000-0000E6AB0000}"/>
    <cellStyle name="Total 1 10 5" xfId="32396" xr:uid="{00000000-0005-0000-0000-0000E7AB0000}"/>
    <cellStyle name="Total 1 10 5 2" xfId="32397" xr:uid="{00000000-0005-0000-0000-0000E8AB0000}"/>
    <cellStyle name="Total 1 10 6" xfId="32398" xr:uid="{00000000-0005-0000-0000-0000E9AB0000}"/>
    <cellStyle name="Total 1 10 6 2" xfId="32399" xr:uid="{00000000-0005-0000-0000-0000EAAB0000}"/>
    <cellStyle name="Total 1 10 7" xfId="32400" xr:uid="{00000000-0005-0000-0000-0000EBAB0000}"/>
    <cellStyle name="Total 1 10 8" xfId="32401" xr:uid="{00000000-0005-0000-0000-0000ECAB0000}"/>
    <cellStyle name="Total 1 11" xfId="32402" xr:uid="{00000000-0005-0000-0000-0000EDAB0000}"/>
    <cellStyle name="Total 1 11 2" xfId="32403" xr:uid="{00000000-0005-0000-0000-0000EEAB0000}"/>
    <cellStyle name="Total 1 11 2 2" xfId="32404" xr:uid="{00000000-0005-0000-0000-0000EFAB0000}"/>
    <cellStyle name="Total 1 11 2 2 2" xfId="32405" xr:uid="{00000000-0005-0000-0000-0000F0AB0000}"/>
    <cellStyle name="Total 1 11 2 3" xfId="32406" xr:uid="{00000000-0005-0000-0000-0000F1AB0000}"/>
    <cellStyle name="Total 1 11 2 3 2" xfId="32407" xr:uid="{00000000-0005-0000-0000-0000F2AB0000}"/>
    <cellStyle name="Total 1 11 2 4" xfId="32408" xr:uid="{00000000-0005-0000-0000-0000F3AB0000}"/>
    <cellStyle name="Total 1 11 2 5" xfId="32409" xr:uid="{00000000-0005-0000-0000-0000F4AB0000}"/>
    <cellStyle name="Total 1 11 3" xfId="32410" xr:uid="{00000000-0005-0000-0000-0000F5AB0000}"/>
    <cellStyle name="Total 1 11 3 2" xfId="32411" xr:uid="{00000000-0005-0000-0000-0000F6AB0000}"/>
    <cellStyle name="Total 1 11 3 2 2" xfId="32412" xr:uid="{00000000-0005-0000-0000-0000F7AB0000}"/>
    <cellStyle name="Total 1 11 3 3" xfId="32413" xr:uid="{00000000-0005-0000-0000-0000F8AB0000}"/>
    <cellStyle name="Total 1 11 3 3 2" xfId="32414" xr:uid="{00000000-0005-0000-0000-0000F9AB0000}"/>
    <cellStyle name="Total 1 11 3 4" xfId="32415" xr:uid="{00000000-0005-0000-0000-0000FAAB0000}"/>
    <cellStyle name="Total 1 11 3 5" xfId="32416" xr:uid="{00000000-0005-0000-0000-0000FBAB0000}"/>
    <cellStyle name="Total 1 11 4" xfId="32417" xr:uid="{00000000-0005-0000-0000-0000FCAB0000}"/>
    <cellStyle name="Total 1 11 4 2" xfId="32418" xr:uid="{00000000-0005-0000-0000-0000FDAB0000}"/>
    <cellStyle name="Total 1 11 4 2 2" xfId="32419" xr:uid="{00000000-0005-0000-0000-0000FEAB0000}"/>
    <cellStyle name="Total 1 11 4 3" xfId="32420" xr:uid="{00000000-0005-0000-0000-0000FFAB0000}"/>
    <cellStyle name="Total 1 11 4 3 2" xfId="32421" xr:uid="{00000000-0005-0000-0000-000000AC0000}"/>
    <cellStyle name="Total 1 11 4 4" xfId="32422" xr:uid="{00000000-0005-0000-0000-000001AC0000}"/>
    <cellStyle name="Total 1 11 4 5" xfId="32423" xr:uid="{00000000-0005-0000-0000-000002AC0000}"/>
    <cellStyle name="Total 1 11 5" xfId="32424" xr:uid="{00000000-0005-0000-0000-000003AC0000}"/>
    <cellStyle name="Total 1 11 5 2" xfId="32425" xr:uid="{00000000-0005-0000-0000-000004AC0000}"/>
    <cellStyle name="Total 1 11 6" xfId="32426" xr:uid="{00000000-0005-0000-0000-000005AC0000}"/>
    <cellStyle name="Total 1 11 6 2" xfId="32427" xr:uid="{00000000-0005-0000-0000-000006AC0000}"/>
    <cellStyle name="Total 1 11 7" xfId="32428" xr:uid="{00000000-0005-0000-0000-000007AC0000}"/>
    <cellStyle name="Total 1 11 8" xfId="32429" xr:uid="{00000000-0005-0000-0000-000008AC0000}"/>
    <cellStyle name="Total 1 12" xfId="32430" xr:uid="{00000000-0005-0000-0000-000009AC0000}"/>
    <cellStyle name="Total 1 12 2" xfId="32431" xr:uid="{00000000-0005-0000-0000-00000AAC0000}"/>
    <cellStyle name="Total 1 12 2 2" xfId="32432" xr:uid="{00000000-0005-0000-0000-00000BAC0000}"/>
    <cellStyle name="Total 1 12 2 2 2" xfId="32433" xr:uid="{00000000-0005-0000-0000-00000CAC0000}"/>
    <cellStyle name="Total 1 12 2 3" xfId="32434" xr:uid="{00000000-0005-0000-0000-00000DAC0000}"/>
    <cellStyle name="Total 1 12 2 3 2" xfId="32435" xr:uid="{00000000-0005-0000-0000-00000EAC0000}"/>
    <cellStyle name="Total 1 12 2 4" xfId="32436" xr:uid="{00000000-0005-0000-0000-00000FAC0000}"/>
    <cellStyle name="Total 1 12 2 5" xfId="32437" xr:uid="{00000000-0005-0000-0000-000010AC0000}"/>
    <cellStyle name="Total 1 12 3" xfId="32438" xr:uid="{00000000-0005-0000-0000-000011AC0000}"/>
    <cellStyle name="Total 1 12 3 2" xfId="32439" xr:uid="{00000000-0005-0000-0000-000012AC0000}"/>
    <cellStyle name="Total 1 12 3 2 2" xfId="32440" xr:uid="{00000000-0005-0000-0000-000013AC0000}"/>
    <cellStyle name="Total 1 12 3 3" xfId="32441" xr:uid="{00000000-0005-0000-0000-000014AC0000}"/>
    <cellStyle name="Total 1 12 3 3 2" xfId="32442" xr:uid="{00000000-0005-0000-0000-000015AC0000}"/>
    <cellStyle name="Total 1 12 3 4" xfId="32443" xr:uid="{00000000-0005-0000-0000-000016AC0000}"/>
    <cellStyle name="Total 1 12 3 5" xfId="32444" xr:uid="{00000000-0005-0000-0000-000017AC0000}"/>
    <cellStyle name="Total 1 12 4" xfId="32445" xr:uid="{00000000-0005-0000-0000-000018AC0000}"/>
    <cellStyle name="Total 1 12 4 2" xfId="32446" xr:uid="{00000000-0005-0000-0000-000019AC0000}"/>
    <cellStyle name="Total 1 12 4 2 2" xfId="32447" xr:uid="{00000000-0005-0000-0000-00001AAC0000}"/>
    <cellStyle name="Total 1 12 4 3" xfId="32448" xr:uid="{00000000-0005-0000-0000-00001BAC0000}"/>
    <cellStyle name="Total 1 12 4 3 2" xfId="32449" xr:uid="{00000000-0005-0000-0000-00001CAC0000}"/>
    <cellStyle name="Total 1 12 4 4" xfId="32450" xr:uid="{00000000-0005-0000-0000-00001DAC0000}"/>
    <cellStyle name="Total 1 12 4 5" xfId="32451" xr:uid="{00000000-0005-0000-0000-00001EAC0000}"/>
    <cellStyle name="Total 1 12 5" xfId="32452" xr:uid="{00000000-0005-0000-0000-00001FAC0000}"/>
    <cellStyle name="Total 1 12 5 2" xfId="32453" xr:uid="{00000000-0005-0000-0000-000020AC0000}"/>
    <cellStyle name="Total 1 12 6" xfId="32454" xr:uid="{00000000-0005-0000-0000-000021AC0000}"/>
    <cellStyle name="Total 1 12 6 2" xfId="32455" xr:uid="{00000000-0005-0000-0000-000022AC0000}"/>
    <cellStyle name="Total 1 12 7" xfId="32456" xr:uid="{00000000-0005-0000-0000-000023AC0000}"/>
    <cellStyle name="Total 1 12 8" xfId="32457" xr:uid="{00000000-0005-0000-0000-000024AC0000}"/>
    <cellStyle name="Total 1 13" xfId="32458" xr:uid="{00000000-0005-0000-0000-000025AC0000}"/>
    <cellStyle name="Total 1 13 2" xfId="32459" xr:uid="{00000000-0005-0000-0000-000026AC0000}"/>
    <cellStyle name="Total 1 13 2 2" xfId="32460" xr:uid="{00000000-0005-0000-0000-000027AC0000}"/>
    <cellStyle name="Total 1 13 2 2 2" xfId="32461" xr:uid="{00000000-0005-0000-0000-000028AC0000}"/>
    <cellStyle name="Total 1 13 2 3" xfId="32462" xr:uid="{00000000-0005-0000-0000-000029AC0000}"/>
    <cellStyle name="Total 1 13 2 3 2" xfId="32463" xr:uid="{00000000-0005-0000-0000-00002AAC0000}"/>
    <cellStyle name="Total 1 13 2 4" xfId="32464" xr:uid="{00000000-0005-0000-0000-00002BAC0000}"/>
    <cellStyle name="Total 1 13 2 5" xfId="32465" xr:uid="{00000000-0005-0000-0000-00002CAC0000}"/>
    <cellStyle name="Total 1 13 3" xfId="32466" xr:uid="{00000000-0005-0000-0000-00002DAC0000}"/>
    <cellStyle name="Total 1 13 3 2" xfId="32467" xr:uid="{00000000-0005-0000-0000-00002EAC0000}"/>
    <cellStyle name="Total 1 13 3 2 2" xfId="32468" xr:uid="{00000000-0005-0000-0000-00002FAC0000}"/>
    <cellStyle name="Total 1 13 3 3" xfId="32469" xr:uid="{00000000-0005-0000-0000-000030AC0000}"/>
    <cellStyle name="Total 1 13 3 3 2" xfId="32470" xr:uid="{00000000-0005-0000-0000-000031AC0000}"/>
    <cellStyle name="Total 1 13 3 4" xfId="32471" xr:uid="{00000000-0005-0000-0000-000032AC0000}"/>
    <cellStyle name="Total 1 13 3 5" xfId="32472" xr:uid="{00000000-0005-0000-0000-000033AC0000}"/>
    <cellStyle name="Total 1 13 4" xfId="32473" xr:uid="{00000000-0005-0000-0000-000034AC0000}"/>
    <cellStyle name="Total 1 13 4 2" xfId="32474" xr:uid="{00000000-0005-0000-0000-000035AC0000}"/>
    <cellStyle name="Total 1 13 4 2 2" xfId="32475" xr:uid="{00000000-0005-0000-0000-000036AC0000}"/>
    <cellStyle name="Total 1 13 4 3" xfId="32476" xr:uid="{00000000-0005-0000-0000-000037AC0000}"/>
    <cellStyle name="Total 1 13 4 3 2" xfId="32477" xr:uid="{00000000-0005-0000-0000-000038AC0000}"/>
    <cellStyle name="Total 1 13 4 4" xfId="32478" xr:uid="{00000000-0005-0000-0000-000039AC0000}"/>
    <cellStyle name="Total 1 13 4 5" xfId="32479" xr:uid="{00000000-0005-0000-0000-00003AAC0000}"/>
    <cellStyle name="Total 1 13 5" xfId="32480" xr:uid="{00000000-0005-0000-0000-00003BAC0000}"/>
    <cellStyle name="Total 1 13 5 2" xfId="32481" xr:uid="{00000000-0005-0000-0000-00003CAC0000}"/>
    <cellStyle name="Total 1 13 6" xfId="32482" xr:uid="{00000000-0005-0000-0000-00003DAC0000}"/>
    <cellStyle name="Total 1 13 6 2" xfId="32483" xr:uid="{00000000-0005-0000-0000-00003EAC0000}"/>
    <cellStyle name="Total 1 13 7" xfId="32484" xr:uid="{00000000-0005-0000-0000-00003FAC0000}"/>
    <cellStyle name="Total 1 13 8" xfId="32485" xr:uid="{00000000-0005-0000-0000-000040AC0000}"/>
    <cellStyle name="Total 1 14" xfId="32486" xr:uid="{00000000-0005-0000-0000-000041AC0000}"/>
    <cellStyle name="Total 1 14 2" xfId="32487" xr:uid="{00000000-0005-0000-0000-000042AC0000}"/>
    <cellStyle name="Total 1 14 2 2" xfId="32488" xr:uid="{00000000-0005-0000-0000-000043AC0000}"/>
    <cellStyle name="Total 1 14 2 2 2" xfId="32489" xr:uid="{00000000-0005-0000-0000-000044AC0000}"/>
    <cellStyle name="Total 1 14 2 3" xfId="32490" xr:uid="{00000000-0005-0000-0000-000045AC0000}"/>
    <cellStyle name="Total 1 14 2 3 2" xfId="32491" xr:uid="{00000000-0005-0000-0000-000046AC0000}"/>
    <cellStyle name="Total 1 14 2 4" xfId="32492" xr:uid="{00000000-0005-0000-0000-000047AC0000}"/>
    <cellStyle name="Total 1 14 2 5" xfId="32493" xr:uid="{00000000-0005-0000-0000-000048AC0000}"/>
    <cellStyle name="Total 1 14 3" xfId="32494" xr:uid="{00000000-0005-0000-0000-000049AC0000}"/>
    <cellStyle name="Total 1 14 3 2" xfId="32495" xr:uid="{00000000-0005-0000-0000-00004AAC0000}"/>
    <cellStyle name="Total 1 14 3 2 2" xfId="32496" xr:uid="{00000000-0005-0000-0000-00004BAC0000}"/>
    <cellStyle name="Total 1 14 3 3" xfId="32497" xr:uid="{00000000-0005-0000-0000-00004CAC0000}"/>
    <cellStyle name="Total 1 14 3 3 2" xfId="32498" xr:uid="{00000000-0005-0000-0000-00004DAC0000}"/>
    <cellStyle name="Total 1 14 3 4" xfId="32499" xr:uid="{00000000-0005-0000-0000-00004EAC0000}"/>
    <cellStyle name="Total 1 14 3 5" xfId="32500" xr:uid="{00000000-0005-0000-0000-00004FAC0000}"/>
    <cellStyle name="Total 1 14 4" xfId="32501" xr:uid="{00000000-0005-0000-0000-000050AC0000}"/>
    <cellStyle name="Total 1 14 4 2" xfId="32502" xr:uid="{00000000-0005-0000-0000-000051AC0000}"/>
    <cellStyle name="Total 1 14 4 2 2" xfId="32503" xr:uid="{00000000-0005-0000-0000-000052AC0000}"/>
    <cellStyle name="Total 1 14 4 3" xfId="32504" xr:uid="{00000000-0005-0000-0000-000053AC0000}"/>
    <cellStyle name="Total 1 14 4 3 2" xfId="32505" xr:uid="{00000000-0005-0000-0000-000054AC0000}"/>
    <cellStyle name="Total 1 14 4 4" xfId="32506" xr:uid="{00000000-0005-0000-0000-000055AC0000}"/>
    <cellStyle name="Total 1 14 4 5" xfId="32507" xr:uid="{00000000-0005-0000-0000-000056AC0000}"/>
    <cellStyle name="Total 1 14 5" xfId="32508" xr:uid="{00000000-0005-0000-0000-000057AC0000}"/>
    <cellStyle name="Total 1 14 5 2" xfId="32509" xr:uid="{00000000-0005-0000-0000-000058AC0000}"/>
    <cellStyle name="Total 1 14 6" xfId="32510" xr:uid="{00000000-0005-0000-0000-000059AC0000}"/>
    <cellStyle name="Total 1 14 6 2" xfId="32511" xr:uid="{00000000-0005-0000-0000-00005AAC0000}"/>
    <cellStyle name="Total 1 14 7" xfId="32512" xr:uid="{00000000-0005-0000-0000-00005BAC0000}"/>
    <cellStyle name="Total 1 14 8" xfId="32513" xr:uid="{00000000-0005-0000-0000-00005CAC0000}"/>
    <cellStyle name="Total 1 15" xfId="32514" xr:uid="{00000000-0005-0000-0000-00005DAC0000}"/>
    <cellStyle name="Total 1 15 2" xfId="32515" xr:uid="{00000000-0005-0000-0000-00005EAC0000}"/>
    <cellStyle name="Total 1 15 2 2" xfId="32516" xr:uid="{00000000-0005-0000-0000-00005FAC0000}"/>
    <cellStyle name="Total 1 15 2 2 2" xfId="32517" xr:uid="{00000000-0005-0000-0000-000060AC0000}"/>
    <cellStyle name="Total 1 15 2 3" xfId="32518" xr:uid="{00000000-0005-0000-0000-000061AC0000}"/>
    <cellStyle name="Total 1 15 2 3 2" xfId="32519" xr:uid="{00000000-0005-0000-0000-000062AC0000}"/>
    <cellStyle name="Total 1 15 2 4" xfId="32520" xr:uid="{00000000-0005-0000-0000-000063AC0000}"/>
    <cellStyle name="Total 1 15 2 5" xfId="32521" xr:uid="{00000000-0005-0000-0000-000064AC0000}"/>
    <cellStyle name="Total 1 15 3" xfId="32522" xr:uid="{00000000-0005-0000-0000-000065AC0000}"/>
    <cellStyle name="Total 1 15 3 2" xfId="32523" xr:uid="{00000000-0005-0000-0000-000066AC0000}"/>
    <cellStyle name="Total 1 15 3 2 2" xfId="32524" xr:uid="{00000000-0005-0000-0000-000067AC0000}"/>
    <cellStyle name="Total 1 15 3 3" xfId="32525" xr:uid="{00000000-0005-0000-0000-000068AC0000}"/>
    <cellStyle name="Total 1 15 3 3 2" xfId="32526" xr:uid="{00000000-0005-0000-0000-000069AC0000}"/>
    <cellStyle name="Total 1 15 3 4" xfId="32527" xr:uid="{00000000-0005-0000-0000-00006AAC0000}"/>
    <cellStyle name="Total 1 15 3 5" xfId="32528" xr:uid="{00000000-0005-0000-0000-00006BAC0000}"/>
    <cellStyle name="Total 1 15 4" xfId="32529" xr:uid="{00000000-0005-0000-0000-00006CAC0000}"/>
    <cellStyle name="Total 1 15 4 2" xfId="32530" xr:uid="{00000000-0005-0000-0000-00006DAC0000}"/>
    <cellStyle name="Total 1 15 4 2 2" xfId="32531" xr:uid="{00000000-0005-0000-0000-00006EAC0000}"/>
    <cellStyle name="Total 1 15 4 3" xfId="32532" xr:uid="{00000000-0005-0000-0000-00006FAC0000}"/>
    <cellStyle name="Total 1 15 4 3 2" xfId="32533" xr:uid="{00000000-0005-0000-0000-000070AC0000}"/>
    <cellStyle name="Total 1 15 4 4" xfId="32534" xr:uid="{00000000-0005-0000-0000-000071AC0000}"/>
    <cellStyle name="Total 1 15 4 5" xfId="32535" xr:uid="{00000000-0005-0000-0000-000072AC0000}"/>
    <cellStyle name="Total 1 15 5" xfId="32536" xr:uid="{00000000-0005-0000-0000-000073AC0000}"/>
    <cellStyle name="Total 1 15 5 2" xfId="32537" xr:uid="{00000000-0005-0000-0000-000074AC0000}"/>
    <cellStyle name="Total 1 15 6" xfId="32538" xr:uid="{00000000-0005-0000-0000-000075AC0000}"/>
    <cellStyle name="Total 1 15 6 2" xfId="32539" xr:uid="{00000000-0005-0000-0000-000076AC0000}"/>
    <cellStyle name="Total 1 15 7" xfId="32540" xr:uid="{00000000-0005-0000-0000-000077AC0000}"/>
    <cellStyle name="Total 1 15 8" xfId="32541" xr:uid="{00000000-0005-0000-0000-000078AC0000}"/>
    <cellStyle name="Total 1 16" xfId="32542" xr:uid="{00000000-0005-0000-0000-000079AC0000}"/>
    <cellStyle name="Total 1 16 2" xfId="32543" xr:uid="{00000000-0005-0000-0000-00007AAC0000}"/>
    <cellStyle name="Total 1 16 2 2" xfId="32544" xr:uid="{00000000-0005-0000-0000-00007BAC0000}"/>
    <cellStyle name="Total 1 16 2 2 2" xfId="32545" xr:uid="{00000000-0005-0000-0000-00007CAC0000}"/>
    <cellStyle name="Total 1 16 2 3" xfId="32546" xr:uid="{00000000-0005-0000-0000-00007DAC0000}"/>
    <cellStyle name="Total 1 16 2 3 2" xfId="32547" xr:uid="{00000000-0005-0000-0000-00007EAC0000}"/>
    <cellStyle name="Total 1 16 2 4" xfId="32548" xr:uid="{00000000-0005-0000-0000-00007FAC0000}"/>
    <cellStyle name="Total 1 16 2 5" xfId="32549" xr:uid="{00000000-0005-0000-0000-000080AC0000}"/>
    <cellStyle name="Total 1 16 3" xfId="32550" xr:uid="{00000000-0005-0000-0000-000081AC0000}"/>
    <cellStyle name="Total 1 16 3 2" xfId="32551" xr:uid="{00000000-0005-0000-0000-000082AC0000}"/>
    <cellStyle name="Total 1 16 3 2 2" xfId="32552" xr:uid="{00000000-0005-0000-0000-000083AC0000}"/>
    <cellStyle name="Total 1 16 3 3" xfId="32553" xr:uid="{00000000-0005-0000-0000-000084AC0000}"/>
    <cellStyle name="Total 1 16 3 3 2" xfId="32554" xr:uid="{00000000-0005-0000-0000-000085AC0000}"/>
    <cellStyle name="Total 1 16 3 4" xfId="32555" xr:uid="{00000000-0005-0000-0000-000086AC0000}"/>
    <cellStyle name="Total 1 16 3 5" xfId="32556" xr:uid="{00000000-0005-0000-0000-000087AC0000}"/>
    <cellStyle name="Total 1 16 4" xfId="32557" xr:uid="{00000000-0005-0000-0000-000088AC0000}"/>
    <cellStyle name="Total 1 16 4 2" xfId="32558" xr:uid="{00000000-0005-0000-0000-000089AC0000}"/>
    <cellStyle name="Total 1 16 4 2 2" xfId="32559" xr:uid="{00000000-0005-0000-0000-00008AAC0000}"/>
    <cellStyle name="Total 1 16 4 3" xfId="32560" xr:uid="{00000000-0005-0000-0000-00008BAC0000}"/>
    <cellStyle name="Total 1 16 4 3 2" xfId="32561" xr:uid="{00000000-0005-0000-0000-00008CAC0000}"/>
    <cellStyle name="Total 1 16 4 4" xfId="32562" xr:uid="{00000000-0005-0000-0000-00008DAC0000}"/>
    <cellStyle name="Total 1 16 4 5" xfId="32563" xr:uid="{00000000-0005-0000-0000-00008EAC0000}"/>
    <cellStyle name="Total 1 16 5" xfId="32564" xr:uid="{00000000-0005-0000-0000-00008FAC0000}"/>
    <cellStyle name="Total 1 16 5 2" xfId="32565" xr:uid="{00000000-0005-0000-0000-000090AC0000}"/>
    <cellStyle name="Total 1 16 6" xfId="32566" xr:uid="{00000000-0005-0000-0000-000091AC0000}"/>
    <cellStyle name="Total 1 16 6 2" xfId="32567" xr:uid="{00000000-0005-0000-0000-000092AC0000}"/>
    <cellStyle name="Total 1 16 7" xfId="32568" xr:uid="{00000000-0005-0000-0000-000093AC0000}"/>
    <cellStyle name="Total 1 16 8" xfId="32569" xr:uid="{00000000-0005-0000-0000-000094AC0000}"/>
    <cellStyle name="Total 1 17" xfId="32570" xr:uid="{00000000-0005-0000-0000-000095AC0000}"/>
    <cellStyle name="Total 1 17 2" xfId="32571" xr:uid="{00000000-0005-0000-0000-000096AC0000}"/>
    <cellStyle name="Total 1 17 2 2" xfId="32572" xr:uid="{00000000-0005-0000-0000-000097AC0000}"/>
    <cellStyle name="Total 1 17 2 2 2" xfId="32573" xr:uid="{00000000-0005-0000-0000-000098AC0000}"/>
    <cellStyle name="Total 1 17 2 3" xfId="32574" xr:uid="{00000000-0005-0000-0000-000099AC0000}"/>
    <cellStyle name="Total 1 17 2 3 2" xfId="32575" xr:uid="{00000000-0005-0000-0000-00009AAC0000}"/>
    <cellStyle name="Total 1 17 2 4" xfId="32576" xr:uid="{00000000-0005-0000-0000-00009BAC0000}"/>
    <cellStyle name="Total 1 17 2 5" xfId="32577" xr:uid="{00000000-0005-0000-0000-00009CAC0000}"/>
    <cellStyle name="Total 1 17 3" xfId="32578" xr:uid="{00000000-0005-0000-0000-00009DAC0000}"/>
    <cellStyle name="Total 1 17 3 2" xfId="32579" xr:uid="{00000000-0005-0000-0000-00009EAC0000}"/>
    <cellStyle name="Total 1 17 3 2 2" xfId="32580" xr:uid="{00000000-0005-0000-0000-00009FAC0000}"/>
    <cellStyle name="Total 1 17 3 3" xfId="32581" xr:uid="{00000000-0005-0000-0000-0000A0AC0000}"/>
    <cellStyle name="Total 1 17 3 3 2" xfId="32582" xr:uid="{00000000-0005-0000-0000-0000A1AC0000}"/>
    <cellStyle name="Total 1 17 3 4" xfId="32583" xr:uid="{00000000-0005-0000-0000-0000A2AC0000}"/>
    <cellStyle name="Total 1 17 3 5" xfId="32584" xr:uid="{00000000-0005-0000-0000-0000A3AC0000}"/>
    <cellStyle name="Total 1 17 4" xfId="32585" xr:uid="{00000000-0005-0000-0000-0000A4AC0000}"/>
    <cellStyle name="Total 1 17 4 2" xfId="32586" xr:uid="{00000000-0005-0000-0000-0000A5AC0000}"/>
    <cellStyle name="Total 1 17 4 2 2" xfId="32587" xr:uid="{00000000-0005-0000-0000-0000A6AC0000}"/>
    <cellStyle name="Total 1 17 4 3" xfId="32588" xr:uid="{00000000-0005-0000-0000-0000A7AC0000}"/>
    <cellStyle name="Total 1 17 4 3 2" xfId="32589" xr:uid="{00000000-0005-0000-0000-0000A8AC0000}"/>
    <cellStyle name="Total 1 17 4 4" xfId="32590" xr:uid="{00000000-0005-0000-0000-0000A9AC0000}"/>
    <cellStyle name="Total 1 17 4 5" xfId="32591" xr:uid="{00000000-0005-0000-0000-0000AAAC0000}"/>
    <cellStyle name="Total 1 17 5" xfId="32592" xr:uid="{00000000-0005-0000-0000-0000ABAC0000}"/>
    <cellStyle name="Total 1 17 5 2" xfId="32593" xr:uid="{00000000-0005-0000-0000-0000ACAC0000}"/>
    <cellStyle name="Total 1 17 6" xfId="32594" xr:uid="{00000000-0005-0000-0000-0000ADAC0000}"/>
    <cellStyle name="Total 1 17 6 2" xfId="32595" xr:uid="{00000000-0005-0000-0000-0000AEAC0000}"/>
    <cellStyle name="Total 1 17 7" xfId="32596" xr:uid="{00000000-0005-0000-0000-0000AFAC0000}"/>
    <cellStyle name="Total 1 17 8" xfId="32597" xr:uid="{00000000-0005-0000-0000-0000B0AC0000}"/>
    <cellStyle name="Total 1 18" xfId="32598" xr:uid="{00000000-0005-0000-0000-0000B1AC0000}"/>
    <cellStyle name="Total 1 18 2" xfId="32599" xr:uid="{00000000-0005-0000-0000-0000B2AC0000}"/>
    <cellStyle name="Total 1 18 2 2" xfId="32600" xr:uid="{00000000-0005-0000-0000-0000B3AC0000}"/>
    <cellStyle name="Total 1 18 2 2 2" xfId="32601" xr:uid="{00000000-0005-0000-0000-0000B4AC0000}"/>
    <cellStyle name="Total 1 18 2 3" xfId="32602" xr:uid="{00000000-0005-0000-0000-0000B5AC0000}"/>
    <cellStyle name="Total 1 18 2 3 2" xfId="32603" xr:uid="{00000000-0005-0000-0000-0000B6AC0000}"/>
    <cellStyle name="Total 1 18 2 4" xfId="32604" xr:uid="{00000000-0005-0000-0000-0000B7AC0000}"/>
    <cellStyle name="Total 1 18 2 5" xfId="32605" xr:uid="{00000000-0005-0000-0000-0000B8AC0000}"/>
    <cellStyle name="Total 1 18 3" xfId="32606" xr:uid="{00000000-0005-0000-0000-0000B9AC0000}"/>
    <cellStyle name="Total 1 18 3 2" xfId="32607" xr:uid="{00000000-0005-0000-0000-0000BAAC0000}"/>
    <cellStyle name="Total 1 18 3 2 2" xfId="32608" xr:uid="{00000000-0005-0000-0000-0000BBAC0000}"/>
    <cellStyle name="Total 1 18 3 3" xfId="32609" xr:uid="{00000000-0005-0000-0000-0000BCAC0000}"/>
    <cellStyle name="Total 1 18 3 3 2" xfId="32610" xr:uid="{00000000-0005-0000-0000-0000BDAC0000}"/>
    <cellStyle name="Total 1 18 3 4" xfId="32611" xr:uid="{00000000-0005-0000-0000-0000BEAC0000}"/>
    <cellStyle name="Total 1 18 3 5" xfId="32612" xr:uid="{00000000-0005-0000-0000-0000BFAC0000}"/>
    <cellStyle name="Total 1 18 4" xfId="32613" xr:uid="{00000000-0005-0000-0000-0000C0AC0000}"/>
    <cellStyle name="Total 1 18 4 2" xfId="32614" xr:uid="{00000000-0005-0000-0000-0000C1AC0000}"/>
    <cellStyle name="Total 1 18 4 2 2" xfId="32615" xr:uid="{00000000-0005-0000-0000-0000C2AC0000}"/>
    <cellStyle name="Total 1 18 4 3" xfId="32616" xr:uid="{00000000-0005-0000-0000-0000C3AC0000}"/>
    <cellStyle name="Total 1 18 4 3 2" xfId="32617" xr:uid="{00000000-0005-0000-0000-0000C4AC0000}"/>
    <cellStyle name="Total 1 18 4 4" xfId="32618" xr:uid="{00000000-0005-0000-0000-0000C5AC0000}"/>
    <cellStyle name="Total 1 18 4 5" xfId="32619" xr:uid="{00000000-0005-0000-0000-0000C6AC0000}"/>
    <cellStyle name="Total 1 18 5" xfId="32620" xr:uid="{00000000-0005-0000-0000-0000C7AC0000}"/>
    <cellStyle name="Total 1 18 5 2" xfId="32621" xr:uid="{00000000-0005-0000-0000-0000C8AC0000}"/>
    <cellStyle name="Total 1 18 6" xfId="32622" xr:uid="{00000000-0005-0000-0000-0000C9AC0000}"/>
    <cellStyle name="Total 1 18 6 2" xfId="32623" xr:uid="{00000000-0005-0000-0000-0000CAAC0000}"/>
    <cellStyle name="Total 1 18 7" xfId="32624" xr:uid="{00000000-0005-0000-0000-0000CBAC0000}"/>
    <cellStyle name="Total 1 18 8" xfId="32625" xr:uid="{00000000-0005-0000-0000-0000CCAC0000}"/>
    <cellStyle name="Total 1 19" xfId="32626" xr:uid="{00000000-0005-0000-0000-0000CDAC0000}"/>
    <cellStyle name="Total 1 19 2" xfId="32627" xr:uid="{00000000-0005-0000-0000-0000CEAC0000}"/>
    <cellStyle name="Total 1 19 2 2" xfId="32628" xr:uid="{00000000-0005-0000-0000-0000CFAC0000}"/>
    <cellStyle name="Total 1 19 2 2 2" xfId="32629" xr:uid="{00000000-0005-0000-0000-0000D0AC0000}"/>
    <cellStyle name="Total 1 19 2 3" xfId="32630" xr:uid="{00000000-0005-0000-0000-0000D1AC0000}"/>
    <cellStyle name="Total 1 19 2 3 2" xfId="32631" xr:uid="{00000000-0005-0000-0000-0000D2AC0000}"/>
    <cellStyle name="Total 1 19 2 4" xfId="32632" xr:uid="{00000000-0005-0000-0000-0000D3AC0000}"/>
    <cellStyle name="Total 1 19 2 5" xfId="32633" xr:uid="{00000000-0005-0000-0000-0000D4AC0000}"/>
    <cellStyle name="Total 1 19 3" xfId="32634" xr:uid="{00000000-0005-0000-0000-0000D5AC0000}"/>
    <cellStyle name="Total 1 19 3 2" xfId="32635" xr:uid="{00000000-0005-0000-0000-0000D6AC0000}"/>
    <cellStyle name="Total 1 19 3 2 2" xfId="32636" xr:uid="{00000000-0005-0000-0000-0000D7AC0000}"/>
    <cellStyle name="Total 1 19 3 3" xfId="32637" xr:uid="{00000000-0005-0000-0000-0000D8AC0000}"/>
    <cellStyle name="Total 1 19 3 3 2" xfId="32638" xr:uid="{00000000-0005-0000-0000-0000D9AC0000}"/>
    <cellStyle name="Total 1 19 3 4" xfId="32639" xr:uid="{00000000-0005-0000-0000-0000DAAC0000}"/>
    <cellStyle name="Total 1 19 3 5" xfId="32640" xr:uid="{00000000-0005-0000-0000-0000DBAC0000}"/>
    <cellStyle name="Total 1 19 4" xfId="32641" xr:uid="{00000000-0005-0000-0000-0000DCAC0000}"/>
    <cellStyle name="Total 1 19 4 2" xfId="32642" xr:uid="{00000000-0005-0000-0000-0000DDAC0000}"/>
    <cellStyle name="Total 1 19 4 2 2" xfId="32643" xr:uid="{00000000-0005-0000-0000-0000DEAC0000}"/>
    <cellStyle name="Total 1 19 4 3" xfId="32644" xr:uid="{00000000-0005-0000-0000-0000DFAC0000}"/>
    <cellStyle name="Total 1 19 4 3 2" xfId="32645" xr:uid="{00000000-0005-0000-0000-0000E0AC0000}"/>
    <cellStyle name="Total 1 19 4 4" xfId="32646" xr:uid="{00000000-0005-0000-0000-0000E1AC0000}"/>
    <cellStyle name="Total 1 19 4 5" xfId="32647" xr:uid="{00000000-0005-0000-0000-0000E2AC0000}"/>
    <cellStyle name="Total 1 19 5" xfId="32648" xr:uid="{00000000-0005-0000-0000-0000E3AC0000}"/>
    <cellStyle name="Total 1 19 5 2" xfId="32649" xr:uid="{00000000-0005-0000-0000-0000E4AC0000}"/>
    <cellStyle name="Total 1 19 6" xfId="32650" xr:uid="{00000000-0005-0000-0000-0000E5AC0000}"/>
    <cellStyle name="Total 1 19 6 2" xfId="32651" xr:uid="{00000000-0005-0000-0000-0000E6AC0000}"/>
    <cellStyle name="Total 1 19 7" xfId="32652" xr:uid="{00000000-0005-0000-0000-0000E7AC0000}"/>
    <cellStyle name="Total 1 19 8" xfId="32653" xr:uid="{00000000-0005-0000-0000-0000E8AC0000}"/>
    <cellStyle name="Total 1 2" xfId="5358" xr:uid="{00000000-0005-0000-0000-0000E9AC0000}"/>
    <cellStyle name="Total 1 2 10" xfId="32654" xr:uid="{00000000-0005-0000-0000-0000EAAC0000}"/>
    <cellStyle name="Total 1 2 10 2" xfId="32655" xr:uid="{00000000-0005-0000-0000-0000EBAC0000}"/>
    <cellStyle name="Total 1 2 10 2 2" xfId="32656" xr:uid="{00000000-0005-0000-0000-0000ECAC0000}"/>
    <cellStyle name="Total 1 2 10 2 2 2" xfId="32657" xr:uid="{00000000-0005-0000-0000-0000EDAC0000}"/>
    <cellStyle name="Total 1 2 10 2 3" xfId="32658" xr:uid="{00000000-0005-0000-0000-0000EEAC0000}"/>
    <cellStyle name="Total 1 2 10 2 3 2" xfId="32659" xr:uid="{00000000-0005-0000-0000-0000EFAC0000}"/>
    <cellStyle name="Total 1 2 10 2 4" xfId="32660" xr:uid="{00000000-0005-0000-0000-0000F0AC0000}"/>
    <cellStyle name="Total 1 2 10 2 5" xfId="32661" xr:uid="{00000000-0005-0000-0000-0000F1AC0000}"/>
    <cellStyle name="Total 1 2 10 3" xfId="32662" xr:uid="{00000000-0005-0000-0000-0000F2AC0000}"/>
    <cellStyle name="Total 1 2 10 3 2" xfId="32663" xr:uid="{00000000-0005-0000-0000-0000F3AC0000}"/>
    <cellStyle name="Total 1 2 10 3 2 2" xfId="32664" xr:uid="{00000000-0005-0000-0000-0000F4AC0000}"/>
    <cellStyle name="Total 1 2 10 3 3" xfId="32665" xr:uid="{00000000-0005-0000-0000-0000F5AC0000}"/>
    <cellStyle name="Total 1 2 10 3 3 2" xfId="32666" xr:uid="{00000000-0005-0000-0000-0000F6AC0000}"/>
    <cellStyle name="Total 1 2 10 3 4" xfId="32667" xr:uid="{00000000-0005-0000-0000-0000F7AC0000}"/>
    <cellStyle name="Total 1 2 10 3 5" xfId="32668" xr:uid="{00000000-0005-0000-0000-0000F8AC0000}"/>
    <cellStyle name="Total 1 2 10 4" xfId="32669" xr:uid="{00000000-0005-0000-0000-0000F9AC0000}"/>
    <cellStyle name="Total 1 2 10 4 2" xfId="32670" xr:uid="{00000000-0005-0000-0000-0000FAAC0000}"/>
    <cellStyle name="Total 1 2 10 4 2 2" xfId="32671" xr:uid="{00000000-0005-0000-0000-0000FBAC0000}"/>
    <cellStyle name="Total 1 2 10 4 3" xfId="32672" xr:uid="{00000000-0005-0000-0000-0000FCAC0000}"/>
    <cellStyle name="Total 1 2 10 4 3 2" xfId="32673" xr:uid="{00000000-0005-0000-0000-0000FDAC0000}"/>
    <cellStyle name="Total 1 2 10 4 4" xfId="32674" xr:uid="{00000000-0005-0000-0000-0000FEAC0000}"/>
    <cellStyle name="Total 1 2 10 4 5" xfId="32675" xr:uid="{00000000-0005-0000-0000-0000FFAC0000}"/>
    <cellStyle name="Total 1 2 10 5" xfId="32676" xr:uid="{00000000-0005-0000-0000-000000AD0000}"/>
    <cellStyle name="Total 1 2 10 5 2" xfId="32677" xr:uid="{00000000-0005-0000-0000-000001AD0000}"/>
    <cellStyle name="Total 1 2 10 6" xfId="32678" xr:uid="{00000000-0005-0000-0000-000002AD0000}"/>
    <cellStyle name="Total 1 2 10 6 2" xfId="32679" xr:uid="{00000000-0005-0000-0000-000003AD0000}"/>
    <cellStyle name="Total 1 2 10 7" xfId="32680" xr:uid="{00000000-0005-0000-0000-000004AD0000}"/>
    <cellStyle name="Total 1 2 10 8" xfId="32681" xr:uid="{00000000-0005-0000-0000-000005AD0000}"/>
    <cellStyle name="Total 1 2 11" xfId="32682" xr:uid="{00000000-0005-0000-0000-000006AD0000}"/>
    <cellStyle name="Total 1 2 11 2" xfId="32683" xr:uid="{00000000-0005-0000-0000-000007AD0000}"/>
    <cellStyle name="Total 1 2 11 2 2" xfId="32684" xr:uid="{00000000-0005-0000-0000-000008AD0000}"/>
    <cellStyle name="Total 1 2 11 2 2 2" xfId="32685" xr:uid="{00000000-0005-0000-0000-000009AD0000}"/>
    <cellStyle name="Total 1 2 11 2 3" xfId="32686" xr:uid="{00000000-0005-0000-0000-00000AAD0000}"/>
    <cellStyle name="Total 1 2 11 2 3 2" xfId="32687" xr:uid="{00000000-0005-0000-0000-00000BAD0000}"/>
    <cellStyle name="Total 1 2 11 2 4" xfId="32688" xr:uid="{00000000-0005-0000-0000-00000CAD0000}"/>
    <cellStyle name="Total 1 2 11 2 5" xfId="32689" xr:uid="{00000000-0005-0000-0000-00000DAD0000}"/>
    <cellStyle name="Total 1 2 11 3" xfId="32690" xr:uid="{00000000-0005-0000-0000-00000EAD0000}"/>
    <cellStyle name="Total 1 2 11 3 2" xfId="32691" xr:uid="{00000000-0005-0000-0000-00000FAD0000}"/>
    <cellStyle name="Total 1 2 11 3 2 2" xfId="32692" xr:uid="{00000000-0005-0000-0000-000010AD0000}"/>
    <cellStyle name="Total 1 2 11 3 3" xfId="32693" xr:uid="{00000000-0005-0000-0000-000011AD0000}"/>
    <cellStyle name="Total 1 2 11 3 3 2" xfId="32694" xr:uid="{00000000-0005-0000-0000-000012AD0000}"/>
    <cellStyle name="Total 1 2 11 3 4" xfId="32695" xr:uid="{00000000-0005-0000-0000-000013AD0000}"/>
    <cellStyle name="Total 1 2 11 3 5" xfId="32696" xr:uid="{00000000-0005-0000-0000-000014AD0000}"/>
    <cellStyle name="Total 1 2 11 4" xfId="32697" xr:uid="{00000000-0005-0000-0000-000015AD0000}"/>
    <cellStyle name="Total 1 2 11 4 2" xfId="32698" xr:uid="{00000000-0005-0000-0000-000016AD0000}"/>
    <cellStyle name="Total 1 2 11 4 2 2" xfId="32699" xr:uid="{00000000-0005-0000-0000-000017AD0000}"/>
    <cellStyle name="Total 1 2 11 4 3" xfId="32700" xr:uid="{00000000-0005-0000-0000-000018AD0000}"/>
    <cellStyle name="Total 1 2 11 4 3 2" xfId="32701" xr:uid="{00000000-0005-0000-0000-000019AD0000}"/>
    <cellStyle name="Total 1 2 11 4 4" xfId="32702" xr:uid="{00000000-0005-0000-0000-00001AAD0000}"/>
    <cellStyle name="Total 1 2 11 4 5" xfId="32703" xr:uid="{00000000-0005-0000-0000-00001BAD0000}"/>
    <cellStyle name="Total 1 2 11 5" xfId="32704" xr:uid="{00000000-0005-0000-0000-00001CAD0000}"/>
    <cellStyle name="Total 1 2 11 5 2" xfId="32705" xr:uid="{00000000-0005-0000-0000-00001DAD0000}"/>
    <cellStyle name="Total 1 2 11 6" xfId="32706" xr:uid="{00000000-0005-0000-0000-00001EAD0000}"/>
    <cellStyle name="Total 1 2 11 6 2" xfId="32707" xr:uid="{00000000-0005-0000-0000-00001FAD0000}"/>
    <cellStyle name="Total 1 2 11 7" xfId="32708" xr:uid="{00000000-0005-0000-0000-000020AD0000}"/>
    <cellStyle name="Total 1 2 11 8" xfId="32709" xr:uid="{00000000-0005-0000-0000-000021AD0000}"/>
    <cellStyle name="Total 1 2 12" xfId="32710" xr:uid="{00000000-0005-0000-0000-000022AD0000}"/>
    <cellStyle name="Total 1 2 12 2" xfId="32711" xr:uid="{00000000-0005-0000-0000-000023AD0000}"/>
    <cellStyle name="Total 1 2 12 2 2" xfId="32712" xr:uid="{00000000-0005-0000-0000-000024AD0000}"/>
    <cellStyle name="Total 1 2 12 2 2 2" xfId="32713" xr:uid="{00000000-0005-0000-0000-000025AD0000}"/>
    <cellStyle name="Total 1 2 12 2 3" xfId="32714" xr:uid="{00000000-0005-0000-0000-000026AD0000}"/>
    <cellStyle name="Total 1 2 12 2 3 2" xfId="32715" xr:uid="{00000000-0005-0000-0000-000027AD0000}"/>
    <cellStyle name="Total 1 2 12 2 4" xfId="32716" xr:uid="{00000000-0005-0000-0000-000028AD0000}"/>
    <cellStyle name="Total 1 2 12 2 5" xfId="32717" xr:uid="{00000000-0005-0000-0000-000029AD0000}"/>
    <cellStyle name="Total 1 2 12 3" xfId="32718" xr:uid="{00000000-0005-0000-0000-00002AAD0000}"/>
    <cellStyle name="Total 1 2 12 3 2" xfId="32719" xr:uid="{00000000-0005-0000-0000-00002BAD0000}"/>
    <cellStyle name="Total 1 2 12 3 2 2" xfId="32720" xr:uid="{00000000-0005-0000-0000-00002CAD0000}"/>
    <cellStyle name="Total 1 2 12 3 3" xfId="32721" xr:uid="{00000000-0005-0000-0000-00002DAD0000}"/>
    <cellStyle name="Total 1 2 12 3 3 2" xfId="32722" xr:uid="{00000000-0005-0000-0000-00002EAD0000}"/>
    <cellStyle name="Total 1 2 12 3 4" xfId="32723" xr:uid="{00000000-0005-0000-0000-00002FAD0000}"/>
    <cellStyle name="Total 1 2 12 3 5" xfId="32724" xr:uid="{00000000-0005-0000-0000-000030AD0000}"/>
    <cellStyle name="Total 1 2 12 4" xfId="32725" xr:uid="{00000000-0005-0000-0000-000031AD0000}"/>
    <cellStyle name="Total 1 2 12 4 2" xfId="32726" xr:uid="{00000000-0005-0000-0000-000032AD0000}"/>
    <cellStyle name="Total 1 2 12 4 2 2" xfId="32727" xr:uid="{00000000-0005-0000-0000-000033AD0000}"/>
    <cellStyle name="Total 1 2 12 4 3" xfId="32728" xr:uid="{00000000-0005-0000-0000-000034AD0000}"/>
    <cellStyle name="Total 1 2 12 4 3 2" xfId="32729" xr:uid="{00000000-0005-0000-0000-000035AD0000}"/>
    <cellStyle name="Total 1 2 12 4 4" xfId="32730" xr:uid="{00000000-0005-0000-0000-000036AD0000}"/>
    <cellStyle name="Total 1 2 12 4 5" xfId="32731" xr:uid="{00000000-0005-0000-0000-000037AD0000}"/>
    <cellStyle name="Total 1 2 12 5" xfId="32732" xr:uid="{00000000-0005-0000-0000-000038AD0000}"/>
    <cellStyle name="Total 1 2 12 5 2" xfId="32733" xr:uid="{00000000-0005-0000-0000-000039AD0000}"/>
    <cellStyle name="Total 1 2 12 6" xfId="32734" xr:uid="{00000000-0005-0000-0000-00003AAD0000}"/>
    <cellStyle name="Total 1 2 12 6 2" xfId="32735" xr:uid="{00000000-0005-0000-0000-00003BAD0000}"/>
    <cellStyle name="Total 1 2 12 7" xfId="32736" xr:uid="{00000000-0005-0000-0000-00003CAD0000}"/>
    <cellStyle name="Total 1 2 12 8" xfId="32737" xr:uid="{00000000-0005-0000-0000-00003DAD0000}"/>
    <cellStyle name="Total 1 2 13" xfId="32738" xr:uid="{00000000-0005-0000-0000-00003EAD0000}"/>
    <cellStyle name="Total 1 2 13 2" xfId="32739" xr:uid="{00000000-0005-0000-0000-00003FAD0000}"/>
    <cellStyle name="Total 1 2 13 2 2" xfId="32740" xr:uid="{00000000-0005-0000-0000-000040AD0000}"/>
    <cellStyle name="Total 1 2 13 2 2 2" xfId="32741" xr:uid="{00000000-0005-0000-0000-000041AD0000}"/>
    <cellStyle name="Total 1 2 13 2 3" xfId="32742" xr:uid="{00000000-0005-0000-0000-000042AD0000}"/>
    <cellStyle name="Total 1 2 13 2 3 2" xfId="32743" xr:uid="{00000000-0005-0000-0000-000043AD0000}"/>
    <cellStyle name="Total 1 2 13 2 4" xfId="32744" xr:uid="{00000000-0005-0000-0000-000044AD0000}"/>
    <cellStyle name="Total 1 2 13 2 5" xfId="32745" xr:uid="{00000000-0005-0000-0000-000045AD0000}"/>
    <cellStyle name="Total 1 2 13 3" xfId="32746" xr:uid="{00000000-0005-0000-0000-000046AD0000}"/>
    <cellStyle name="Total 1 2 13 3 2" xfId="32747" xr:uid="{00000000-0005-0000-0000-000047AD0000}"/>
    <cellStyle name="Total 1 2 13 3 2 2" xfId="32748" xr:uid="{00000000-0005-0000-0000-000048AD0000}"/>
    <cellStyle name="Total 1 2 13 3 3" xfId="32749" xr:uid="{00000000-0005-0000-0000-000049AD0000}"/>
    <cellStyle name="Total 1 2 13 3 3 2" xfId="32750" xr:uid="{00000000-0005-0000-0000-00004AAD0000}"/>
    <cellStyle name="Total 1 2 13 3 4" xfId="32751" xr:uid="{00000000-0005-0000-0000-00004BAD0000}"/>
    <cellStyle name="Total 1 2 13 3 5" xfId="32752" xr:uid="{00000000-0005-0000-0000-00004CAD0000}"/>
    <cellStyle name="Total 1 2 13 4" xfId="32753" xr:uid="{00000000-0005-0000-0000-00004DAD0000}"/>
    <cellStyle name="Total 1 2 13 4 2" xfId="32754" xr:uid="{00000000-0005-0000-0000-00004EAD0000}"/>
    <cellStyle name="Total 1 2 13 4 2 2" xfId="32755" xr:uid="{00000000-0005-0000-0000-00004FAD0000}"/>
    <cellStyle name="Total 1 2 13 4 3" xfId="32756" xr:uid="{00000000-0005-0000-0000-000050AD0000}"/>
    <cellStyle name="Total 1 2 13 4 3 2" xfId="32757" xr:uid="{00000000-0005-0000-0000-000051AD0000}"/>
    <cellStyle name="Total 1 2 13 4 4" xfId="32758" xr:uid="{00000000-0005-0000-0000-000052AD0000}"/>
    <cellStyle name="Total 1 2 13 4 5" xfId="32759" xr:uid="{00000000-0005-0000-0000-000053AD0000}"/>
    <cellStyle name="Total 1 2 13 5" xfId="32760" xr:uid="{00000000-0005-0000-0000-000054AD0000}"/>
    <cellStyle name="Total 1 2 13 5 2" xfId="32761" xr:uid="{00000000-0005-0000-0000-000055AD0000}"/>
    <cellStyle name="Total 1 2 13 6" xfId="32762" xr:uid="{00000000-0005-0000-0000-000056AD0000}"/>
    <cellStyle name="Total 1 2 13 6 2" xfId="32763" xr:uid="{00000000-0005-0000-0000-000057AD0000}"/>
    <cellStyle name="Total 1 2 13 7" xfId="32764" xr:uid="{00000000-0005-0000-0000-000058AD0000}"/>
    <cellStyle name="Total 1 2 13 8" xfId="32765" xr:uid="{00000000-0005-0000-0000-000059AD0000}"/>
    <cellStyle name="Total 1 2 14" xfId="32766" xr:uid="{00000000-0005-0000-0000-00005AAD0000}"/>
    <cellStyle name="Total 1 2 14 2" xfId="32767" xr:uid="{00000000-0005-0000-0000-00005BAD0000}"/>
    <cellStyle name="Total 1 2 14 2 2" xfId="32768" xr:uid="{00000000-0005-0000-0000-00005CAD0000}"/>
    <cellStyle name="Total 1 2 14 2 2 2" xfId="32769" xr:uid="{00000000-0005-0000-0000-00005DAD0000}"/>
    <cellStyle name="Total 1 2 14 2 3" xfId="32770" xr:uid="{00000000-0005-0000-0000-00005EAD0000}"/>
    <cellStyle name="Total 1 2 14 2 3 2" xfId="32771" xr:uid="{00000000-0005-0000-0000-00005FAD0000}"/>
    <cellStyle name="Total 1 2 14 2 4" xfId="32772" xr:uid="{00000000-0005-0000-0000-000060AD0000}"/>
    <cellStyle name="Total 1 2 14 2 5" xfId="32773" xr:uid="{00000000-0005-0000-0000-000061AD0000}"/>
    <cellStyle name="Total 1 2 14 3" xfId="32774" xr:uid="{00000000-0005-0000-0000-000062AD0000}"/>
    <cellStyle name="Total 1 2 14 3 2" xfId="32775" xr:uid="{00000000-0005-0000-0000-000063AD0000}"/>
    <cellStyle name="Total 1 2 14 3 2 2" xfId="32776" xr:uid="{00000000-0005-0000-0000-000064AD0000}"/>
    <cellStyle name="Total 1 2 14 3 3" xfId="32777" xr:uid="{00000000-0005-0000-0000-000065AD0000}"/>
    <cellStyle name="Total 1 2 14 3 3 2" xfId="32778" xr:uid="{00000000-0005-0000-0000-000066AD0000}"/>
    <cellStyle name="Total 1 2 14 3 4" xfId="32779" xr:uid="{00000000-0005-0000-0000-000067AD0000}"/>
    <cellStyle name="Total 1 2 14 3 5" xfId="32780" xr:uid="{00000000-0005-0000-0000-000068AD0000}"/>
    <cellStyle name="Total 1 2 14 4" xfId="32781" xr:uid="{00000000-0005-0000-0000-000069AD0000}"/>
    <cellStyle name="Total 1 2 14 4 2" xfId="32782" xr:uid="{00000000-0005-0000-0000-00006AAD0000}"/>
    <cellStyle name="Total 1 2 14 4 2 2" xfId="32783" xr:uid="{00000000-0005-0000-0000-00006BAD0000}"/>
    <cellStyle name="Total 1 2 14 4 3" xfId="32784" xr:uid="{00000000-0005-0000-0000-00006CAD0000}"/>
    <cellStyle name="Total 1 2 14 4 3 2" xfId="32785" xr:uid="{00000000-0005-0000-0000-00006DAD0000}"/>
    <cellStyle name="Total 1 2 14 4 4" xfId="32786" xr:uid="{00000000-0005-0000-0000-00006EAD0000}"/>
    <cellStyle name="Total 1 2 14 4 5" xfId="32787" xr:uid="{00000000-0005-0000-0000-00006FAD0000}"/>
    <cellStyle name="Total 1 2 14 5" xfId="32788" xr:uid="{00000000-0005-0000-0000-000070AD0000}"/>
    <cellStyle name="Total 1 2 14 5 2" xfId="32789" xr:uid="{00000000-0005-0000-0000-000071AD0000}"/>
    <cellStyle name="Total 1 2 14 6" xfId="32790" xr:uid="{00000000-0005-0000-0000-000072AD0000}"/>
    <cellStyle name="Total 1 2 14 6 2" xfId="32791" xr:uid="{00000000-0005-0000-0000-000073AD0000}"/>
    <cellStyle name="Total 1 2 14 7" xfId="32792" xr:uid="{00000000-0005-0000-0000-000074AD0000}"/>
    <cellStyle name="Total 1 2 14 8" xfId="32793" xr:uid="{00000000-0005-0000-0000-000075AD0000}"/>
    <cellStyle name="Total 1 2 15" xfId="32794" xr:uid="{00000000-0005-0000-0000-000076AD0000}"/>
    <cellStyle name="Total 1 2 15 2" xfId="32795" xr:uid="{00000000-0005-0000-0000-000077AD0000}"/>
    <cellStyle name="Total 1 2 15 2 2" xfId="32796" xr:uid="{00000000-0005-0000-0000-000078AD0000}"/>
    <cellStyle name="Total 1 2 15 2 2 2" xfId="32797" xr:uid="{00000000-0005-0000-0000-000079AD0000}"/>
    <cellStyle name="Total 1 2 15 2 3" xfId="32798" xr:uid="{00000000-0005-0000-0000-00007AAD0000}"/>
    <cellStyle name="Total 1 2 15 2 3 2" xfId="32799" xr:uid="{00000000-0005-0000-0000-00007BAD0000}"/>
    <cellStyle name="Total 1 2 15 2 4" xfId="32800" xr:uid="{00000000-0005-0000-0000-00007CAD0000}"/>
    <cellStyle name="Total 1 2 15 2 5" xfId="32801" xr:uid="{00000000-0005-0000-0000-00007DAD0000}"/>
    <cellStyle name="Total 1 2 15 3" xfId="32802" xr:uid="{00000000-0005-0000-0000-00007EAD0000}"/>
    <cellStyle name="Total 1 2 15 3 2" xfId="32803" xr:uid="{00000000-0005-0000-0000-00007FAD0000}"/>
    <cellStyle name="Total 1 2 15 3 2 2" xfId="32804" xr:uid="{00000000-0005-0000-0000-000080AD0000}"/>
    <cellStyle name="Total 1 2 15 3 3" xfId="32805" xr:uid="{00000000-0005-0000-0000-000081AD0000}"/>
    <cellStyle name="Total 1 2 15 3 3 2" xfId="32806" xr:uid="{00000000-0005-0000-0000-000082AD0000}"/>
    <cellStyle name="Total 1 2 15 3 4" xfId="32807" xr:uid="{00000000-0005-0000-0000-000083AD0000}"/>
    <cellStyle name="Total 1 2 15 3 5" xfId="32808" xr:uid="{00000000-0005-0000-0000-000084AD0000}"/>
    <cellStyle name="Total 1 2 15 4" xfId="32809" xr:uid="{00000000-0005-0000-0000-000085AD0000}"/>
    <cellStyle name="Total 1 2 15 4 2" xfId="32810" xr:uid="{00000000-0005-0000-0000-000086AD0000}"/>
    <cellStyle name="Total 1 2 15 4 2 2" xfId="32811" xr:uid="{00000000-0005-0000-0000-000087AD0000}"/>
    <cellStyle name="Total 1 2 15 4 3" xfId="32812" xr:uid="{00000000-0005-0000-0000-000088AD0000}"/>
    <cellStyle name="Total 1 2 15 4 3 2" xfId="32813" xr:uid="{00000000-0005-0000-0000-000089AD0000}"/>
    <cellStyle name="Total 1 2 15 4 4" xfId="32814" xr:uid="{00000000-0005-0000-0000-00008AAD0000}"/>
    <cellStyle name="Total 1 2 15 4 5" xfId="32815" xr:uid="{00000000-0005-0000-0000-00008BAD0000}"/>
    <cellStyle name="Total 1 2 15 5" xfId="32816" xr:uid="{00000000-0005-0000-0000-00008CAD0000}"/>
    <cellStyle name="Total 1 2 15 5 2" xfId="32817" xr:uid="{00000000-0005-0000-0000-00008DAD0000}"/>
    <cellStyle name="Total 1 2 15 6" xfId="32818" xr:uid="{00000000-0005-0000-0000-00008EAD0000}"/>
    <cellStyle name="Total 1 2 15 6 2" xfId="32819" xr:uid="{00000000-0005-0000-0000-00008FAD0000}"/>
    <cellStyle name="Total 1 2 15 7" xfId="32820" xr:uid="{00000000-0005-0000-0000-000090AD0000}"/>
    <cellStyle name="Total 1 2 15 8" xfId="32821" xr:uid="{00000000-0005-0000-0000-000091AD0000}"/>
    <cellStyle name="Total 1 2 16" xfId="32822" xr:uid="{00000000-0005-0000-0000-000092AD0000}"/>
    <cellStyle name="Total 1 2 16 2" xfId="32823" xr:uid="{00000000-0005-0000-0000-000093AD0000}"/>
    <cellStyle name="Total 1 2 16 2 2" xfId="32824" xr:uid="{00000000-0005-0000-0000-000094AD0000}"/>
    <cellStyle name="Total 1 2 16 2 2 2" xfId="32825" xr:uid="{00000000-0005-0000-0000-000095AD0000}"/>
    <cellStyle name="Total 1 2 16 2 3" xfId="32826" xr:uid="{00000000-0005-0000-0000-000096AD0000}"/>
    <cellStyle name="Total 1 2 16 2 3 2" xfId="32827" xr:uid="{00000000-0005-0000-0000-000097AD0000}"/>
    <cellStyle name="Total 1 2 16 2 4" xfId="32828" xr:uid="{00000000-0005-0000-0000-000098AD0000}"/>
    <cellStyle name="Total 1 2 16 2 5" xfId="32829" xr:uid="{00000000-0005-0000-0000-000099AD0000}"/>
    <cellStyle name="Total 1 2 16 3" xfId="32830" xr:uid="{00000000-0005-0000-0000-00009AAD0000}"/>
    <cellStyle name="Total 1 2 16 3 2" xfId="32831" xr:uid="{00000000-0005-0000-0000-00009BAD0000}"/>
    <cellStyle name="Total 1 2 16 3 2 2" xfId="32832" xr:uid="{00000000-0005-0000-0000-00009CAD0000}"/>
    <cellStyle name="Total 1 2 16 3 3" xfId="32833" xr:uid="{00000000-0005-0000-0000-00009DAD0000}"/>
    <cellStyle name="Total 1 2 16 3 3 2" xfId="32834" xr:uid="{00000000-0005-0000-0000-00009EAD0000}"/>
    <cellStyle name="Total 1 2 16 3 4" xfId="32835" xr:uid="{00000000-0005-0000-0000-00009FAD0000}"/>
    <cellStyle name="Total 1 2 16 3 5" xfId="32836" xr:uid="{00000000-0005-0000-0000-0000A0AD0000}"/>
    <cellStyle name="Total 1 2 16 4" xfId="32837" xr:uid="{00000000-0005-0000-0000-0000A1AD0000}"/>
    <cellStyle name="Total 1 2 16 4 2" xfId="32838" xr:uid="{00000000-0005-0000-0000-0000A2AD0000}"/>
    <cellStyle name="Total 1 2 16 4 2 2" xfId="32839" xr:uid="{00000000-0005-0000-0000-0000A3AD0000}"/>
    <cellStyle name="Total 1 2 16 4 3" xfId="32840" xr:uid="{00000000-0005-0000-0000-0000A4AD0000}"/>
    <cellStyle name="Total 1 2 16 4 3 2" xfId="32841" xr:uid="{00000000-0005-0000-0000-0000A5AD0000}"/>
    <cellStyle name="Total 1 2 16 4 4" xfId="32842" xr:uid="{00000000-0005-0000-0000-0000A6AD0000}"/>
    <cellStyle name="Total 1 2 16 4 5" xfId="32843" xr:uid="{00000000-0005-0000-0000-0000A7AD0000}"/>
    <cellStyle name="Total 1 2 16 5" xfId="32844" xr:uid="{00000000-0005-0000-0000-0000A8AD0000}"/>
    <cellStyle name="Total 1 2 16 5 2" xfId="32845" xr:uid="{00000000-0005-0000-0000-0000A9AD0000}"/>
    <cellStyle name="Total 1 2 16 6" xfId="32846" xr:uid="{00000000-0005-0000-0000-0000AAAD0000}"/>
    <cellStyle name="Total 1 2 16 6 2" xfId="32847" xr:uid="{00000000-0005-0000-0000-0000ABAD0000}"/>
    <cellStyle name="Total 1 2 16 7" xfId="32848" xr:uid="{00000000-0005-0000-0000-0000ACAD0000}"/>
    <cellStyle name="Total 1 2 16 8" xfId="32849" xr:uid="{00000000-0005-0000-0000-0000ADAD0000}"/>
    <cellStyle name="Total 1 2 17" xfId="32850" xr:uid="{00000000-0005-0000-0000-0000AEAD0000}"/>
    <cellStyle name="Total 1 2 17 2" xfId="32851" xr:uid="{00000000-0005-0000-0000-0000AFAD0000}"/>
    <cellStyle name="Total 1 2 17 2 2" xfId="32852" xr:uid="{00000000-0005-0000-0000-0000B0AD0000}"/>
    <cellStyle name="Total 1 2 17 2 2 2" xfId="32853" xr:uid="{00000000-0005-0000-0000-0000B1AD0000}"/>
    <cellStyle name="Total 1 2 17 2 3" xfId="32854" xr:uid="{00000000-0005-0000-0000-0000B2AD0000}"/>
    <cellStyle name="Total 1 2 17 2 3 2" xfId="32855" xr:uid="{00000000-0005-0000-0000-0000B3AD0000}"/>
    <cellStyle name="Total 1 2 17 2 4" xfId="32856" xr:uid="{00000000-0005-0000-0000-0000B4AD0000}"/>
    <cellStyle name="Total 1 2 17 2 5" xfId="32857" xr:uid="{00000000-0005-0000-0000-0000B5AD0000}"/>
    <cellStyle name="Total 1 2 17 3" xfId="32858" xr:uid="{00000000-0005-0000-0000-0000B6AD0000}"/>
    <cellStyle name="Total 1 2 17 3 2" xfId="32859" xr:uid="{00000000-0005-0000-0000-0000B7AD0000}"/>
    <cellStyle name="Total 1 2 17 3 2 2" xfId="32860" xr:uid="{00000000-0005-0000-0000-0000B8AD0000}"/>
    <cellStyle name="Total 1 2 17 3 3" xfId="32861" xr:uid="{00000000-0005-0000-0000-0000B9AD0000}"/>
    <cellStyle name="Total 1 2 17 3 3 2" xfId="32862" xr:uid="{00000000-0005-0000-0000-0000BAAD0000}"/>
    <cellStyle name="Total 1 2 17 3 4" xfId="32863" xr:uid="{00000000-0005-0000-0000-0000BBAD0000}"/>
    <cellStyle name="Total 1 2 17 3 5" xfId="32864" xr:uid="{00000000-0005-0000-0000-0000BCAD0000}"/>
    <cellStyle name="Total 1 2 17 4" xfId="32865" xr:uid="{00000000-0005-0000-0000-0000BDAD0000}"/>
    <cellStyle name="Total 1 2 17 4 2" xfId="32866" xr:uid="{00000000-0005-0000-0000-0000BEAD0000}"/>
    <cellStyle name="Total 1 2 17 4 2 2" xfId="32867" xr:uid="{00000000-0005-0000-0000-0000BFAD0000}"/>
    <cellStyle name="Total 1 2 17 4 3" xfId="32868" xr:uid="{00000000-0005-0000-0000-0000C0AD0000}"/>
    <cellStyle name="Total 1 2 17 4 3 2" xfId="32869" xr:uid="{00000000-0005-0000-0000-0000C1AD0000}"/>
    <cellStyle name="Total 1 2 17 4 4" xfId="32870" xr:uid="{00000000-0005-0000-0000-0000C2AD0000}"/>
    <cellStyle name="Total 1 2 17 4 5" xfId="32871" xr:uid="{00000000-0005-0000-0000-0000C3AD0000}"/>
    <cellStyle name="Total 1 2 17 5" xfId="32872" xr:uid="{00000000-0005-0000-0000-0000C4AD0000}"/>
    <cellStyle name="Total 1 2 17 5 2" xfId="32873" xr:uid="{00000000-0005-0000-0000-0000C5AD0000}"/>
    <cellStyle name="Total 1 2 17 6" xfId="32874" xr:uid="{00000000-0005-0000-0000-0000C6AD0000}"/>
    <cellStyle name="Total 1 2 17 6 2" xfId="32875" xr:uid="{00000000-0005-0000-0000-0000C7AD0000}"/>
    <cellStyle name="Total 1 2 17 7" xfId="32876" xr:uid="{00000000-0005-0000-0000-0000C8AD0000}"/>
    <cellStyle name="Total 1 2 17 8" xfId="32877" xr:uid="{00000000-0005-0000-0000-0000C9AD0000}"/>
    <cellStyle name="Total 1 2 18" xfId="32878" xr:uid="{00000000-0005-0000-0000-0000CAAD0000}"/>
    <cellStyle name="Total 1 2 18 2" xfId="32879" xr:uid="{00000000-0005-0000-0000-0000CBAD0000}"/>
    <cellStyle name="Total 1 2 18 2 2" xfId="32880" xr:uid="{00000000-0005-0000-0000-0000CCAD0000}"/>
    <cellStyle name="Total 1 2 18 2 2 2" xfId="32881" xr:uid="{00000000-0005-0000-0000-0000CDAD0000}"/>
    <cellStyle name="Total 1 2 18 2 3" xfId="32882" xr:uid="{00000000-0005-0000-0000-0000CEAD0000}"/>
    <cellStyle name="Total 1 2 18 2 3 2" xfId="32883" xr:uid="{00000000-0005-0000-0000-0000CFAD0000}"/>
    <cellStyle name="Total 1 2 18 2 4" xfId="32884" xr:uid="{00000000-0005-0000-0000-0000D0AD0000}"/>
    <cellStyle name="Total 1 2 18 2 5" xfId="32885" xr:uid="{00000000-0005-0000-0000-0000D1AD0000}"/>
    <cellStyle name="Total 1 2 18 3" xfId="32886" xr:uid="{00000000-0005-0000-0000-0000D2AD0000}"/>
    <cellStyle name="Total 1 2 18 3 2" xfId="32887" xr:uid="{00000000-0005-0000-0000-0000D3AD0000}"/>
    <cellStyle name="Total 1 2 18 3 2 2" xfId="32888" xr:uid="{00000000-0005-0000-0000-0000D4AD0000}"/>
    <cellStyle name="Total 1 2 18 3 3" xfId="32889" xr:uid="{00000000-0005-0000-0000-0000D5AD0000}"/>
    <cellStyle name="Total 1 2 18 3 3 2" xfId="32890" xr:uid="{00000000-0005-0000-0000-0000D6AD0000}"/>
    <cellStyle name="Total 1 2 18 3 4" xfId="32891" xr:uid="{00000000-0005-0000-0000-0000D7AD0000}"/>
    <cellStyle name="Total 1 2 18 3 5" xfId="32892" xr:uid="{00000000-0005-0000-0000-0000D8AD0000}"/>
    <cellStyle name="Total 1 2 18 4" xfId="32893" xr:uid="{00000000-0005-0000-0000-0000D9AD0000}"/>
    <cellStyle name="Total 1 2 18 4 2" xfId="32894" xr:uid="{00000000-0005-0000-0000-0000DAAD0000}"/>
    <cellStyle name="Total 1 2 18 4 2 2" xfId="32895" xr:uid="{00000000-0005-0000-0000-0000DBAD0000}"/>
    <cellStyle name="Total 1 2 18 4 3" xfId="32896" xr:uid="{00000000-0005-0000-0000-0000DCAD0000}"/>
    <cellStyle name="Total 1 2 18 4 3 2" xfId="32897" xr:uid="{00000000-0005-0000-0000-0000DDAD0000}"/>
    <cellStyle name="Total 1 2 18 4 4" xfId="32898" xr:uid="{00000000-0005-0000-0000-0000DEAD0000}"/>
    <cellStyle name="Total 1 2 18 4 5" xfId="32899" xr:uid="{00000000-0005-0000-0000-0000DFAD0000}"/>
    <cellStyle name="Total 1 2 18 5" xfId="32900" xr:uid="{00000000-0005-0000-0000-0000E0AD0000}"/>
    <cellStyle name="Total 1 2 18 5 2" xfId="32901" xr:uid="{00000000-0005-0000-0000-0000E1AD0000}"/>
    <cellStyle name="Total 1 2 18 6" xfId="32902" xr:uid="{00000000-0005-0000-0000-0000E2AD0000}"/>
    <cellStyle name="Total 1 2 18 6 2" xfId="32903" xr:uid="{00000000-0005-0000-0000-0000E3AD0000}"/>
    <cellStyle name="Total 1 2 18 7" xfId="32904" xr:uid="{00000000-0005-0000-0000-0000E4AD0000}"/>
    <cellStyle name="Total 1 2 18 8" xfId="32905" xr:uid="{00000000-0005-0000-0000-0000E5AD0000}"/>
    <cellStyle name="Total 1 2 19" xfId="32906" xr:uid="{00000000-0005-0000-0000-0000E6AD0000}"/>
    <cellStyle name="Total 1 2 19 2" xfId="32907" xr:uid="{00000000-0005-0000-0000-0000E7AD0000}"/>
    <cellStyle name="Total 1 2 19 2 2" xfId="32908" xr:uid="{00000000-0005-0000-0000-0000E8AD0000}"/>
    <cellStyle name="Total 1 2 19 2 2 2" xfId="32909" xr:uid="{00000000-0005-0000-0000-0000E9AD0000}"/>
    <cellStyle name="Total 1 2 19 2 3" xfId="32910" xr:uid="{00000000-0005-0000-0000-0000EAAD0000}"/>
    <cellStyle name="Total 1 2 19 2 3 2" xfId="32911" xr:uid="{00000000-0005-0000-0000-0000EBAD0000}"/>
    <cellStyle name="Total 1 2 19 2 4" xfId="32912" xr:uid="{00000000-0005-0000-0000-0000ECAD0000}"/>
    <cellStyle name="Total 1 2 19 2 5" xfId="32913" xr:uid="{00000000-0005-0000-0000-0000EDAD0000}"/>
    <cellStyle name="Total 1 2 19 3" xfId="32914" xr:uid="{00000000-0005-0000-0000-0000EEAD0000}"/>
    <cellStyle name="Total 1 2 19 3 2" xfId="32915" xr:uid="{00000000-0005-0000-0000-0000EFAD0000}"/>
    <cellStyle name="Total 1 2 19 3 2 2" xfId="32916" xr:uid="{00000000-0005-0000-0000-0000F0AD0000}"/>
    <cellStyle name="Total 1 2 19 3 3" xfId="32917" xr:uid="{00000000-0005-0000-0000-0000F1AD0000}"/>
    <cellStyle name="Total 1 2 19 3 3 2" xfId="32918" xr:uid="{00000000-0005-0000-0000-0000F2AD0000}"/>
    <cellStyle name="Total 1 2 19 3 4" xfId="32919" xr:uid="{00000000-0005-0000-0000-0000F3AD0000}"/>
    <cellStyle name="Total 1 2 19 3 5" xfId="32920" xr:uid="{00000000-0005-0000-0000-0000F4AD0000}"/>
    <cellStyle name="Total 1 2 19 4" xfId="32921" xr:uid="{00000000-0005-0000-0000-0000F5AD0000}"/>
    <cellStyle name="Total 1 2 19 4 2" xfId="32922" xr:uid="{00000000-0005-0000-0000-0000F6AD0000}"/>
    <cellStyle name="Total 1 2 19 4 2 2" xfId="32923" xr:uid="{00000000-0005-0000-0000-0000F7AD0000}"/>
    <cellStyle name="Total 1 2 19 4 3" xfId="32924" xr:uid="{00000000-0005-0000-0000-0000F8AD0000}"/>
    <cellStyle name="Total 1 2 19 4 3 2" xfId="32925" xr:uid="{00000000-0005-0000-0000-0000F9AD0000}"/>
    <cellStyle name="Total 1 2 19 4 4" xfId="32926" xr:uid="{00000000-0005-0000-0000-0000FAAD0000}"/>
    <cellStyle name="Total 1 2 19 4 5" xfId="32927" xr:uid="{00000000-0005-0000-0000-0000FBAD0000}"/>
    <cellStyle name="Total 1 2 19 5" xfId="32928" xr:uid="{00000000-0005-0000-0000-0000FCAD0000}"/>
    <cellStyle name="Total 1 2 19 5 2" xfId="32929" xr:uid="{00000000-0005-0000-0000-0000FDAD0000}"/>
    <cellStyle name="Total 1 2 19 6" xfId="32930" xr:uid="{00000000-0005-0000-0000-0000FEAD0000}"/>
    <cellStyle name="Total 1 2 19 6 2" xfId="32931" xr:uid="{00000000-0005-0000-0000-0000FFAD0000}"/>
    <cellStyle name="Total 1 2 19 7" xfId="32932" xr:uid="{00000000-0005-0000-0000-000000AE0000}"/>
    <cellStyle name="Total 1 2 19 8" xfId="32933" xr:uid="{00000000-0005-0000-0000-000001AE0000}"/>
    <cellStyle name="Total 1 2 2" xfId="32934" xr:uid="{00000000-0005-0000-0000-000002AE0000}"/>
    <cellStyle name="Total 1 2 2 2" xfId="32935" xr:uid="{00000000-0005-0000-0000-000003AE0000}"/>
    <cellStyle name="Total 1 2 2 2 2" xfId="32936" xr:uid="{00000000-0005-0000-0000-000004AE0000}"/>
    <cellStyle name="Total 1 2 2 2 2 2" xfId="32937" xr:uid="{00000000-0005-0000-0000-000005AE0000}"/>
    <cellStyle name="Total 1 2 2 2 3" xfId="32938" xr:uid="{00000000-0005-0000-0000-000006AE0000}"/>
    <cellStyle name="Total 1 2 2 2 3 2" xfId="32939" xr:uid="{00000000-0005-0000-0000-000007AE0000}"/>
    <cellStyle name="Total 1 2 2 2 4" xfId="32940" xr:uid="{00000000-0005-0000-0000-000008AE0000}"/>
    <cellStyle name="Total 1 2 2 2 5" xfId="32941" xr:uid="{00000000-0005-0000-0000-000009AE0000}"/>
    <cellStyle name="Total 1 2 2 3" xfId="32942" xr:uid="{00000000-0005-0000-0000-00000AAE0000}"/>
    <cellStyle name="Total 1 2 2 3 2" xfId="32943" xr:uid="{00000000-0005-0000-0000-00000BAE0000}"/>
    <cellStyle name="Total 1 2 2 3 2 2" xfId="32944" xr:uid="{00000000-0005-0000-0000-00000CAE0000}"/>
    <cellStyle name="Total 1 2 2 3 3" xfId="32945" xr:uid="{00000000-0005-0000-0000-00000DAE0000}"/>
    <cellStyle name="Total 1 2 2 3 3 2" xfId="32946" xr:uid="{00000000-0005-0000-0000-00000EAE0000}"/>
    <cellStyle name="Total 1 2 2 3 4" xfId="32947" xr:uid="{00000000-0005-0000-0000-00000FAE0000}"/>
    <cellStyle name="Total 1 2 2 3 5" xfId="32948" xr:uid="{00000000-0005-0000-0000-000010AE0000}"/>
    <cellStyle name="Total 1 2 2 4" xfId="32949" xr:uid="{00000000-0005-0000-0000-000011AE0000}"/>
    <cellStyle name="Total 1 2 2 4 2" xfId="32950" xr:uid="{00000000-0005-0000-0000-000012AE0000}"/>
    <cellStyle name="Total 1 2 2 4 2 2" xfId="32951" xr:uid="{00000000-0005-0000-0000-000013AE0000}"/>
    <cellStyle name="Total 1 2 2 4 3" xfId="32952" xr:uid="{00000000-0005-0000-0000-000014AE0000}"/>
    <cellStyle name="Total 1 2 2 4 3 2" xfId="32953" xr:uid="{00000000-0005-0000-0000-000015AE0000}"/>
    <cellStyle name="Total 1 2 2 4 4" xfId="32954" xr:uid="{00000000-0005-0000-0000-000016AE0000}"/>
    <cellStyle name="Total 1 2 2 4 5" xfId="32955" xr:uid="{00000000-0005-0000-0000-000017AE0000}"/>
    <cellStyle name="Total 1 2 2 5" xfId="32956" xr:uid="{00000000-0005-0000-0000-000018AE0000}"/>
    <cellStyle name="Total 1 2 2 5 2" xfId="32957" xr:uid="{00000000-0005-0000-0000-000019AE0000}"/>
    <cellStyle name="Total 1 2 2 6" xfId="32958" xr:uid="{00000000-0005-0000-0000-00001AAE0000}"/>
    <cellStyle name="Total 1 2 2 6 2" xfId="32959" xr:uid="{00000000-0005-0000-0000-00001BAE0000}"/>
    <cellStyle name="Total 1 2 2 7" xfId="32960" xr:uid="{00000000-0005-0000-0000-00001CAE0000}"/>
    <cellStyle name="Total 1 2 2 8" xfId="32961" xr:uid="{00000000-0005-0000-0000-00001DAE0000}"/>
    <cellStyle name="Total 1 2 20" xfId="32962" xr:uid="{00000000-0005-0000-0000-00001EAE0000}"/>
    <cellStyle name="Total 1 2 20 2" xfId="32963" xr:uid="{00000000-0005-0000-0000-00001FAE0000}"/>
    <cellStyle name="Total 1 2 20 2 2" xfId="32964" xr:uid="{00000000-0005-0000-0000-000020AE0000}"/>
    <cellStyle name="Total 1 2 20 2 2 2" xfId="32965" xr:uid="{00000000-0005-0000-0000-000021AE0000}"/>
    <cellStyle name="Total 1 2 20 2 3" xfId="32966" xr:uid="{00000000-0005-0000-0000-000022AE0000}"/>
    <cellStyle name="Total 1 2 20 2 3 2" xfId="32967" xr:uid="{00000000-0005-0000-0000-000023AE0000}"/>
    <cellStyle name="Total 1 2 20 2 4" xfId="32968" xr:uid="{00000000-0005-0000-0000-000024AE0000}"/>
    <cellStyle name="Total 1 2 20 2 5" xfId="32969" xr:uid="{00000000-0005-0000-0000-000025AE0000}"/>
    <cellStyle name="Total 1 2 20 3" xfId="32970" xr:uid="{00000000-0005-0000-0000-000026AE0000}"/>
    <cellStyle name="Total 1 2 20 3 2" xfId="32971" xr:uid="{00000000-0005-0000-0000-000027AE0000}"/>
    <cellStyle name="Total 1 2 20 3 2 2" xfId="32972" xr:uid="{00000000-0005-0000-0000-000028AE0000}"/>
    <cellStyle name="Total 1 2 20 3 3" xfId="32973" xr:uid="{00000000-0005-0000-0000-000029AE0000}"/>
    <cellStyle name="Total 1 2 20 3 3 2" xfId="32974" xr:uid="{00000000-0005-0000-0000-00002AAE0000}"/>
    <cellStyle name="Total 1 2 20 3 4" xfId="32975" xr:uid="{00000000-0005-0000-0000-00002BAE0000}"/>
    <cellStyle name="Total 1 2 20 3 5" xfId="32976" xr:uid="{00000000-0005-0000-0000-00002CAE0000}"/>
    <cellStyle name="Total 1 2 20 4" xfId="32977" xr:uid="{00000000-0005-0000-0000-00002DAE0000}"/>
    <cellStyle name="Total 1 2 20 4 2" xfId="32978" xr:uid="{00000000-0005-0000-0000-00002EAE0000}"/>
    <cellStyle name="Total 1 2 20 4 2 2" xfId="32979" xr:uid="{00000000-0005-0000-0000-00002FAE0000}"/>
    <cellStyle name="Total 1 2 20 4 3" xfId="32980" xr:uid="{00000000-0005-0000-0000-000030AE0000}"/>
    <cellStyle name="Total 1 2 20 4 3 2" xfId="32981" xr:uid="{00000000-0005-0000-0000-000031AE0000}"/>
    <cellStyle name="Total 1 2 20 4 4" xfId="32982" xr:uid="{00000000-0005-0000-0000-000032AE0000}"/>
    <cellStyle name="Total 1 2 20 4 5" xfId="32983" xr:uid="{00000000-0005-0000-0000-000033AE0000}"/>
    <cellStyle name="Total 1 2 20 5" xfId="32984" xr:uid="{00000000-0005-0000-0000-000034AE0000}"/>
    <cellStyle name="Total 1 2 20 5 2" xfId="32985" xr:uid="{00000000-0005-0000-0000-000035AE0000}"/>
    <cellStyle name="Total 1 2 20 6" xfId="32986" xr:uid="{00000000-0005-0000-0000-000036AE0000}"/>
    <cellStyle name="Total 1 2 20 6 2" xfId="32987" xr:uid="{00000000-0005-0000-0000-000037AE0000}"/>
    <cellStyle name="Total 1 2 20 7" xfId="32988" xr:uid="{00000000-0005-0000-0000-000038AE0000}"/>
    <cellStyle name="Total 1 2 20 8" xfId="32989" xr:uid="{00000000-0005-0000-0000-000039AE0000}"/>
    <cellStyle name="Total 1 2 21" xfId="32990" xr:uid="{00000000-0005-0000-0000-00003AAE0000}"/>
    <cellStyle name="Total 1 2 21 2" xfId="32991" xr:uid="{00000000-0005-0000-0000-00003BAE0000}"/>
    <cellStyle name="Total 1 2 21 2 2" xfId="32992" xr:uid="{00000000-0005-0000-0000-00003CAE0000}"/>
    <cellStyle name="Total 1 2 21 2 2 2" xfId="32993" xr:uid="{00000000-0005-0000-0000-00003DAE0000}"/>
    <cellStyle name="Total 1 2 21 2 3" xfId="32994" xr:uid="{00000000-0005-0000-0000-00003EAE0000}"/>
    <cellStyle name="Total 1 2 21 2 3 2" xfId="32995" xr:uid="{00000000-0005-0000-0000-00003FAE0000}"/>
    <cellStyle name="Total 1 2 21 2 4" xfId="32996" xr:uid="{00000000-0005-0000-0000-000040AE0000}"/>
    <cellStyle name="Total 1 2 21 2 5" xfId="32997" xr:uid="{00000000-0005-0000-0000-000041AE0000}"/>
    <cellStyle name="Total 1 2 21 3" xfId="32998" xr:uid="{00000000-0005-0000-0000-000042AE0000}"/>
    <cellStyle name="Total 1 2 21 3 2" xfId="32999" xr:uid="{00000000-0005-0000-0000-000043AE0000}"/>
    <cellStyle name="Total 1 2 21 3 2 2" xfId="33000" xr:uid="{00000000-0005-0000-0000-000044AE0000}"/>
    <cellStyle name="Total 1 2 21 3 3" xfId="33001" xr:uid="{00000000-0005-0000-0000-000045AE0000}"/>
    <cellStyle name="Total 1 2 21 3 3 2" xfId="33002" xr:uid="{00000000-0005-0000-0000-000046AE0000}"/>
    <cellStyle name="Total 1 2 21 3 4" xfId="33003" xr:uid="{00000000-0005-0000-0000-000047AE0000}"/>
    <cellStyle name="Total 1 2 21 3 5" xfId="33004" xr:uid="{00000000-0005-0000-0000-000048AE0000}"/>
    <cellStyle name="Total 1 2 21 4" xfId="33005" xr:uid="{00000000-0005-0000-0000-000049AE0000}"/>
    <cellStyle name="Total 1 2 21 4 2" xfId="33006" xr:uid="{00000000-0005-0000-0000-00004AAE0000}"/>
    <cellStyle name="Total 1 2 21 4 2 2" xfId="33007" xr:uid="{00000000-0005-0000-0000-00004BAE0000}"/>
    <cellStyle name="Total 1 2 21 4 3" xfId="33008" xr:uid="{00000000-0005-0000-0000-00004CAE0000}"/>
    <cellStyle name="Total 1 2 21 4 3 2" xfId="33009" xr:uid="{00000000-0005-0000-0000-00004DAE0000}"/>
    <cellStyle name="Total 1 2 21 4 4" xfId="33010" xr:uid="{00000000-0005-0000-0000-00004EAE0000}"/>
    <cellStyle name="Total 1 2 21 4 5" xfId="33011" xr:uid="{00000000-0005-0000-0000-00004FAE0000}"/>
    <cellStyle name="Total 1 2 21 5" xfId="33012" xr:uid="{00000000-0005-0000-0000-000050AE0000}"/>
    <cellStyle name="Total 1 2 21 5 2" xfId="33013" xr:uid="{00000000-0005-0000-0000-000051AE0000}"/>
    <cellStyle name="Total 1 2 21 6" xfId="33014" xr:uid="{00000000-0005-0000-0000-000052AE0000}"/>
    <cellStyle name="Total 1 2 21 6 2" xfId="33015" xr:uid="{00000000-0005-0000-0000-000053AE0000}"/>
    <cellStyle name="Total 1 2 21 7" xfId="33016" xr:uid="{00000000-0005-0000-0000-000054AE0000}"/>
    <cellStyle name="Total 1 2 21 8" xfId="33017" xr:uid="{00000000-0005-0000-0000-000055AE0000}"/>
    <cellStyle name="Total 1 2 22" xfId="33018" xr:uid="{00000000-0005-0000-0000-000056AE0000}"/>
    <cellStyle name="Total 1 2 22 2" xfId="33019" xr:uid="{00000000-0005-0000-0000-000057AE0000}"/>
    <cellStyle name="Total 1 2 22 2 2" xfId="33020" xr:uid="{00000000-0005-0000-0000-000058AE0000}"/>
    <cellStyle name="Total 1 2 22 2 2 2" xfId="33021" xr:uid="{00000000-0005-0000-0000-000059AE0000}"/>
    <cellStyle name="Total 1 2 22 2 3" xfId="33022" xr:uid="{00000000-0005-0000-0000-00005AAE0000}"/>
    <cellStyle name="Total 1 2 22 2 3 2" xfId="33023" xr:uid="{00000000-0005-0000-0000-00005BAE0000}"/>
    <cellStyle name="Total 1 2 22 2 4" xfId="33024" xr:uid="{00000000-0005-0000-0000-00005CAE0000}"/>
    <cellStyle name="Total 1 2 22 2 5" xfId="33025" xr:uid="{00000000-0005-0000-0000-00005DAE0000}"/>
    <cellStyle name="Total 1 2 22 3" xfId="33026" xr:uid="{00000000-0005-0000-0000-00005EAE0000}"/>
    <cellStyle name="Total 1 2 22 3 2" xfId="33027" xr:uid="{00000000-0005-0000-0000-00005FAE0000}"/>
    <cellStyle name="Total 1 2 22 3 2 2" xfId="33028" xr:uid="{00000000-0005-0000-0000-000060AE0000}"/>
    <cellStyle name="Total 1 2 22 3 3" xfId="33029" xr:uid="{00000000-0005-0000-0000-000061AE0000}"/>
    <cellStyle name="Total 1 2 22 3 3 2" xfId="33030" xr:uid="{00000000-0005-0000-0000-000062AE0000}"/>
    <cellStyle name="Total 1 2 22 3 4" xfId="33031" xr:uid="{00000000-0005-0000-0000-000063AE0000}"/>
    <cellStyle name="Total 1 2 22 3 5" xfId="33032" xr:uid="{00000000-0005-0000-0000-000064AE0000}"/>
    <cellStyle name="Total 1 2 22 4" xfId="33033" xr:uid="{00000000-0005-0000-0000-000065AE0000}"/>
    <cellStyle name="Total 1 2 22 4 2" xfId="33034" xr:uid="{00000000-0005-0000-0000-000066AE0000}"/>
    <cellStyle name="Total 1 2 22 4 2 2" xfId="33035" xr:uid="{00000000-0005-0000-0000-000067AE0000}"/>
    <cellStyle name="Total 1 2 22 4 3" xfId="33036" xr:uid="{00000000-0005-0000-0000-000068AE0000}"/>
    <cellStyle name="Total 1 2 22 4 3 2" xfId="33037" xr:uid="{00000000-0005-0000-0000-000069AE0000}"/>
    <cellStyle name="Total 1 2 22 4 4" xfId="33038" xr:uid="{00000000-0005-0000-0000-00006AAE0000}"/>
    <cellStyle name="Total 1 2 22 4 5" xfId="33039" xr:uid="{00000000-0005-0000-0000-00006BAE0000}"/>
    <cellStyle name="Total 1 2 22 5" xfId="33040" xr:uid="{00000000-0005-0000-0000-00006CAE0000}"/>
    <cellStyle name="Total 1 2 22 5 2" xfId="33041" xr:uid="{00000000-0005-0000-0000-00006DAE0000}"/>
    <cellStyle name="Total 1 2 22 6" xfId="33042" xr:uid="{00000000-0005-0000-0000-00006EAE0000}"/>
    <cellStyle name="Total 1 2 22 6 2" xfId="33043" xr:uid="{00000000-0005-0000-0000-00006FAE0000}"/>
    <cellStyle name="Total 1 2 22 7" xfId="33044" xr:uid="{00000000-0005-0000-0000-000070AE0000}"/>
    <cellStyle name="Total 1 2 22 8" xfId="33045" xr:uid="{00000000-0005-0000-0000-000071AE0000}"/>
    <cellStyle name="Total 1 2 23" xfId="33046" xr:uid="{00000000-0005-0000-0000-000072AE0000}"/>
    <cellStyle name="Total 1 2 23 2" xfId="33047" xr:uid="{00000000-0005-0000-0000-000073AE0000}"/>
    <cellStyle name="Total 1 2 3" xfId="33048" xr:uid="{00000000-0005-0000-0000-000074AE0000}"/>
    <cellStyle name="Total 1 2 3 2" xfId="33049" xr:uid="{00000000-0005-0000-0000-000075AE0000}"/>
    <cellStyle name="Total 1 2 3 2 2" xfId="33050" xr:uid="{00000000-0005-0000-0000-000076AE0000}"/>
    <cellStyle name="Total 1 2 3 2 2 2" xfId="33051" xr:uid="{00000000-0005-0000-0000-000077AE0000}"/>
    <cellStyle name="Total 1 2 3 2 3" xfId="33052" xr:uid="{00000000-0005-0000-0000-000078AE0000}"/>
    <cellStyle name="Total 1 2 3 2 3 2" xfId="33053" xr:uid="{00000000-0005-0000-0000-000079AE0000}"/>
    <cellStyle name="Total 1 2 3 2 4" xfId="33054" xr:uid="{00000000-0005-0000-0000-00007AAE0000}"/>
    <cellStyle name="Total 1 2 3 2 5" xfId="33055" xr:uid="{00000000-0005-0000-0000-00007BAE0000}"/>
    <cellStyle name="Total 1 2 3 3" xfId="33056" xr:uid="{00000000-0005-0000-0000-00007CAE0000}"/>
    <cellStyle name="Total 1 2 3 3 2" xfId="33057" xr:uid="{00000000-0005-0000-0000-00007DAE0000}"/>
    <cellStyle name="Total 1 2 3 3 2 2" xfId="33058" xr:uid="{00000000-0005-0000-0000-00007EAE0000}"/>
    <cellStyle name="Total 1 2 3 3 3" xfId="33059" xr:uid="{00000000-0005-0000-0000-00007FAE0000}"/>
    <cellStyle name="Total 1 2 3 3 3 2" xfId="33060" xr:uid="{00000000-0005-0000-0000-000080AE0000}"/>
    <cellStyle name="Total 1 2 3 3 4" xfId="33061" xr:uid="{00000000-0005-0000-0000-000081AE0000}"/>
    <cellStyle name="Total 1 2 3 3 5" xfId="33062" xr:uid="{00000000-0005-0000-0000-000082AE0000}"/>
    <cellStyle name="Total 1 2 3 4" xfId="33063" xr:uid="{00000000-0005-0000-0000-000083AE0000}"/>
    <cellStyle name="Total 1 2 3 4 2" xfId="33064" xr:uid="{00000000-0005-0000-0000-000084AE0000}"/>
    <cellStyle name="Total 1 2 3 4 2 2" xfId="33065" xr:uid="{00000000-0005-0000-0000-000085AE0000}"/>
    <cellStyle name="Total 1 2 3 4 3" xfId="33066" xr:uid="{00000000-0005-0000-0000-000086AE0000}"/>
    <cellStyle name="Total 1 2 3 4 3 2" xfId="33067" xr:uid="{00000000-0005-0000-0000-000087AE0000}"/>
    <cellStyle name="Total 1 2 3 4 4" xfId="33068" xr:uid="{00000000-0005-0000-0000-000088AE0000}"/>
    <cellStyle name="Total 1 2 3 4 5" xfId="33069" xr:uid="{00000000-0005-0000-0000-000089AE0000}"/>
    <cellStyle name="Total 1 2 3 5" xfId="33070" xr:uid="{00000000-0005-0000-0000-00008AAE0000}"/>
    <cellStyle name="Total 1 2 3 5 2" xfId="33071" xr:uid="{00000000-0005-0000-0000-00008BAE0000}"/>
    <cellStyle name="Total 1 2 3 6" xfId="33072" xr:uid="{00000000-0005-0000-0000-00008CAE0000}"/>
    <cellStyle name="Total 1 2 3 6 2" xfId="33073" xr:uid="{00000000-0005-0000-0000-00008DAE0000}"/>
    <cellStyle name="Total 1 2 3 7" xfId="33074" xr:uid="{00000000-0005-0000-0000-00008EAE0000}"/>
    <cellStyle name="Total 1 2 3 8" xfId="33075" xr:uid="{00000000-0005-0000-0000-00008FAE0000}"/>
    <cellStyle name="Total 1 2 4" xfId="33076" xr:uid="{00000000-0005-0000-0000-000090AE0000}"/>
    <cellStyle name="Total 1 2 4 2" xfId="33077" xr:uid="{00000000-0005-0000-0000-000091AE0000}"/>
    <cellStyle name="Total 1 2 4 2 2" xfId="33078" xr:uid="{00000000-0005-0000-0000-000092AE0000}"/>
    <cellStyle name="Total 1 2 4 2 2 2" xfId="33079" xr:uid="{00000000-0005-0000-0000-000093AE0000}"/>
    <cellStyle name="Total 1 2 4 2 3" xfId="33080" xr:uid="{00000000-0005-0000-0000-000094AE0000}"/>
    <cellStyle name="Total 1 2 4 2 3 2" xfId="33081" xr:uid="{00000000-0005-0000-0000-000095AE0000}"/>
    <cellStyle name="Total 1 2 4 2 4" xfId="33082" xr:uid="{00000000-0005-0000-0000-000096AE0000}"/>
    <cellStyle name="Total 1 2 4 2 5" xfId="33083" xr:uid="{00000000-0005-0000-0000-000097AE0000}"/>
    <cellStyle name="Total 1 2 4 3" xfId="33084" xr:uid="{00000000-0005-0000-0000-000098AE0000}"/>
    <cellStyle name="Total 1 2 4 3 2" xfId="33085" xr:uid="{00000000-0005-0000-0000-000099AE0000}"/>
    <cellStyle name="Total 1 2 4 3 2 2" xfId="33086" xr:uid="{00000000-0005-0000-0000-00009AAE0000}"/>
    <cellStyle name="Total 1 2 4 3 3" xfId="33087" xr:uid="{00000000-0005-0000-0000-00009BAE0000}"/>
    <cellStyle name="Total 1 2 4 3 3 2" xfId="33088" xr:uid="{00000000-0005-0000-0000-00009CAE0000}"/>
    <cellStyle name="Total 1 2 4 3 4" xfId="33089" xr:uid="{00000000-0005-0000-0000-00009DAE0000}"/>
    <cellStyle name="Total 1 2 4 3 5" xfId="33090" xr:uid="{00000000-0005-0000-0000-00009EAE0000}"/>
    <cellStyle name="Total 1 2 4 4" xfId="33091" xr:uid="{00000000-0005-0000-0000-00009FAE0000}"/>
    <cellStyle name="Total 1 2 4 4 2" xfId="33092" xr:uid="{00000000-0005-0000-0000-0000A0AE0000}"/>
    <cellStyle name="Total 1 2 4 4 2 2" xfId="33093" xr:uid="{00000000-0005-0000-0000-0000A1AE0000}"/>
    <cellStyle name="Total 1 2 4 4 3" xfId="33094" xr:uid="{00000000-0005-0000-0000-0000A2AE0000}"/>
    <cellStyle name="Total 1 2 4 4 3 2" xfId="33095" xr:uid="{00000000-0005-0000-0000-0000A3AE0000}"/>
    <cellStyle name="Total 1 2 4 4 4" xfId="33096" xr:uid="{00000000-0005-0000-0000-0000A4AE0000}"/>
    <cellStyle name="Total 1 2 4 4 5" xfId="33097" xr:uid="{00000000-0005-0000-0000-0000A5AE0000}"/>
    <cellStyle name="Total 1 2 4 5" xfId="33098" xr:uid="{00000000-0005-0000-0000-0000A6AE0000}"/>
    <cellStyle name="Total 1 2 4 5 2" xfId="33099" xr:uid="{00000000-0005-0000-0000-0000A7AE0000}"/>
    <cellStyle name="Total 1 2 4 6" xfId="33100" xr:uid="{00000000-0005-0000-0000-0000A8AE0000}"/>
    <cellStyle name="Total 1 2 4 6 2" xfId="33101" xr:uid="{00000000-0005-0000-0000-0000A9AE0000}"/>
    <cellStyle name="Total 1 2 4 7" xfId="33102" xr:uid="{00000000-0005-0000-0000-0000AAAE0000}"/>
    <cellStyle name="Total 1 2 4 8" xfId="33103" xr:uid="{00000000-0005-0000-0000-0000ABAE0000}"/>
    <cellStyle name="Total 1 2 5" xfId="33104" xr:uid="{00000000-0005-0000-0000-0000ACAE0000}"/>
    <cellStyle name="Total 1 2 5 2" xfId="33105" xr:uid="{00000000-0005-0000-0000-0000ADAE0000}"/>
    <cellStyle name="Total 1 2 5 2 2" xfId="33106" xr:uid="{00000000-0005-0000-0000-0000AEAE0000}"/>
    <cellStyle name="Total 1 2 5 2 2 2" xfId="33107" xr:uid="{00000000-0005-0000-0000-0000AFAE0000}"/>
    <cellStyle name="Total 1 2 5 2 3" xfId="33108" xr:uid="{00000000-0005-0000-0000-0000B0AE0000}"/>
    <cellStyle name="Total 1 2 5 2 3 2" xfId="33109" xr:uid="{00000000-0005-0000-0000-0000B1AE0000}"/>
    <cellStyle name="Total 1 2 5 2 4" xfId="33110" xr:uid="{00000000-0005-0000-0000-0000B2AE0000}"/>
    <cellStyle name="Total 1 2 5 2 5" xfId="33111" xr:uid="{00000000-0005-0000-0000-0000B3AE0000}"/>
    <cellStyle name="Total 1 2 5 3" xfId="33112" xr:uid="{00000000-0005-0000-0000-0000B4AE0000}"/>
    <cellStyle name="Total 1 2 5 3 2" xfId="33113" xr:uid="{00000000-0005-0000-0000-0000B5AE0000}"/>
    <cellStyle name="Total 1 2 5 3 2 2" xfId="33114" xr:uid="{00000000-0005-0000-0000-0000B6AE0000}"/>
    <cellStyle name="Total 1 2 5 3 3" xfId="33115" xr:uid="{00000000-0005-0000-0000-0000B7AE0000}"/>
    <cellStyle name="Total 1 2 5 3 3 2" xfId="33116" xr:uid="{00000000-0005-0000-0000-0000B8AE0000}"/>
    <cellStyle name="Total 1 2 5 3 4" xfId="33117" xr:uid="{00000000-0005-0000-0000-0000B9AE0000}"/>
    <cellStyle name="Total 1 2 5 3 5" xfId="33118" xr:uid="{00000000-0005-0000-0000-0000BAAE0000}"/>
    <cellStyle name="Total 1 2 5 4" xfId="33119" xr:uid="{00000000-0005-0000-0000-0000BBAE0000}"/>
    <cellStyle name="Total 1 2 5 4 2" xfId="33120" xr:uid="{00000000-0005-0000-0000-0000BCAE0000}"/>
    <cellStyle name="Total 1 2 5 4 2 2" xfId="33121" xr:uid="{00000000-0005-0000-0000-0000BDAE0000}"/>
    <cellStyle name="Total 1 2 5 4 3" xfId="33122" xr:uid="{00000000-0005-0000-0000-0000BEAE0000}"/>
    <cellStyle name="Total 1 2 5 4 3 2" xfId="33123" xr:uid="{00000000-0005-0000-0000-0000BFAE0000}"/>
    <cellStyle name="Total 1 2 5 4 4" xfId="33124" xr:uid="{00000000-0005-0000-0000-0000C0AE0000}"/>
    <cellStyle name="Total 1 2 5 4 5" xfId="33125" xr:uid="{00000000-0005-0000-0000-0000C1AE0000}"/>
    <cellStyle name="Total 1 2 5 5" xfId="33126" xr:uid="{00000000-0005-0000-0000-0000C2AE0000}"/>
    <cellStyle name="Total 1 2 5 5 2" xfId="33127" xr:uid="{00000000-0005-0000-0000-0000C3AE0000}"/>
    <cellStyle name="Total 1 2 5 6" xfId="33128" xr:uid="{00000000-0005-0000-0000-0000C4AE0000}"/>
    <cellStyle name="Total 1 2 5 6 2" xfId="33129" xr:uid="{00000000-0005-0000-0000-0000C5AE0000}"/>
    <cellStyle name="Total 1 2 5 7" xfId="33130" xr:uid="{00000000-0005-0000-0000-0000C6AE0000}"/>
    <cellStyle name="Total 1 2 5 8" xfId="33131" xr:uid="{00000000-0005-0000-0000-0000C7AE0000}"/>
    <cellStyle name="Total 1 2 6" xfId="33132" xr:uid="{00000000-0005-0000-0000-0000C8AE0000}"/>
    <cellStyle name="Total 1 2 6 2" xfId="33133" xr:uid="{00000000-0005-0000-0000-0000C9AE0000}"/>
    <cellStyle name="Total 1 2 6 2 2" xfId="33134" xr:uid="{00000000-0005-0000-0000-0000CAAE0000}"/>
    <cellStyle name="Total 1 2 6 2 2 2" xfId="33135" xr:uid="{00000000-0005-0000-0000-0000CBAE0000}"/>
    <cellStyle name="Total 1 2 6 2 3" xfId="33136" xr:uid="{00000000-0005-0000-0000-0000CCAE0000}"/>
    <cellStyle name="Total 1 2 6 2 3 2" xfId="33137" xr:uid="{00000000-0005-0000-0000-0000CDAE0000}"/>
    <cellStyle name="Total 1 2 6 2 4" xfId="33138" xr:uid="{00000000-0005-0000-0000-0000CEAE0000}"/>
    <cellStyle name="Total 1 2 6 2 5" xfId="33139" xr:uid="{00000000-0005-0000-0000-0000CFAE0000}"/>
    <cellStyle name="Total 1 2 6 3" xfId="33140" xr:uid="{00000000-0005-0000-0000-0000D0AE0000}"/>
    <cellStyle name="Total 1 2 6 3 2" xfId="33141" xr:uid="{00000000-0005-0000-0000-0000D1AE0000}"/>
    <cellStyle name="Total 1 2 6 3 2 2" xfId="33142" xr:uid="{00000000-0005-0000-0000-0000D2AE0000}"/>
    <cellStyle name="Total 1 2 6 3 3" xfId="33143" xr:uid="{00000000-0005-0000-0000-0000D3AE0000}"/>
    <cellStyle name="Total 1 2 6 3 3 2" xfId="33144" xr:uid="{00000000-0005-0000-0000-0000D4AE0000}"/>
    <cellStyle name="Total 1 2 6 3 4" xfId="33145" xr:uid="{00000000-0005-0000-0000-0000D5AE0000}"/>
    <cellStyle name="Total 1 2 6 3 5" xfId="33146" xr:uid="{00000000-0005-0000-0000-0000D6AE0000}"/>
    <cellStyle name="Total 1 2 6 4" xfId="33147" xr:uid="{00000000-0005-0000-0000-0000D7AE0000}"/>
    <cellStyle name="Total 1 2 6 4 2" xfId="33148" xr:uid="{00000000-0005-0000-0000-0000D8AE0000}"/>
    <cellStyle name="Total 1 2 6 4 2 2" xfId="33149" xr:uid="{00000000-0005-0000-0000-0000D9AE0000}"/>
    <cellStyle name="Total 1 2 6 4 3" xfId="33150" xr:uid="{00000000-0005-0000-0000-0000DAAE0000}"/>
    <cellStyle name="Total 1 2 6 4 3 2" xfId="33151" xr:uid="{00000000-0005-0000-0000-0000DBAE0000}"/>
    <cellStyle name="Total 1 2 6 4 4" xfId="33152" xr:uid="{00000000-0005-0000-0000-0000DCAE0000}"/>
    <cellStyle name="Total 1 2 6 4 5" xfId="33153" xr:uid="{00000000-0005-0000-0000-0000DDAE0000}"/>
    <cellStyle name="Total 1 2 6 5" xfId="33154" xr:uid="{00000000-0005-0000-0000-0000DEAE0000}"/>
    <cellStyle name="Total 1 2 6 5 2" xfId="33155" xr:uid="{00000000-0005-0000-0000-0000DFAE0000}"/>
    <cellStyle name="Total 1 2 6 6" xfId="33156" xr:uid="{00000000-0005-0000-0000-0000E0AE0000}"/>
    <cellStyle name="Total 1 2 6 6 2" xfId="33157" xr:uid="{00000000-0005-0000-0000-0000E1AE0000}"/>
    <cellStyle name="Total 1 2 6 7" xfId="33158" xr:uid="{00000000-0005-0000-0000-0000E2AE0000}"/>
    <cellStyle name="Total 1 2 6 8" xfId="33159" xr:uid="{00000000-0005-0000-0000-0000E3AE0000}"/>
    <cellStyle name="Total 1 2 7" xfId="33160" xr:uid="{00000000-0005-0000-0000-0000E4AE0000}"/>
    <cellStyle name="Total 1 2 7 2" xfId="33161" xr:uid="{00000000-0005-0000-0000-0000E5AE0000}"/>
    <cellStyle name="Total 1 2 7 2 2" xfId="33162" xr:uid="{00000000-0005-0000-0000-0000E6AE0000}"/>
    <cellStyle name="Total 1 2 7 2 2 2" xfId="33163" xr:uid="{00000000-0005-0000-0000-0000E7AE0000}"/>
    <cellStyle name="Total 1 2 7 2 3" xfId="33164" xr:uid="{00000000-0005-0000-0000-0000E8AE0000}"/>
    <cellStyle name="Total 1 2 7 2 3 2" xfId="33165" xr:uid="{00000000-0005-0000-0000-0000E9AE0000}"/>
    <cellStyle name="Total 1 2 7 2 4" xfId="33166" xr:uid="{00000000-0005-0000-0000-0000EAAE0000}"/>
    <cellStyle name="Total 1 2 7 2 5" xfId="33167" xr:uid="{00000000-0005-0000-0000-0000EBAE0000}"/>
    <cellStyle name="Total 1 2 7 3" xfId="33168" xr:uid="{00000000-0005-0000-0000-0000ECAE0000}"/>
    <cellStyle name="Total 1 2 7 3 2" xfId="33169" xr:uid="{00000000-0005-0000-0000-0000EDAE0000}"/>
    <cellStyle name="Total 1 2 7 3 2 2" xfId="33170" xr:uid="{00000000-0005-0000-0000-0000EEAE0000}"/>
    <cellStyle name="Total 1 2 7 3 3" xfId="33171" xr:uid="{00000000-0005-0000-0000-0000EFAE0000}"/>
    <cellStyle name="Total 1 2 7 3 3 2" xfId="33172" xr:uid="{00000000-0005-0000-0000-0000F0AE0000}"/>
    <cellStyle name="Total 1 2 7 3 4" xfId="33173" xr:uid="{00000000-0005-0000-0000-0000F1AE0000}"/>
    <cellStyle name="Total 1 2 7 3 5" xfId="33174" xr:uid="{00000000-0005-0000-0000-0000F2AE0000}"/>
    <cellStyle name="Total 1 2 7 4" xfId="33175" xr:uid="{00000000-0005-0000-0000-0000F3AE0000}"/>
    <cellStyle name="Total 1 2 7 4 2" xfId="33176" xr:uid="{00000000-0005-0000-0000-0000F4AE0000}"/>
    <cellStyle name="Total 1 2 7 4 2 2" xfId="33177" xr:uid="{00000000-0005-0000-0000-0000F5AE0000}"/>
    <cellStyle name="Total 1 2 7 4 3" xfId="33178" xr:uid="{00000000-0005-0000-0000-0000F6AE0000}"/>
    <cellStyle name="Total 1 2 7 4 3 2" xfId="33179" xr:uid="{00000000-0005-0000-0000-0000F7AE0000}"/>
    <cellStyle name="Total 1 2 7 4 4" xfId="33180" xr:uid="{00000000-0005-0000-0000-0000F8AE0000}"/>
    <cellStyle name="Total 1 2 7 4 5" xfId="33181" xr:uid="{00000000-0005-0000-0000-0000F9AE0000}"/>
    <cellStyle name="Total 1 2 7 5" xfId="33182" xr:uid="{00000000-0005-0000-0000-0000FAAE0000}"/>
    <cellStyle name="Total 1 2 7 5 2" xfId="33183" xr:uid="{00000000-0005-0000-0000-0000FBAE0000}"/>
    <cellStyle name="Total 1 2 7 6" xfId="33184" xr:uid="{00000000-0005-0000-0000-0000FCAE0000}"/>
    <cellStyle name="Total 1 2 7 6 2" xfId="33185" xr:uid="{00000000-0005-0000-0000-0000FDAE0000}"/>
    <cellStyle name="Total 1 2 7 7" xfId="33186" xr:uid="{00000000-0005-0000-0000-0000FEAE0000}"/>
    <cellStyle name="Total 1 2 7 8" xfId="33187" xr:uid="{00000000-0005-0000-0000-0000FFAE0000}"/>
    <cellStyle name="Total 1 2 8" xfId="33188" xr:uid="{00000000-0005-0000-0000-000000AF0000}"/>
    <cellStyle name="Total 1 2 8 2" xfId="33189" xr:uid="{00000000-0005-0000-0000-000001AF0000}"/>
    <cellStyle name="Total 1 2 8 2 2" xfId="33190" xr:uid="{00000000-0005-0000-0000-000002AF0000}"/>
    <cellStyle name="Total 1 2 8 2 2 2" xfId="33191" xr:uid="{00000000-0005-0000-0000-000003AF0000}"/>
    <cellStyle name="Total 1 2 8 2 3" xfId="33192" xr:uid="{00000000-0005-0000-0000-000004AF0000}"/>
    <cellStyle name="Total 1 2 8 2 3 2" xfId="33193" xr:uid="{00000000-0005-0000-0000-000005AF0000}"/>
    <cellStyle name="Total 1 2 8 2 4" xfId="33194" xr:uid="{00000000-0005-0000-0000-000006AF0000}"/>
    <cellStyle name="Total 1 2 8 2 5" xfId="33195" xr:uid="{00000000-0005-0000-0000-000007AF0000}"/>
    <cellStyle name="Total 1 2 8 3" xfId="33196" xr:uid="{00000000-0005-0000-0000-000008AF0000}"/>
    <cellStyle name="Total 1 2 8 3 2" xfId="33197" xr:uid="{00000000-0005-0000-0000-000009AF0000}"/>
    <cellStyle name="Total 1 2 8 3 2 2" xfId="33198" xr:uid="{00000000-0005-0000-0000-00000AAF0000}"/>
    <cellStyle name="Total 1 2 8 3 3" xfId="33199" xr:uid="{00000000-0005-0000-0000-00000BAF0000}"/>
    <cellStyle name="Total 1 2 8 3 3 2" xfId="33200" xr:uid="{00000000-0005-0000-0000-00000CAF0000}"/>
    <cellStyle name="Total 1 2 8 3 4" xfId="33201" xr:uid="{00000000-0005-0000-0000-00000DAF0000}"/>
    <cellStyle name="Total 1 2 8 3 5" xfId="33202" xr:uid="{00000000-0005-0000-0000-00000EAF0000}"/>
    <cellStyle name="Total 1 2 8 4" xfId="33203" xr:uid="{00000000-0005-0000-0000-00000FAF0000}"/>
    <cellStyle name="Total 1 2 8 4 2" xfId="33204" xr:uid="{00000000-0005-0000-0000-000010AF0000}"/>
    <cellStyle name="Total 1 2 8 4 2 2" xfId="33205" xr:uid="{00000000-0005-0000-0000-000011AF0000}"/>
    <cellStyle name="Total 1 2 8 4 3" xfId="33206" xr:uid="{00000000-0005-0000-0000-000012AF0000}"/>
    <cellStyle name="Total 1 2 8 4 3 2" xfId="33207" xr:uid="{00000000-0005-0000-0000-000013AF0000}"/>
    <cellStyle name="Total 1 2 8 4 4" xfId="33208" xr:uid="{00000000-0005-0000-0000-000014AF0000}"/>
    <cellStyle name="Total 1 2 8 4 5" xfId="33209" xr:uid="{00000000-0005-0000-0000-000015AF0000}"/>
    <cellStyle name="Total 1 2 8 5" xfId="33210" xr:uid="{00000000-0005-0000-0000-000016AF0000}"/>
    <cellStyle name="Total 1 2 8 5 2" xfId="33211" xr:uid="{00000000-0005-0000-0000-000017AF0000}"/>
    <cellStyle name="Total 1 2 8 6" xfId="33212" xr:uid="{00000000-0005-0000-0000-000018AF0000}"/>
    <cellStyle name="Total 1 2 8 6 2" xfId="33213" xr:uid="{00000000-0005-0000-0000-000019AF0000}"/>
    <cellStyle name="Total 1 2 8 7" xfId="33214" xr:uid="{00000000-0005-0000-0000-00001AAF0000}"/>
    <cellStyle name="Total 1 2 8 8" xfId="33215" xr:uid="{00000000-0005-0000-0000-00001BAF0000}"/>
    <cellStyle name="Total 1 2 9" xfId="33216" xr:uid="{00000000-0005-0000-0000-00001CAF0000}"/>
    <cellStyle name="Total 1 2 9 2" xfId="33217" xr:uid="{00000000-0005-0000-0000-00001DAF0000}"/>
    <cellStyle name="Total 1 2 9 2 2" xfId="33218" xr:uid="{00000000-0005-0000-0000-00001EAF0000}"/>
    <cellStyle name="Total 1 2 9 2 2 2" xfId="33219" xr:uid="{00000000-0005-0000-0000-00001FAF0000}"/>
    <cellStyle name="Total 1 2 9 2 3" xfId="33220" xr:uid="{00000000-0005-0000-0000-000020AF0000}"/>
    <cellStyle name="Total 1 2 9 2 3 2" xfId="33221" xr:uid="{00000000-0005-0000-0000-000021AF0000}"/>
    <cellStyle name="Total 1 2 9 2 4" xfId="33222" xr:uid="{00000000-0005-0000-0000-000022AF0000}"/>
    <cellStyle name="Total 1 2 9 2 5" xfId="33223" xr:uid="{00000000-0005-0000-0000-000023AF0000}"/>
    <cellStyle name="Total 1 2 9 3" xfId="33224" xr:uid="{00000000-0005-0000-0000-000024AF0000}"/>
    <cellStyle name="Total 1 2 9 3 2" xfId="33225" xr:uid="{00000000-0005-0000-0000-000025AF0000}"/>
    <cellStyle name="Total 1 2 9 3 2 2" xfId="33226" xr:uid="{00000000-0005-0000-0000-000026AF0000}"/>
    <cellStyle name="Total 1 2 9 3 3" xfId="33227" xr:uid="{00000000-0005-0000-0000-000027AF0000}"/>
    <cellStyle name="Total 1 2 9 3 3 2" xfId="33228" xr:uid="{00000000-0005-0000-0000-000028AF0000}"/>
    <cellStyle name="Total 1 2 9 3 4" xfId="33229" xr:uid="{00000000-0005-0000-0000-000029AF0000}"/>
    <cellStyle name="Total 1 2 9 3 5" xfId="33230" xr:uid="{00000000-0005-0000-0000-00002AAF0000}"/>
    <cellStyle name="Total 1 2 9 4" xfId="33231" xr:uid="{00000000-0005-0000-0000-00002BAF0000}"/>
    <cellStyle name="Total 1 2 9 4 2" xfId="33232" xr:uid="{00000000-0005-0000-0000-00002CAF0000}"/>
    <cellStyle name="Total 1 2 9 4 2 2" xfId="33233" xr:uid="{00000000-0005-0000-0000-00002DAF0000}"/>
    <cellStyle name="Total 1 2 9 4 3" xfId="33234" xr:uid="{00000000-0005-0000-0000-00002EAF0000}"/>
    <cellStyle name="Total 1 2 9 4 3 2" xfId="33235" xr:uid="{00000000-0005-0000-0000-00002FAF0000}"/>
    <cellStyle name="Total 1 2 9 4 4" xfId="33236" xr:uid="{00000000-0005-0000-0000-000030AF0000}"/>
    <cellStyle name="Total 1 2 9 4 5" xfId="33237" xr:uid="{00000000-0005-0000-0000-000031AF0000}"/>
    <cellStyle name="Total 1 2 9 5" xfId="33238" xr:uid="{00000000-0005-0000-0000-000032AF0000}"/>
    <cellStyle name="Total 1 2 9 5 2" xfId="33239" xr:uid="{00000000-0005-0000-0000-000033AF0000}"/>
    <cellStyle name="Total 1 2 9 6" xfId="33240" xr:uid="{00000000-0005-0000-0000-000034AF0000}"/>
    <cellStyle name="Total 1 2 9 6 2" xfId="33241" xr:uid="{00000000-0005-0000-0000-000035AF0000}"/>
    <cellStyle name="Total 1 2 9 7" xfId="33242" xr:uid="{00000000-0005-0000-0000-000036AF0000}"/>
    <cellStyle name="Total 1 2 9 8" xfId="33243" xr:uid="{00000000-0005-0000-0000-000037AF0000}"/>
    <cellStyle name="Total 1 20" xfId="33244" xr:uid="{00000000-0005-0000-0000-000038AF0000}"/>
    <cellStyle name="Total 1 20 2" xfId="33245" xr:uid="{00000000-0005-0000-0000-000039AF0000}"/>
    <cellStyle name="Total 1 20 2 2" xfId="33246" xr:uid="{00000000-0005-0000-0000-00003AAF0000}"/>
    <cellStyle name="Total 1 20 2 2 2" xfId="33247" xr:uid="{00000000-0005-0000-0000-00003BAF0000}"/>
    <cellStyle name="Total 1 20 2 3" xfId="33248" xr:uid="{00000000-0005-0000-0000-00003CAF0000}"/>
    <cellStyle name="Total 1 20 2 3 2" xfId="33249" xr:uid="{00000000-0005-0000-0000-00003DAF0000}"/>
    <cellStyle name="Total 1 20 2 4" xfId="33250" xr:uid="{00000000-0005-0000-0000-00003EAF0000}"/>
    <cellStyle name="Total 1 20 2 5" xfId="33251" xr:uid="{00000000-0005-0000-0000-00003FAF0000}"/>
    <cellStyle name="Total 1 20 3" xfId="33252" xr:uid="{00000000-0005-0000-0000-000040AF0000}"/>
    <cellStyle name="Total 1 20 3 2" xfId="33253" xr:uid="{00000000-0005-0000-0000-000041AF0000}"/>
    <cellStyle name="Total 1 20 3 2 2" xfId="33254" xr:uid="{00000000-0005-0000-0000-000042AF0000}"/>
    <cellStyle name="Total 1 20 3 3" xfId="33255" xr:uid="{00000000-0005-0000-0000-000043AF0000}"/>
    <cellStyle name="Total 1 20 3 3 2" xfId="33256" xr:uid="{00000000-0005-0000-0000-000044AF0000}"/>
    <cellStyle name="Total 1 20 3 4" xfId="33257" xr:uid="{00000000-0005-0000-0000-000045AF0000}"/>
    <cellStyle name="Total 1 20 3 5" xfId="33258" xr:uid="{00000000-0005-0000-0000-000046AF0000}"/>
    <cellStyle name="Total 1 20 4" xfId="33259" xr:uid="{00000000-0005-0000-0000-000047AF0000}"/>
    <cellStyle name="Total 1 20 4 2" xfId="33260" xr:uid="{00000000-0005-0000-0000-000048AF0000}"/>
    <cellStyle name="Total 1 20 4 2 2" xfId="33261" xr:uid="{00000000-0005-0000-0000-000049AF0000}"/>
    <cellStyle name="Total 1 20 4 3" xfId="33262" xr:uid="{00000000-0005-0000-0000-00004AAF0000}"/>
    <cellStyle name="Total 1 20 4 3 2" xfId="33263" xr:uid="{00000000-0005-0000-0000-00004BAF0000}"/>
    <cellStyle name="Total 1 20 4 4" xfId="33264" xr:uid="{00000000-0005-0000-0000-00004CAF0000}"/>
    <cellStyle name="Total 1 20 4 5" xfId="33265" xr:uid="{00000000-0005-0000-0000-00004DAF0000}"/>
    <cellStyle name="Total 1 20 5" xfId="33266" xr:uid="{00000000-0005-0000-0000-00004EAF0000}"/>
    <cellStyle name="Total 1 20 5 2" xfId="33267" xr:uid="{00000000-0005-0000-0000-00004FAF0000}"/>
    <cellStyle name="Total 1 20 6" xfId="33268" xr:uid="{00000000-0005-0000-0000-000050AF0000}"/>
    <cellStyle name="Total 1 20 6 2" xfId="33269" xr:uid="{00000000-0005-0000-0000-000051AF0000}"/>
    <cellStyle name="Total 1 20 7" xfId="33270" xr:uid="{00000000-0005-0000-0000-000052AF0000}"/>
    <cellStyle name="Total 1 20 8" xfId="33271" xr:uid="{00000000-0005-0000-0000-000053AF0000}"/>
    <cellStyle name="Total 1 21" xfId="33272" xr:uid="{00000000-0005-0000-0000-000054AF0000}"/>
    <cellStyle name="Total 1 21 2" xfId="33273" xr:uid="{00000000-0005-0000-0000-000055AF0000}"/>
    <cellStyle name="Total 1 21 2 2" xfId="33274" xr:uid="{00000000-0005-0000-0000-000056AF0000}"/>
    <cellStyle name="Total 1 21 2 2 2" xfId="33275" xr:uid="{00000000-0005-0000-0000-000057AF0000}"/>
    <cellStyle name="Total 1 21 2 3" xfId="33276" xr:uid="{00000000-0005-0000-0000-000058AF0000}"/>
    <cellStyle name="Total 1 21 2 3 2" xfId="33277" xr:uid="{00000000-0005-0000-0000-000059AF0000}"/>
    <cellStyle name="Total 1 21 2 4" xfId="33278" xr:uid="{00000000-0005-0000-0000-00005AAF0000}"/>
    <cellStyle name="Total 1 21 2 5" xfId="33279" xr:uid="{00000000-0005-0000-0000-00005BAF0000}"/>
    <cellStyle name="Total 1 21 3" xfId="33280" xr:uid="{00000000-0005-0000-0000-00005CAF0000}"/>
    <cellStyle name="Total 1 21 3 2" xfId="33281" xr:uid="{00000000-0005-0000-0000-00005DAF0000}"/>
    <cellStyle name="Total 1 21 3 2 2" xfId="33282" xr:uid="{00000000-0005-0000-0000-00005EAF0000}"/>
    <cellStyle name="Total 1 21 3 3" xfId="33283" xr:uid="{00000000-0005-0000-0000-00005FAF0000}"/>
    <cellStyle name="Total 1 21 3 3 2" xfId="33284" xr:uid="{00000000-0005-0000-0000-000060AF0000}"/>
    <cellStyle name="Total 1 21 3 4" xfId="33285" xr:uid="{00000000-0005-0000-0000-000061AF0000}"/>
    <cellStyle name="Total 1 21 3 5" xfId="33286" xr:uid="{00000000-0005-0000-0000-000062AF0000}"/>
    <cellStyle name="Total 1 21 4" xfId="33287" xr:uid="{00000000-0005-0000-0000-000063AF0000}"/>
    <cellStyle name="Total 1 21 4 2" xfId="33288" xr:uid="{00000000-0005-0000-0000-000064AF0000}"/>
    <cellStyle name="Total 1 21 4 2 2" xfId="33289" xr:uid="{00000000-0005-0000-0000-000065AF0000}"/>
    <cellStyle name="Total 1 21 4 3" xfId="33290" xr:uid="{00000000-0005-0000-0000-000066AF0000}"/>
    <cellStyle name="Total 1 21 4 3 2" xfId="33291" xr:uid="{00000000-0005-0000-0000-000067AF0000}"/>
    <cellStyle name="Total 1 21 4 4" xfId="33292" xr:uid="{00000000-0005-0000-0000-000068AF0000}"/>
    <cellStyle name="Total 1 21 4 5" xfId="33293" xr:uid="{00000000-0005-0000-0000-000069AF0000}"/>
    <cellStyle name="Total 1 21 5" xfId="33294" xr:uid="{00000000-0005-0000-0000-00006AAF0000}"/>
    <cellStyle name="Total 1 21 5 2" xfId="33295" xr:uid="{00000000-0005-0000-0000-00006BAF0000}"/>
    <cellStyle name="Total 1 21 6" xfId="33296" xr:uid="{00000000-0005-0000-0000-00006CAF0000}"/>
    <cellStyle name="Total 1 21 6 2" xfId="33297" xr:uid="{00000000-0005-0000-0000-00006DAF0000}"/>
    <cellStyle name="Total 1 21 7" xfId="33298" xr:uid="{00000000-0005-0000-0000-00006EAF0000}"/>
    <cellStyle name="Total 1 21 8" xfId="33299" xr:uid="{00000000-0005-0000-0000-00006FAF0000}"/>
    <cellStyle name="Total 1 22" xfId="33300" xr:uid="{00000000-0005-0000-0000-000070AF0000}"/>
    <cellStyle name="Total 1 22 2" xfId="33301" xr:uid="{00000000-0005-0000-0000-000071AF0000}"/>
    <cellStyle name="Total 1 22 2 2" xfId="33302" xr:uid="{00000000-0005-0000-0000-000072AF0000}"/>
    <cellStyle name="Total 1 22 2 2 2" xfId="33303" xr:uid="{00000000-0005-0000-0000-000073AF0000}"/>
    <cellStyle name="Total 1 22 2 3" xfId="33304" xr:uid="{00000000-0005-0000-0000-000074AF0000}"/>
    <cellStyle name="Total 1 22 2 3 2" xfId="33305" xr:uid="{00000000-0005-0000-0000-000075AF0000}"/>
    <cellStyle name="Total 1 22 2 4" xfId="33306" xr:uid="{00000000-0005-0000-0000-000076AF0000}"/>
    <cellStyle name="Total 1 22 2 5" xfId="33307" xr:uid="{00000000-0005-0000-0000-000077AF0000}"/>
    <cellStyle name="Total 1 22 3" xfId="33308" xr:uid="{00000000-0005-0000-0000-000078AF0000}"/>
    <cellStyle name="Total 1 22 3 2" xfId="33309" xr:uid="{00000000-0005-0000-0000-000079AF0000}"/>
    <cellStyle name="Total 1 22 3 2 2" xfId="33310" xr:uid="{00000000-0005-0000-0000-00007AAF0000}"/>
    <cellStyle name="Total 1 22 3 3" xfId="33311" xr:uid="{00000000-0005-0000-0000-00007BAF0000}"/>
    <cellStyle name="Total 1 22 3 3 2" xfId="33312" xr:uid="{00000000-0005-0000-0000-00007CAF0000}"/>
    <cellStyle name="Total 1 22 3 4" xfId="33313" xr:uid="{00000000-0005-0000-0000-00007DAF0000}"/>
    <cellStyle name="Total 1 22 3 5" xfId="33314" xr:uid="{00000000-0005-0000-0000-00007EAF0000}"/>
    <cellStyle name="Total 1 22 4" xfId="33315" xr:uid="{00000000-0005-0000-0000-00007FAF0000}"/>
    <cellStyle name="Total 1 22 4 2" xfId="33316" xr:uid="{00000000-0005-0000-0000-000080AF0000}"/>
    <cellStyle name="Total 1 22 4 2 2" xfId="33317" xr:uid="{00000000-0005-0000-0000-000081AF0000}"/>
    <cellStyle name="Total 1 22 4 3" xfId="33318" xr:uid="{00000000-0005-0000-0000-000082AF0000}"/>
    <cellStyle name="Total 1 22 4 3 2" xfId="33319" xr:uid="{00000000-0005-0000-0000-000083AF0000}"/>
    <cellStyle name="Total 1 22 4 4" xfId="33320" xr:uid="{00000000-0005-0000-0000-000084AF0000}"/>
    <cellStyle name="Total 1 22 4 5" xfId="33321" xr:uid="{00000000-0005-0000-0000-000085AF0000}"/>
    <cellStyle name="Total 1 22 5" xfId="33322" xr:uid="{00000000-0005-0000-0000-000086AF0000}"/>
    <cellStyle name="Total 1 22 5 2" xfId="33323" xr:uid="{00000000-0005-0000-0000-000087AF0000}"/>
    <cellStyle name="Total 1 22 6" xfId="33324" xr:uid="{00000000-0005-0000-0000-000088AF0000}"/>
    <cellStyle name="Total 1 22 6 2" xfId="33325" xr:uid="{00000000-0005-0000-0000-000089AF0000}"/>
    <cellStyle name="Total 1 22 7" xfId="33326" xr:uid="{00000000-0005-0000-0000-00008AAF0000}"/>
    <cellStyle name="Total 1 22 8" xfId="33327" xr:uid="{00000000-0005-0000-0000-00008BAF0000}"/>
    <cellStyle name="Total 1 23" xfId="33328" xr:uid="{00000000-0005-0000-0000-00008CAF0000}"/>
    <cellStyle name="Total 1 23 2" xfId="33329" xr:uid="{00000000-0005-0000-0000-00008DAF0000}"/>
    <cellStyle name="Total 1 23 2 2" xfId="33330" xr:uid="{00000000-0005-0000-0000-00008EAF0000}"/>
    <cellStyle name="Total 1 23 2 2 2" xfId="33331" xr:uid="{00000000-0005-0000-0000-00008FAF0000}"/>
    <cellStyle name="Total 1 23 2 3" xfId="33332" xr:uid="{00000000-0005-0000-0000-000090AF0000}"/>
    <cellStyle name="Total 1 23 2 3 2" xfId="33333" xr:uid="{00000000-0005-0000-0000-000091AF0000}"/>
    <cellStyle name="Total 1 23 2 4" xfId="33334" xr:uid="{00000000-0005-0000-0000-000092AF0000}"/>
    <cellStyle name="Total 1 23 2 5" xfId="33335" xr:uid="{00000000-0005-0000-0000-000093AF0000}"/>
    <cellStyle name="Total 1 23 3" xfId="33336" xr:uid="{00000000-0005-0000-0000-000094AF0000}"/>
    <cellStyle name="Total 1 23 3 2" xfId="33337" xr:uid="{00000000-0005-0000-0000-000095AF0000}"/>
    <cellStyle name="Total 1 23 3 2 2" xfId="33338" xr:uid="{00000000-0005-0000-0000-000096AF0000}"/>
    <cellStyle name="Total 1 23 3 3" xfId="33339" xr:uid="{00000000-0005-0000-0000-000097AF0000}"/>
    <cellStyle name="Total 1 23 3 3 2" xfId="33340" xr:uid="{00000000-0005-0000-0000-000098AF0000}"/>
    <cellStyle name="Total 1 23 3 4" xfId="33341" xr:uid="{00000000-0005-0000-0000-000099AF0000}"/>
    <cellStyle name="Total 1 23 3 5" xfId="33342" xr:uid="{00000000-0005-0000-0000-00009AAF0000}"/>
    <cellStyle name="Total 1 23 4" xfId="33343" xr:uid="{00000000-0005-0000-0000-00009BAF0000}"/>
    <cellStyle name="Total 1 23 4 2" xfId="33344" xr:uid="{00000000-0005-0000-0000-00009CAF0000}"/>
    <cellStyle name="Total 1 23 4 2 2" xfId="33345" xr:uid="{00000000-0005-0000-0000-00009DAF0000}"/>
    <cellStyle name="Total 1 23 4 3" xfId="33346" xr:uid="{00000000-0005-0000-0000-00009EAF0000}"/>
    <cellStyle name="Total 1 23 4 3 2" xfId="33347" xr:uid="{00000000-0005-0000-0000-00009FAF0000}"/>
    <cellStyle name="Total 1 23 4 4" xfId="33348" xr:uid="{00000000-0005-0000-0000-0000A0AF0000}"/>
    <cellStyle name="Total 1 23 4 5" xfId="33349" xr:uid="{00000000-0005-0000-0000-0000A1AF0000}"/>
    <cellStyle name="Total 1 23 5" xfId="33350" xr:uid="{00000000-0005-0000-0000-0000A2AF0000}"/>
    <cellStyle name="Total 1 23 5 2" xfId="33351" xr:uid="{00000000-0005-0000-0000-0000A3AF0000}"/>
    <cellStyle name="Total 1 23 6" xfId="33352" xr:uid="{00000000-0005-0000-0000-0000A4AF0000}"/>
    <cellStyle name="Total 1 23 6 2" xfId="33353" xr:uid="{00000000-0005-0000-0000-0000A5AF0000}"/>
    <cellStyle name="Total 1 23 7" xfId="33354" xr:uid="{00000000-0005-0000-0000-0000A6AF0000}"/>
    <cellStyle name="Total 1 23 8" xfId="33355" xr:uid="{00000000-0005-0000-0000-0000A7AF0000}"/>
    <cellStyle name="Total 1 24" xfId="33356" xr:uid="{00000000-0005-0000-0000-0000A8AF0000}"/>
    <cellStyle name="Total 1 24 2" xfId="33357" xr:uid="{00000000-0005-0000-0000-0000A9AF0000}"/>
    <cellStyle name="Total 1 3" xfId="33358" xr:uid="{00000000-0005-0000-0000-0000AAAF0000}"/>
    <cellStyle name="Total 1 3 2" xfId="33359" xr:uid="{00000000-0005-0000-0000-0000ABAF0000}"/>
    <cellStyle name="Total 1 3 2 2" xfId="33360" xr:uid="{00000000-0005-0000-0000-0000ACAF0000}"/>
    <cellStyle name="Total 1 3 2 2 2" xfId="33361" xr:uid="{00000000-0005-0000-0000-0000ADAF0000}"/>
    <cellStyle name="Total 1 3 2 3" xfId="33362" xr:uid="{00000000-0005-0000-0000-0000AEAF0000}"/>
    <cellStyle name="Total 1 3 2 3 2" xfId="33363" xr:uid="{00000000-0005-0000-0000-0000AFAF0000}"/>
    <cellStyle name="Total 1 3 2 4" xfId="33364" xr:uid="{00000000-0005-0000-0000-0000B0AF0000}"/>
    <cellStyle name="Total 1 3 2 5" xfId="33365" xr:uid="{00000000-0005-0000-0000-0000B1AF0000}"/>
    <cellStyle name="Total 1 3 3" xfId="33366" xr:uid="{00000000-0005-0000-0000-0000B2AF0000}"/>
    <cellStyle name="Total 1 3 3 2" xfId="33367" xr:uid="{00000000-0005-0000-0000-0000B3AF0000}"/>
    <cellStyle name="Total 1 3 3 2 2" xfId="33368" xr:uid="{00000000-0005-0000-0000-0000B4AF0000}"/>
    <cellStyle name="Total 1 3 3 3" xfId="33369" xr:uid="{00000000-0005-0000-0000-0000B5AF0000}"/>
    <cellStyle name="Total 1 3 3 3 2" xfId="33370" xr:uid="{00000000-0005-0000-0000-0000B6AF0000}"/>
    <cellStyle name="Total 1 3 3 4" xfId="33371" xr:uid="{00000000-0005-0000-0000-0000B7AF0000}"/>
    <cellStyle name="Total 1 3 3 5" xfId="33372" xr:uid="{00000000-0005-0000-0000-0000B8AF0000}"/>
    <cellStyle name="Total 1 3 4" xfId="33373" xr:uid="{00000000-0005-0000-0000-0000B9AF0000}"/>
    <cellStyle name="Total 1 3 4 2" xfId="33374" xr:uid="{00000000-0005-0000-0000-0000BAAF0000}"/>
    <cellStyle name="Total 1 3 4 2 2" xfId="33375" xr:uid="{00000000-0005-0000-0000-0000BBAF0000}"/>
    <cellStyle name="Total 1 3 4 3" xfId="33376" xr:uid="{00000000-0005-0000-0000-0000BCAF0000}"/>
    <cellStyle name="Total 1 3 4 3 2" xfId="33377" xr:uid="{00000000-0005-0000-0000-0000BDAF0000}"/>
    <cellStyle name="Total 1 3 4 4" xfId="33378" xr:uid="{00000000-0005-0000-0000-0000BEAF0000}"/>
    <cellStyle name="Total 1 3 4 5" xfId="33379" xr:uid="{00000000-0005-0000-0000-0000BFAF0000}"/>
    <cellStyle name="Total 1 3 5" xfId="33380" xr:uid="{00000000-0005-0000-0000-0000C0AF0000}"/>
    <cellStyle name="Total 1 3 5 2" xfId="33381" xr:uid="{00000000-0005-0000-0000-0000C1AF0000}"/>
    <cellStyle name="Total 1 3 6" xfId="33382" xr:uid="{00000000-0005-0000-0000-0000C2AF0000}"/>
    <cellStyle name="Total 1 3 6 2" xfId="33383" xr:uid="{00000000-0005-0000-0000-0000C3AF0000}"/>
    <cellStyle name="Total 1 3 7" xfId="33384" xr:uid="{00000000-0005-0000-0000-0000C4AF0000}"/>
    <cellStyle name="Total 1 3 8" xfId="33385" xr:uid="{00000000-0005-0000-0000-0000C5AF0000}"/>
    <cellStyle name="Total 1 4" xfId="33386" xr:uid="{00000000-0005-0000-0000-0000C6AF0000}"/>
    <cellStyle name="Total 1 4 2" xfId="33387" xr:uid="{00000000-0005-0000-0000-0000C7AF0000}"/>
    <cellStyle name="Total 1 4 2 2" xfId="33388" xr:uid="{00000000-0005-0000-0000-0000C8AF0000}"/>
    <cellStyle name="Total 1 4 2 2 2" xfId="33389" xr:uid="{00000000-0005-0000-0000-0000C9AF0000}"/>
    <cellStyle name="Total 1 4 2 3" xfId="33390" xr:uid="{00000000-0005-0000-0000-0000CAAF0000}"/>
    <cellStyle name="Total 1 4 2 3 2" xfId="33391" xr:uid="{00000000-0005-0000-0000-0000CBAF0000}"/>
    <cellStyle name="Total 1 4 2 4" xfId="33392" xr:uid="{00000000-0005-0000-0000-0000CCAF0000}"/>
    <cellStyle name="Total 1 4 2 5" xfId="33393" xr:uid="{00000000-0005-0000-0000-0000CDAF0000}"/>
    <cellStyle name="Total 1 4 3" xfId="33394" xr:uid="{00000000-0005-0000-0000-0000CEAF0000}"/>
    <cellStyle name="Total 1 4 3 2" xfId="33395" xr:uid="{00000000-0005-0000-0000-0000CFAF0000}"/>
    <cellStyle name="Total 1 4 3 2 2" xfId="33396" xr:uid="{00000000-0005-0000-0000-0000D0AF0000}"/>
    <cellStyle name="Total 1 4 3 3" xfId="33397" xr:uid="{00000000-0005-0000-0000-0000D1AF0000}"/>
    <cellStyle name="Total 1 4 3 3 2" xfId="33398" xr:uid="{00000000-0005-0000-0000-0000D2AF0000}"/>
    <cellStyle name="Total 1 4 3 4" xfId="33399" xr:uid="{00000000-0005-0000-0000-0000D3AF0000}"/>
    <cellStyle name="Total 1 4 3 5" xfId="33400" xr:uid="{00000000-0005-0000-0000-0000D4AF0000}"/>
    <cellStyle name="Total 1 4 4" xfId="33401" xr:uid="{00000000-0005-0000-0000-0000D5AF0000}"/>
    <cellStyle name="Total 1 4 4 2" xfId="33402" xr:uid="{00000000-0005-0000-0000-0000D6AF0000}"/>
    <cellStyle name="Total 1 4 4 2 2" xfId="33403" xr:uid="{00000000-0005-0000-0000-0000D7AF0000}"/>
    <cellStyle name="Total 1 4 4 3" xfId="33404" xr:uid="{00000000-0005-0000-0000-0000D8AF0000}"/>
    <cellStyle name="Total 1 4 4 3 2" xfId="33405" xr:uid="{00000000-0005-0000-0000-0000D9AF0000}"/>
    <cellStyle name="Total 1 4 4 4" xfId="33406" xr:uid="{00000000-0005-0000-0000-0000DAAF0000}"/>
    <cellStyle name="Total 1 4 4 5" xfId="33407" xr:uid="{00000000-0005-0000-0000-0000DBAF0000}"/>
    <cellStyle name="Total 1 4 5" xfId="33408" xr:uid="{00000000-0005-0000-0000-0000DCAF0000}"/>
    <cellStyle name="Total 1 4 5 2" xfId="33409" xr:uid="{00000000-0005-0000-0000-0000DDAF0000}"/>
    <cellStyle name="Total 1 4 6" xfId="33410" xr:uid="{00000000-0005-0000-0000-0000DEAF0000}"/>
    <cellStyle name="Total 1 4 6 2" xfId="33411" xr:uid="{00000000-0005-0000-0000-0000DFAF0000}"/>
    <cellStyle name="Total 1 4 7" xfId="33412" xr:uid="{00000000-0005-0000-0000-0000E0AF0000}"/>
    <cellStyle name="Total 1 4 8" xfId="33413" xr:uid="{00000000-0005-0000-0000-0000E1AF0000}"/>
    <cellStyle name="Total 1 5" xfId="33414" xr:uid="{00000000-0005-0000-0000-0000E2AF0000}"/>
    <cellStyle name="Total 1 5 2" xfId="33415" xr:uid="{00000000-0005-0000-0000-0000E3AF0000}"/>
    <cellStyle name="Total 1 5 2 2" xfId="33416" xr:uid="{00000000-0005-0000-0000-0000E4AF0000}"/>
    <cellStyle name="Total 1 5 2 2 2" xfId="33417" xr:uid="{00000000-0005-0000-0000-0000E5AF0000}"/>
    <cellStyle name="Total 1 5 2 3" xfId="33418" xr:uid="{00000000-0005-0000-0000-0000E6AF0000}"/>
    <cellStyle name="Total 1 5 2 3 2" xfId="33419" xr:uid="{00000000-0005-0000-0000-0000E7AF0000}"/>
    <cellStyle name="Total 1 5 2 4" xfId="33420" xr:uid="{00000000-0005-0000-0000-0000E8AF0000}"/>
    <cellStyle name="Total 1 5 2 5" xfId="33421" xr:uid="{00000000-0005-0000-0000-0000E9AF0000}"/>
    <cellStyle name="Total 1 5 3" xfId="33422" xr:uid="{00000000-0005-0000-0000-0000EAAF0000}"/>
    <cellStyle name="Total 1 5 3 2" xfId="33423" xr:uid="{00000000-0005-0000-0000-0000EBAF0000}"/>
    <cellStyle name="Total 1 5 3 2 2" xfId="33424" xr:uid="{00000000-0005-0000-0000-0000ECAF0000}"/>
    <cellStyle name="Total 1 5 3 3" xfId="33425" xr:uid="{00000000-0005-0000-0000-0000EDAF0000}"/>
    <cellStyle name="Total 1 5 3 3 2" xfId="33426" xr:uid="{00000000-0005-0000-0000-0000EEAF0000}"/>
    <cellStyle name="Total 1 5 3 4" xfId="33427" xr:uid="{00000000-0005-0000-0000-0000EFAF0000}"/>
    <cellStyle name="Total 1 5 3 5" xfId="33428" xr:uid="{00000000-0005-0000-0000-0000F0AF0000}"/>
    <cellStyle name="Total 1 5 4" xfId="33429" xr:uid="{00000000-0005-0000-0000-0000F1AF0000}"/>
    <cellStyle name="Total 1 5 4 2" xfId="33430" xr:uid="{00000000-0005-0000-0000-0000F2AF0000}"/>
    <cellStyle name="Total 1 5 4 2 2" xfId="33431" xr:uid="{00000000-0005-0000-0000-0000F3AF0000}"/>
    <cellStyle name="Total 1 5 4 3" xfId="33432" xr:uid="{00000000-0005-0000-0000-0000F4AF0000}"/>
    <cellStyle name="Total 1 5 4 3 2" xfId="33433" xr:uid="{00000000-0005-0000-0000-0000F5AF0000}"/>
    <cellStyle name="Total 1 5 4 4" xfId="33434" xr:uid="{00000000-0005-0000-0000-0000F6AF0000}"/>
    <cellStyle name="Total 1 5 4 5" xfId="33435" xr:uid="{00000000-0005-0000-0000-0000F7AF0000}"/>
    <cellStyle name="Total 1 5 5" xfId="33436" xr:uid="{00000000-0005-0000-0000-0000F8AF0000}"/>
    <cellStyle name="Total 1 5 5 2" xfId="33437" xr:uid="{00000000-0005-0000-0000-0000F9AF0000}"/>
    <cellStyle name="Total 1 5 6" xfId="33438" xr:uid="{00000000-0005-0000-0000-0000FAAF0000}"/>
    <cellStyle name="Total 1 5 6 2" xfId="33439" xr:uid="{00000000-0005-0000-0000-0000FBAF0000}"/>
    <cellStyle name="Total 1 5 7" xfId="33440" xr:uid="{00000000-0005-0000-0000-0000FCAF0000}"/>
    <cellStyle name="Total 1 5 8" xfId="33441" xr:uid="{00000000-0005-0000-0000-0000FDAF0000}"/>
    <cellStyle name="Total 1 6" xfId="33442" xr:uid="{00000000-0005-0000-0000-0000FEAF0000}"/>
    <cellStyle name="Total 1 6 2" xfId="33443" xr:uid="{00000000-0005-0000-0000-0000FFAF0000}"/>
    <cellStyle name="Total 1 6 2 2" xfId="33444" xr:uid="{00000000-0005-0000-0000-000000B00000}"/>
    <cellStyle name="Total 1 6 2 2 2" xfId="33445" xr:uid="{00000000-0005-0000-0000-000001B00000}"/>
    <cellStyle name="Total 1 6 2 3" xfId="33446" xr:uid="{00000000-0005-0000-0000-000002B00000}"/>
    <cellStyle name="Total 1 6 2 3 2" xfId="33447" xr:uid="{00000000-0005-0000-0000-000003B00000}"/>
    <cellStyle name="Total 1 6 2 4" xfId="33448" xr:uid="{00000000-0005-0000-0000-000004B00000}"/>
    <cellStyle name="Total 1 6 2 5" xfId="33449" xr:uid="{00000000-0005-0000-0000-000005B00000}"/>
    <cellStyle name="Total 1 6 3" xfId="33450" xr:uid="{00000000-0005-0000-0000-000006B00000}"/>
    <cellStyle name="Total 1 6 3 2" xfId="33451" xr:uid="{00000000-0005-0000-0000-000007B00000}"/>
    <cellStyle name="Total 1 6 3 2 2" xfId="33452" xr:uid="{00000000-0005-0000-0000-000008B00000}"/>
    <cellStyle name="Total 1 6 3 3" xfId="33453" xr:uid="{00000000-0005-0000-0000-000009B00000}"/>
    <cellStyle name="Total 1 6 3 3 2" xfId="33454" xr:uid="{00000000-0005-0000-0000-00000AB00000}"/>
    <cellStyle name="Total 1 6 3 4" xfId="33455" xr:uid="{00000000-0005-0000-0000-00000BB00000}"/>
    <cellStyle name="Total 1 6 3 5" xfId="33456" xr:uid="{00000000-0005-0000-0000-00000CB00000}"/>
    <cellStyle name="Total 1 6 4" xfId="33457" xr:uid="{00000000-0005-0000-0000-00000DB00000}"/>
    <cellStyle name="Total 1 6 4 2" xfId="33458" xr:uid="{00000000-0005-0000-0000-00000EB00000}"/>
    <cellStyle name="Total 1 6 4 2 2" xfId="33459" xr:uid="{00000000-0005-0000-0000-00000FB00000}"/>
    <cellStyle name="Total 1 6 4 3" xfId="33460" xr:uid="{00000000-0005-0000-0000-000010B00000}"/>
    <cellStyle name="Total 1 6 4 3 2" xfId="33461" xr:uid="{00000000-0005-0000-0000-000011B00000}"/>
    <cellStyle name="Total 1 6 4 4" xfId="33462" xr:uid="{00000000-0005-0000-0000-000012B00000}"/>
    <cellStyle name="Total 1 6 4 5" xfId="33463" xr:uid="{00000000-0005-0000-0000-000013B00000}"/>
    <cellStyle name="Total 1 6 5" xfId="33464" xr:uid="{00000000-0005-0000-0000-000014B00000}"/>
    <cellStyle name="Total 1 6 5 2" xfId="33465" xr:uid="{00000000-0005-0000-0000-000015B00000}"/>
    <cellStyle name="Total 1 6 6" xfId="33466" xr:uid="{00000000-0005-0000-0000-000016B00000}"/>
    <cellStyle name="Total 1 6 6 2" xfId="33467" xr:uid="{00000000-0005-0000-0000-000017B00000}"/>
    <cellStyle name="Total 1 6 7" xfId="33468" xr:uid="{00000000-0005-0000-0000-000018B00000}"/>
    <cellStyle name="Total 1 6 8" xfId="33469" xr:uid="{00000000-0005-0000-0000-000019B00000}"/>
    <cellStyle name="Total 1 7" xfId="33470" xr:uid="{00000000-0005-0000-0000-00001AB00000}"/>
    <cellStyle name="Total 1 7 2" xfId="33471" xr:uid="{00000000-0005-0000-0000-00001BB00000}"/>
    <cellStyle name="Total 1 7 2 2" xfId="33472" xr:uid="{00000000-0005-0000-0000-00001CB00000}"/>
    <cellStyle name="Total 1 7 2 2 2" xfId="33473" xr:uid="{00000000-0005-0000-0000-00001DB00000}"/>
    <cellStyle name="Total 1 7 2 3" xfId="33474" xr:uid="{00000000-0005-0000-0000-00001EB00000}"/>
    <cellStyle name="Total 1 7 2 3 2" xfId="33475" xr:uid="{00000000-0005-0000-0000-00001FB00000}"/>
    <cellStyle name="Total 1 7 2 4" xfId="33476" xr:uid="{00000000-0005-0000-0000-000020B00000}"/>
    <cellStyle name="Total 1 7 2 5" xfId="33477" xr:uid="{00000000-0005-0000-0000-000021B00000}"/>
    <cellStyle name="Total 1 7 3" xfId="33478" xr:uid="{00000000-0005-0000-0000-000022B00000}"/>
    <cellStyle name="Total 1 7 3 2" xfId="33479" xr:uid="{00000000-0005-0000-0000-000023B00000}"/>
    <cellStyle name="Total 1 7 3 2 2" xfId="33480" xr:uid="{00000000-0005-0000-0000-000024B00000}"/>
    <cellStyle name="Total 1 7 3 3" xfId="33481" xr:uid="{00000000-0005-0000-0000-000025B00000}"/>
    <cellStyle name="Total 1 7 3 3 2" xfId="33482" xr:uid="{00000000-0005-0000-0000-000026B00000}"/>
    <cellStyle name="Total 1 7 3 4" xfId="33483" xr:uid="{00000000-0005-0000-0000-000027B00000}"/>
    <cellStyle name="Total 1 7 3 5" xfId="33484" xr:uid="{00000000-0005-0000-0000-000028B00000}"/>
    <cellStyle name="Total 1 7 4" xfId="33485" xr:uid="{00000000-0005-0000-0000-000029B00000}"/>
    <cellStyle name="Total 1 7 4 2" xfId="33486" xr:uid="{00000000-0005-0000-0000-00002AB00000}"/>
    <cellStyle name="Total 1 7 4 2 2" xfId="33487" xr:uid="{00000000-0005-0000-0000-00002BB00000}"/>
    <cellStyle name="Total 1 7 4 3" xfId="33488" xr:uid="{00000000-0005-0000-0000-00002CB00000}"/>
    <cellStyle name="Total 1 7 4 3 2" xfId="33489" xr:uid="{00000000-0005-0000-0000-00002DB00000}"/>
    <cellStyle name="Total 1 7 4 4" xfId="33490" xr:uid="{00000000-0005-0000-0000-00002EB00000}"/>
    <cellStyle name="Total 1 7 4 5" xfId="33491" xr:uid="{00000000-0005-0000-0000-00002FB00000}"/>
    <cellStyle name="Total 1 7 5" xfId="33492" xr:uid="{00000000-0005-0000-0000-000030B00000}"/>
    <cellStyle name="Total 1 7 5 2" xfId="33493" xr:uid="{00000000-0005-0000-0000-000031B00000}"/>
    <cellStyle name="Total 1 7 6" xfId="33494" xr:uid="{00000000-0005-0000-0000-000032B00000}"/>
    <cellStyle name="Total 1 7 6 2" xfId="33495" xr:uid="{00000000-0005-0000-0000-000033B00000}"/>
    <cellStyle name="Total 1 7 7" xfId="33496" xr:uid="{00000000-0005-0000-0000-000034B00000}"/>
    <cellStyle name="Total 1 7 8" xfId="33497" xr:uid="{00000000-0005-0000-0000-000035B00000}"/>
    <cellStyle name="Total 1 8" xfId="33498" xr:uid="{00000000-0005-0000-0000-000036B00000}"/>
    <cellStyle name="Total 1 8 2" xfId="33499" xr:uid="{00000000-0005-0000-0000-000037B00000}"/>
    <cellStyle name="Total 1 8 2 2" xfId="33500" xr:uid="{00000000-0005-0000-0000-000038B00000}"/>
    <cellStyle name="Total 1 8 2 2 2" xfId="33501" xr:uid="{00000000-0005-0000-0000-000039B00000}"/>
    <cellStyle name="Total 1 8 2 3" xfId="33502" xr:uid="{00000000-0005-0000-0000-00003AB00000}"/>
    <cellStyle name="Total 1 8 2 3 2" xfId="33503" xr:uid="{00000000-0005-0000-0000-00003BB00000}"/>
    <cellStyle name="Total 1 8 2 4" xfId="33504" xr:uid="{00000000-0005-0000-0000-00003CB00000}"/>
    <cellStyle name="Total 1 8 2 5" xfId="33505" xr:uid="{00000000-0005-0000-0000-00003DB00000}"/>
    <cellStyle name="Total 1 8 3" xfId="33506" xr:uid="{00000000-0005-0000-0000-00003EB00000}"/>
    <cellStyle name="Total 1 8 3 2" xfId="33507" xr:uid="{00000000-0005-0000-0000-00003FB00000}"/>
    <cellStyle name="Total 1 8 3 2 2" xfId="33508" xr:uid="{00000000-0005-0000-0000-000040B00000}"/>
    <cellStyle name="Total 1 8 3 3" xfId="33509" xr:uid="{00000000-0005-0000-0000-000041B00000}"/>
    <cellStyle name="Total 1 8 3 3 2" xfId="33510" xr:uid="{00000000-0005-0000-0000-000042B00000}"/>
    <cellStyle name="Total 1 8 3 4" xfId="33511" xr:uid="{00000000-0005-0000-0000-000043B00000}"/>
    <cellStyle name="Total 1 8 3 5" xfId="33512" xr:uid="{00000000-0005-0000-0000-000044B00000}"/>
    <cellStyle name="Total 1 8 4" xfId="33513" xr:uid="{00000000-0005-0000-0000-000045B00000}"/>
    <cellStyle name="Total 1 8 4 2" xfId="33514" xr:uid="{00000000-0005-0000-0000-000046B00000}"/>
    <cellStyle name="Total 1 8 4 2 2" xfId="33515" xr:uid="{00000000-0005-0000-0000-000047B00000}"/>
    <cellStyle name="Total 1 8 4 3" xfId="33516" xr:uid="{00000000-0005-0000-0000-000048B00000}"/>
    <cellStyle name="Total 1 8 4 3 2" xfId="33517" xr:uid="{00000000-0005-0000-0000-000049B00000}"/>
    <cellStyle name="Total 1 8 4 4" xfId="33518" xr:uid="{00000000-0005-0000-0000-00004AB00000}"/>
    <cellStyle name="Total 1 8 4 5" xfId="33519" xr:uid="{00000000-0005-0000-0000-00004BB00000}"/>
    <cellStyle name="Total 1 8 5" xfId="33520" xr:uid="{00000000-0005-0000-0000-00004CB00000}"/>
    <cellStyle name="Total 1 8 5 2" xfId="33521" xr:uid="{00000000-0005-0000-0000-00004DB00000}"/>
    <cellStyle name="Total 1 8 6" xfId="33522" xr:uid="{00000000-0005-0000-0000-00004EB00000}"/>
    <cellStyle name="Total 1 8 6 2" xfId="33523" xr:uid="{00000000-0005-0000-0000-00004FB00000}"/>
    <cellStyle name="Total 1 8 7" xfId="33524" xr:uid="{00000000-0005-0000-0000-000050B00000}"/>
    <cellStyle name="Total 1 8 8" xfId="33525" xr:uid="{00000000-0005-0000-0000-000051B00000}"/>
    <cellStyle name="Total 1 9" xfId="33526" xr:uid="{00000000-0005-0000-0000-000052B00000}"/>
    <cellStyle name="Total 1 9 2" xfId="33527" xr:uid="{00000000-0005-0000-0000-000053B00000}"/>
    <cellStyle name="Total 1 9 2 2" xfId="33528" xr:uid="{00000000-0005-0000-0000-000054B00000}"/>
    <cellStyle name="Total 1 9 2 2 2" xfId="33529" xr:uid="{00000000-0005-0000-0000-000055B00000}"/>
    <cellStyle name="Total 1 9 2 3" xfId="33530" xr:uid="{00000000-0005-0000-0000-000056B00000}"/>
    <cellStyle name="Total 1 9 2 3 2" xfId="33531" xr:uid="{00000000-0005-0000-0000-000057B00000}"/>
    <cellStyle name="Total 1 9 2 4" xfId="33532" xr:uid="{00000000-0005-0000-0000-000058B00000}"/>
    <cellStyle name="Total 1 9 2 5" xfId="33533" xr:uid="{00000000-0005-0000-0000-000059B00000}"/>
    <cellStyle name="Total 1 9 3" xfId="33534" xr:uid="{00000000-0005-0000-0000-00005AB00000}"/>
    <cellStyle name="Total 1 9 3 2" xfId="33535" xr:uid="{00000000-0005-0000-0000-00005BB00000}"/>
    <cellStyle name="Total 1 9 3 2 2" xfId="33536" xr:uid="{00000000-0005-0000-0000-00005CB00000}"/>
    <cellStyle name="Total 1 9 3 3" xfId="33537" xr:uid="{00000000-0005-0000-0000-00005DB00000}"/>
    <cellStyle name="Total 1 9 3 3 2" xfId="33538" xr:uid="{00000000-0005-0000-0000-00005EB00000}"/>
    <cellStyle name="Total 1 9 3 4" xfId="33539" xr:uid="{00000000-0005-0000-0000-00005FB00000}"/>
    <cellStyle name="Total 1 9 3 5" xfId="33540" xr:uid="{00000000-0005-0000-0000-000060B00000}"/>
    <cellStyle name="Total 1 9 4" xfId="33541" xr:uid="{00000000-0005-0000-0000-000061B00000}"/>
    <cellStyle name="Total 1 9 4 2" xfId="33542" xr:uid="{00000000-0005-0000-0000-000062B00000}"/>
    <cellStyle name="Total 1 9 4 2 2" xfId="33543" xr:uid="{00000000-0005-0000-0000-000063B00000}"/>
    <cellStyle name="Total 1 9 4 3" xfId="33544" xr:uid="{00000000-0005-0000-0000-000064B00000}"/>
    <cellStyle name="Total 1 9 4 3 2" xfId="33545" xr:uid="{00000000-0005-0000-0000-000065B00000}"/>
    <cellStyle name="Total 1 9 4 4" xfId="33546" xr:uid="{00000000-0005-0000-0000-000066B00000}"/>
    <cellStyle name="Total 1 9 4 5" xfId="33547" xr:uid="{00000000-0005-0000-0000-000067B00000}"/>
    <cellStyle name="Total 1 9 5" xfId="33548" xr:uid="{00000000-0005-0000-0000-000068B00000}"/>
    <cellStyle name="Total 1 9 5 2" xfId="33549" xr:uid="{00000000-0005-0000-0000-000069B00000}"/>
    <cellStyle name="Total 1 9 6" xfId="33550" xr:uid="{00000000-0005-0000-0000-00006AB00000}"/>
    <cellStyle name="Total 1 9 6 2" xfId="33551" xr:uid="{00000000-0005-0000-0000-00006BB00000}"/>
    <cellStyle name="Total 1 9 7" xfId="33552" xr:uid="{00000000-0005-0000-0000-00006CB00000}"/>
    <cellStyle name="Total 1 9 8" xfId="33553" xr:uid="{00000000-0005-0000-0000-00006DB00000}"/>
    <cellStyle name="Total 2" xfId="5359" xr:uid="{00000000-0005-0000-0000-00006EB00000}"/>
    <cellStyle name="Total 2 10" xfId="33554" xr:uid="{00000000-0005-0000-0000-00006FB00000}"/>
    <cellStyle name="Total 2 10 10" xfId="48088" xr:uid="{00000000-0005-0000-0000-000070B00000}"/>
    <cellStyle name="Total 2 10 11" xfId="48089" xr:uid="{00000000-0005-0000-0000-000071B00000}"/>
    <cellStyle name="Total 2 10 2" xfId="33555" xr:uid="{00000000-0005-0000-0000-000072B00000}"/>
    <cellStyle name="Total 2 10 2 2" xfId="33556" xr:uid="{00000000-0005-0000-0000-000073B00000}"/>
    <cellStyle name="Total 2 10 2 2 2" xfId="33557" xr:uid="{00000000-0005-0000-0000-000074B00000}"/>
    <cellStyle name="Total 2 10 2 2 2 2" xfId="48090" xr:uid="{00000000-0005-0000-0000-000075B00000}"/>
    <cellStyle name="Total 2 10 2 2 2 2 2" xfId="48091" xr:uid="{00000000-0005-0000-0000-000076B00000}"/>
    <cellStyle name="Total 2 10 2 2 2 2 3" xfId="48092" xr:uid="{00000000-0005-0000-0000-000077B00000}"/>
    <cellStyle name="Total 2 10 2 2 2 2 4" xfId="48093" xr:uid="{00000000-0005-0000-0000-000078B00000}"/>
    <cellStyle name="Total 2 10 2 2 2 2 5" xfId="48094" xr:uid="{00000000-0005-0000-0000-000079B00000}"/>
    <cellStyle name="Total 2 10 2 2 2 3" xfId="48095" xr:uid="{00000000-0005-0000-0000-00007AB00000}"/>
    <cellStyle name="Total 2 10 2 2 2 4" xfId="48096" xr:uid="{00000000-0005-0000-0000-00007BB00000}"/>
    <cellStyle name="Total 2 10 2 2 2 5" xfId="48097" xr:uid="{00000000-0005-0000-0000-00007CB00000}"/>
    <cellStyle name="Total 2 10 2 2 2 6" xfId="48098" xr:uid="{00000000-0005-0000-0000-00007DB00000}"/>
    <cellStyle name="Total 2 10 2 2 3" xfId="48099" xr:uid="{00000000-0005-0000-0000-00007EB00000}"/>
    <cellStyle name="Total 2 10 2 2 3 2" xfId="48100" xr:uid="{00000000-0005-0000-0000-00007FB00000}"/>
    <cellStyle name="Total 2 10 2 2 3 3" xfId="48101" xr:uid="{00000000-0005-0000-0000-000080B00000}"/>
    <cellStyle name="Total 2 10 2 2 3 4" xfId="48102" xr:uid="{00000000-0005-0000-0000-000081B00000}"/>
    <cellStyle name="Total 2 10 2 2 3 5" xfId="48103" xr:uid="{00000000-0005-0000-0000-000082B00000}"/>
    <cellStyle name="Total 2 10 2 2 4" xfId="48104" xr:uid="{00000000-0005-0000-0000-000083B00000}"/>
    <cellStyle name="Total 2 10 2 2 5" xfId="48105" xr:uid="{00000000-0005-0000-0000-000084B00000}"/>
    <cellStyle name="Total 2 10 2 2 6" xfId="48106" xr:uid="{00000000-0005-0000-0000-000085B00000}"/>
    <cellStyle name="Total 2 10 2 2 7" xfId="48107" xr:uid="{00000000-0005-0000-0000-000086B00000}"/>
    <cellStyle name="Total 2 10 2 3" xfId="33558" xr:uid="{00000000-0005-0000-0000-000087B00000}"/>
    <cellStyle name="Total 2 10 2 3 2" xfId="33559" xr:uid="{00000000-0005-0000-0000-000088B00000}"/>
    <cellStyle name="Total 2 10 2 3 2 2" xfId="48108" xr:uid="{00000000-0005-0000-0000-000089B00000}"/>
    <cellStyle name="Total 2 10 2 3 2 3" xfId="48109" xr:uid="{00000000-0005-0000-0000-00008AB00000}"/>
    <cellStyle name="Total 2 10 2 3 2 4" xfId="48110" xr:uid="{00000000-0005-0000-0000-00008BB00000}"/>
    <cellStyle name="Total 2 10 2 3 2 5" xfId="48111" xr:uid="{00000000-0005-0000-0000-00008CB00000}"/>
    <cellStyle name="Total 2 10 2 3 3" xfId="48112" xr:uid="{00000000-0005-0000-0000-00008DB00000}"/>
    <cellStyle name="Total 2 10 2 3 4" xfId="48113" xr:uid="{00000000-0005-0000-0000-00008EB00000}"/>
    <cellStyle name="Total 2 10 2 3 5" xfId="48114" xr:uid="{00000000-0005-0000-0000-00008FB00000}"/>
    <cellStyle name="Total 2 10 2 3 6" xfId="48115" xr:uid="{00000000-0005-0000-0000-000090B00000}"/>
    <cellStyle name="Total 2 10 2 4" xfId="33560" xr:uid="{00000000-0005-0000-0000-000091B00000}"/>
    <cellStyle name="Total 2 10 2 4 2" xfId="48116" xr:uid="{00000000-0005-0000-0000-000092B00000}"/>
    <cellStyle name="Total 2 10 2 4 3" xfId="48117" xr:uid="{00000000-0005-0000-0000-000093B00000}"/>
    <cellStyle name="Total 2 10 2 4 4" xfId="48118" xr:uid="{00000000-0005-0000-0000-000094B00000}"/>
    <cellStyle name="Total 2 10 2 4 5" xfId="48119" xr:uid="{00000000-0005-0000-0000-000095B00000}"/>
    <cellStyle name="Total 2 10 2 5" xfId="33561" xr:uid="{00000000-0005-0000-0000-000096B00000}"/>
    <cellStyle name="Total 2 10 2 6" xfId="48120" xr:uid="{00000000-0005-0000-0000-000097B00000}"/>
    <cellStyle name="Total 2 10 2 7" xfId="48121" xr:uid="{00000000-0005-0000-0000-000098B00000}"/>
    <cellStyle name="Total 2 10 2 8" xfId="48122" xr:uid="{00000000-0005-0000-0000-000099B00000}"/>
    <cellStyle name="Total 2 10 3" xfId="33562" xr:uid="{00000000-0005-0000-0000-00009AB00000}"/>
    <cellStyle name="Total 2 10 3 2" xfId="33563" xr:uid="{00000000-0005-0000-0000-00009BB00000}"/>
    <cellStyle name="Total 2 10 3 2 2" xfId="33564" xr:uid="{00000000-0005-0000-0000-00009CB00000}"/>
    <cellStyle name="Total 2 10 3 2 2 2" xfId="48123" xr:uid="{00000000-0005-0000-0000-00009DB00000}"/>
    <cellStyle name="Total 2 10 3 2 2 3" xfId="48124" xr:uid="{00000000-0005-0000-0000-00009EB00000}"/>
    <cellStyle name="Total 2 10 3 2 2 4" xfId="48125" xr:uid="{00000000-0005-0000-0000-00009FB00000}"/>
    <cellStyle name="Total 2 10 3 2 2 5" xfId="48126" xr:uid="{00000000-0005-0000-0000-0000A0B00000}"/>
    <cellStyle name="Total 2 10 3 2 3" xfId="48127" xr:uid="{00000000-0005-0000-0000-0000A1B00000}"/>
    <cellStyle name="Total 2 10 3 2 4" xfId="48128" xr:uid="{00000000-0005-0000-0000-0000A2B00000}"/>
    <cellStyle name="Total 2 10 3 2 5" xfId="48129" xr:uid="{00000000-0005-0000-0000-0000A3B00000}"/>
    <cellStyle name="Total 2 10 3 2 6" xfId="48130" xr:uid="{00000000-0005-0000-0000-0000A4B00000}"/>
    <cellStyle name="Total 2 10 3 3" xfId="33565" xr:uid="{00000000-0005-0000-0000-0000A5B00000}"/>
    <cellStyle name="Total 2 10 3 3 2" xfId="33566" xr:uid="{00000000-0005-0000-0000-0000A6B00000}"/>
    <cellStyle name="Total 2 10 3 3 3" xfId="48131" xr:uid="{00000000-0005-0000-0000-0000A7B00000}"/>
    <cellStyle name="Total 2 10 3 3 4" xfId="48132" xr:uid="{00000000-0005-0000-0000-0000A8B00000}"/>
    <cellStyle name="Total 2 10 3 3 5" xfId="48133" xr:uid="{00000000-0005-0000-0000-0000A9B00000}"/>
    <cellStyle name="Total 2 10 3 4" xfId="33567" xr:uid="{00000000-0005-0000-0000-0000AAB00000}"/>
    <cellStyle name="Total 2 10 3 5" xfId="33568" xr:uid="{00000000-0005-0000-0000-0000ABB00000}"/>
    <cellStyle name="Total 2 10 3 6" xfId="48134" xr:uid="{00000000-0005-0000-0000-0000ACB00000}"/>
    <cellStyle name="Total 2 10 3 7" xfId="48135" xr:uid="{00000000-0005-0000-0000-0000ADB00000}"/>
    <cellStyle name="Total 2 10 4" xfId="33569" xr:uid="{00000000-0005-0000-0000-0000AEB00000}"/>
    <cellStyle name="Total 2 10 4 2" xfId="33570" xr:uid="{00000000-0005-0000-0000-0000AFB00000}"/>
    <cellStyle name="Total 2 10 4 2 2" xfId="33571" xr:uid="{00000000-0005-0000-0000-0000B0B00000}"/>
    <cellStyle name="Total 2 10 4 2 2 2" xfId="48136" xr:uid="{00000000-0005-0000-0000-0000B1B00000}"/>
    <cellStyle name="Total 2 10 4 2 2 3" xfId="48137" xr:uid="{00000000-0005-0000-0000-0000B2B00000}"/>
    <cellStyle name="Total 2 10 4 2 2 4" xfId="48138" xr:uid="{00000000-0005-0000-0000-0000B3B00000}"/>
    <cellStyle name="Total 2 10 4 2 2 5" xfId="48139" xr:uid="{00000000-0005-0000-0000-0000B4B00000}"/>
    <cellStyle name="Total 2 10 4 2 3" xfId="48140" xr:uid="{00000000-0005-0000-0000-0000B5B00000}"/>
    <cellStyle name="Total 2 10 4 2 4" xfId="48141" xr:uid="{00000000-0005-0000-0000-0000B6B00000}"/>
    <cellStyle name="Total 2 10 4 2 5" xfId="48142" xr:uid="{00000000-0005-0000-0000-0000B7B00000}"/>
    <cellStyle name="Total 2 10 4 2 6" xfId="48143" xr:uid="{00000000-0005-0000-0000-0000B8B00000}"/>
    <cellStyle name="Total 2 10 4 3" xfId="33572" xr:uid="{00000000-0005-0000-0000-0000B9B00000}"/>
    <cellStyle name="Total 2 10 4 3 2" xfId="33573" xr:uid="{00000000-0005-0000-0000-0000BAB00000}"/>
    <cellStyle name="Total 2 10 4 3 3" xfId="48144" xr:uid="{00000000-0005-0000-0000-0000BBB00000}"/>
    <cellStyle name="Total 2 10 4 3 4" xfId="48145" xr:uid="{00000000-0005-0000-0000-0000BCB00000}"/>
    <cellStyle name="Total 2 10 4 3 5" xfId="48146" xr:uid="{00000000-0005-0000-0000-0000BDB00000}"/>
    <cellStyle name="Total 2 10 4 4" xfId="33574" xr:uid="{00000000-0005-0000-0000-0000BEB00000}"/>
    <cellStyle name="Total 2 10 4 5" xfId="33575" xr:uid="{00000000-0005-0000-0000-0000BFB00000}"/>
    <cellStyle name="Total 2 10 4 6" xfId="48147" xr:uid="{00000000-0005-0000-0000-0000C0B00000}"/>
    <cellStyle name="Total 2 10 4 7" xfId="48148" xr:uid="{00000000-0005-0000-0000-0000C1B00000}"/>
    <cellStyle name="Total 2 10 5" xfId="33576" xr:uid="{00000000-0005-0000-0000-0000C2B00000}"/>
    <cellStyle name="Total 2 10 5 2" xfId="33577" xr:uid="{00000000-0005-0000-0000-0000C3B00000}"/>
    <cellStyle name="Total 2 10 5 2 2" xfId="48149" xr:uid="{00000000-0005-0000-0000-0000C4B00000}"/>
    <cellStyle name="Total 2 10 5 2 2 2" xfId="48150" xr:uid="{00000000-0005-0000-0000-0000C5B00000}"/>
    <cellStyle name="Total 2 10 5 2 2 3" xfId="48151" xr:uid="{00000000-0005-0000-0000-0000C6B00000}"/>
    <cellStyle name="Total 2 10 5 2 2 4" xfId="48152" xr:uid="{00000000-0005-0000-0000-0000C7B00000}"/>
    <cellStyle name="Total 2 10 5 2 2 5" xfId="48153" xr:uid="{00000000-0005-0000-0000-0000C8B00000}"/>
    <cellStyle name="Total 2 10 5 2 3" xfId="48154" xr:uid="{00000000-0005-0000-0000-0000C9B00000}"/>
    <cellStyle name="Total 2 10 5 2 4" xfId="48155" xr:uid="{00000000-0005-0000-0000-0000CAB00000}"/>
    <cellStyle name="Total 2 10 5 2 5" xfId="48156" xr:uid="{00000000-0005-0000-0000-0000CBB00000}"/>
    <cellStyle name="Total 2 10 5 2 6" xfId="48157" xr:uid="{00000000-0005-0000-0000-0000CCB00000}"/>
    <cellStyle name="Total 2 10 5 3" xfId="48158" xr:uid="{00000000-0005-0000-0000-0000CDB00000}"/>
    <cellStyle name="Total 2 10 5 3 2" xfId="48159" xr:uid="{00000000-0005-0000-0000-0000CEB00000}"/>
    <cellStyle name="Total 2 10 5 3 3" xfId="48160" xr:uid="{00000000-0005-0000-0000-0000CFB00000}"/>
    <cellStyle name="Total 2 10 5 3 4" xfId="48161" xr:uid="{00000000-0005-0000-0000-0000D0B00000}"/>
    <cellStyle name="Total 2 10 5 3 5" xfId="48162" xr:uid="{00000000-0005-0000-0000-0000D1B00000}"/>
    <cellStyle name="Total 2 10 5 4" xfId="48163" xr:uid="{00000000-0005-0000-0000-0000D2B00000}"/>
    <cellStyle name="Total 2 10 5 5" xfId="48164" xr:uid="{00000000-0005-0000-0000-0000D3B00000}"/>
    <cellStyle name="Total 2 10 5 6" xfId="48165" xr:uid="{00000000-0005-0000-0000-0000D4B00000}"/>
    <cellStyle name="Total 2 10 5 7" xfId="48166" xr:uid="{00000000-0005-0000-0000-0000D5B00000}"/>
    <cellStyle name="Total 2 10 6" xfId="33578" xr:uid="{00000000-0005-0000-0000-0000D6B00000}"/>
    <cellStyle name="Total 2 10 6 2" xfId="33579" xr:uid="{00000000-0005-0000-0000-0000D7B00000}"/>
    <cellStyle name="Total 2 10 6 2 2" xfId="48167" xr:uid="{00000000-0005-0000-0000-0000D8B00000}"/>
    <cellStyle name="Total 2 10 6 2 3" xfId="48168" xr:uid="{00000000-0005-0000-0000-0000D9B00000}"/>
    <cellStyle name="Total 2 10 6 2 4" xfId="48169" xr:uid="{00000000-0005-0000-0000-0000DAB00000}"/>
    <cellStyle name="Total 2 10 6 2 5" xfId="48170" xr:uid="{00000000-0005-0000-0000-0000DBB00000}"/>
    <cellStyle name="Total 2 10 6 3" xfId="48171" xr:uid="{00000000-0005-0000-0000-0000DCB00000}"/>
    <cellStyle name="Total 2 10 6 4" xfId="48172" xr:uid="{00000000-0005-0000-0000-0000DDB00000}"/>
    <cellStyle name="Total 2 10 6 5" xfId="48173" xr:uid="{00000000-0005-0000-0000-0000DEB00000}"/>
    <cellStyle name="Total 2 10 6 6" xfId="48174" xr:uid="{00000000-0005-0000-0000-0000DFB00000}"/>
    <cellStyle name="Total 2 10 7" xfId="33580" xr:uid="{00000000-0005-0000-0000-0000E0B00000}"/>
    <cellStyle name="Total 2 10 7 2" xfId="48175" xr:uid="{00000000-0005-0000-0000-0000E1B00000}"/>
    <cellStyle name="Total 2 10 7 3" xfId="48176" xr:uid="{00000000-0005-0000-0000-0000E2B00000}"/>
    <cellStyle name="Total 2 10 7 4" xfId="48177" xr:uid="{00000000-0005-0000-0000-0000E3B00000}"/>
    <cellStyle name="Total 2 10 7 5" xfId="48178" xr:uid="{00000000-0005-0000-0000-0000E4B00000}"/>
    <cellStyle name="Total 2 10 8" xfId="33581" xr:uid="{00000000-0005-0000-0000-0000E5B00000}"/>
    <cellStyle name="Total 2 10 9" xfId="48179" xr:uid="{00000000-0005-0000-0000-0000E6B00000}"/>
    <cellStyle name="Total 2 11" xfId="33582" xr:uid="{00000000-0005-0000-0000-0000E7B00000}"/>
    <cellStyle name="Total 2 11 10" xfId="48180" xr:uid="{00000000-0005-0000-0000-0000E8B00000}"/>
    <cellStyle name="Total 2 11 2" xfId="33583" xr:uid="{00000000-0005-0000-0000-0000E9B00000}"/>
    <cellStyle name="Total 2 11 2 2" xfId="33584" xr:uid="{00000000-0005-0000-0000-0000EAB00000}"/>
    <cellStyle name="Total 2 11 2 2 2" xfId="33585" xr:uid="{00000000-0005-0000-0000-0000EBB00000}"/>
    <cellStyle name="Total 2 11 2 2 2 2" xfId="48181" xr:uid="{00000000-0005-0000-0000-0000ECB00000}"/>
    <cellStyle name="Total 2 11 2 2 2 3" xfId="48182" xr:uid="{00000000-0005-0000-0000-0000EDB00000}"/>
    <cellStyle name="Total 2 11 2 2 2 4" xfId="48183" xr:uid="{00000000-0005-0000-0000-0000EEB00000}"/>
    <cellStyle name="Total 2 11 2 2 2 5" xfId="48184" xr:uid="{00000000-0005-0000-0000-0000EFB00000}"/>
    <cellStyle name="Total 2 11 2 2 3" xfId="48185" xr:uid="{00000000-0005-0000-0000-0000F0B00000}"/>
    <cellStyle name="Total 2 11 2 2 4" xfId="48186" xr:uid="{00000000-0005-0000-0000-0000F1B00000}"/>
    <cellStyle name="Total 2 11 2 2 5" xfId="48187" xr:uid="{00000000-0005-0000-0000-0000F2B00000}"/>
    <cellStyle name="Total 2 11 2 2 6" xfId="48188" xr:uid="{00000000-0005-0000-0000-0000F3B00000}"/>
    <cellStyle name="Total 2 11 2 3" xfId="33586" xr:uid="{00000000-0005-0000-0000-0000F4B00000}"/>
    <cellStyle name="Total 2 11 2 3 2" xfId="33587" xr:uid="{00000000-0005-0000-0000-0000F5B00000}"/>
    <cellStyle name="Total 2 11 2 3 3" xfId="48189" xr:uid="{00000000-0005-0000-0000-0000F6B00000}"/>
    <cellStyle name="Total 2 11 2 3 4" xfId="48190" xr:uid="{00000000-0005-0000-0000-0000F7B00000}"/>
    <cellStyle name="Total 2 11 2 3 5" xfId="48191" xr:uid="{00000000-0005-0000-0000-0000F8B00000}"/>
    <cellStyle name="Total 2 11 2 4" xfId="33588" xr:uid="{00000000-0005-0000-0000-0000F9B00000}"/>
    <cellStyle name="Total 2 11 2 5" xfId="33589" xr:uid="{00000000-0005-0000-0000-0000FAB00000}"/>
    <cellStyle name="Total 2 11 2 6" xfId="48192" xr:uid="{00000000-0005-0000-0000-0000FBB00000}"/>
    <cellStyle name="Total 2 11 2 7" xfId="48193" xr:uid="{00000000-0005-0000-0000-0000FCB00000}"/>
    <cellStyle name="Total 2 11 3" xfId="33590" xr:uid="{00000000-0005-0000-0000-0000FDB00000}"/>
    <cellStyle name="Total 2 11 3 2" xfId="33591" xr:uid="{00000000-0005-0000-0000-0000FEB00000}"/>
    <cellStyle name="Total 2 11 3 2 2" xfId="33592" xr:uid="{00000000-0005-0000-0000-0000FFB00000}"/>
    <cellStyle name="Total 2 11 3 2 2 2" xfId="48194" xr:uid="{00000000-0005-0000-0000-000000B10000}"/>
    <cellStyle name="Total 2 11 3 2 2 3" xfId="48195" xr:uid="{00000000-0005-0000-0000-000001B10000}"/>
    <cellStyle name="Total 2 11 3 2 2 4" xfId="48196" xr:uid="{00000000-0005-0000-0000-000002B10000}"/>
    <cellStyle name="Total 2 11 3 2 2 5" xfId="48197" xr:uid="{00000000-0005-0000-0000-000003B10000}"/>
    <cellStyle name="Total 2 11 3 2 3" xfId="48198" xr:uid="{00000000-0005-0000-0000-000004B10000}"/>
    <cellStyle name="Total 2 11 3 2 4" xfId="48199" xr:uid="{00000000-0005-0000-0000-000005B10000}"/>
    <cellStyle name="Total 2 11 3 2 5" xfId="48200" xr:uid="{00000000-0005-0000-0000-000006B10000}"/>
    <cellStyle name="Total 2 11 3 2 6" xfId="48201" xr:uid="{00000000-0005-0000-0000-000007B10000}"/>
    <cellStyle name="Total 2 11 3 3" xfId="33593" xr:uid="{00000000-0005-0000-0000-000008B10000}"/>
    <cellStyle name="Total 2 11 3 3 2" xfId="33594" xr:uid="{00000000-0005-0000-0000-000009B10000}"/>
    <cellStyle name="Total 2 11 3 3 3" xfId="48202" xr:uid="{00000000-0005-0000-0000-00000AB10000}"/>
    <cellStyle name="Total 2 11 3 3 4" xfId="48203" xr:uid="{00000000-0005-0000-0000-00000BB10000}"/>
    <cellStyle name="Total 2 11 3 3 5" xfId="48204" xr:uid="{00000000-0005-0000-0000-00000CB10000}"/>
    <cellStyle name="Total 2 11 3 4" xfId="33595" xr:uid="{00000000-0005-0000-0000-00000DB10000}"/>
    <cellStyle name="Total 2 11 3 5" xfId="33596" xr:uid="{00000000-0005-0000-0000-00000EB10000}"/>
    <cellStyle name="Total 2 11 3 6" xfId="48205" xr:uid="{00000000-0005-0000-0000-00000FB10000}"/>
    <cellStyle name="Total 2 11 3 7" xfId="48206" xr:uid="{00000000-0005-0000-0000-000010B10000}"/>
    <cellStyle name="Total 2 11 4" xfId="33597" xr:uid="{00000000-0005-0000-0000-000011B10000}"/>
    <cellStyle name="Total 2 11 4 2" xfId="33598" xr:uid="{00000000-0005-0000-0000-000012B10000}"/>
    <cellStyle name="Total 2 11 4 2 2" xfId="33599" xr:uid="{00000000-0005-0000-0000-000013B10000}"/>
    <cellStyle name="Total 2 11 4 2 2 2" xfId="48207" xr:uid="{00000000-0005-0000-0000-000014B10000}"/>
    <cellStyle name="Total 2 11 4 2 2 3" xfId="48208" xr:uid="{00000000-0005-0000-0000-000015B10000}"/>
    <cellStyle name="Total 2 11 4 2 2 4" xfId="48209" xr:uid="{00000000-0005-0000-0000-000016B10000}"/>
    <cellStyle name="Total 2 11 4 2 2 5" xfId="48210" xr:uid="{00000000-0005-0000-0000-000017B10000}"/>
    <cellStyle name="Total 2 11 4 2 3" xfId="48211" xr:uid="{00000000-0005-0000-0000-000018B10000}"/>
    <cellStyle name="Total 2 11 4 2 4" xfId="48212" xr:uid="{00000000-0005-0000-0000-000019B10000}"/>
    <cellStyle name="Total 2 11 4 2 5" xfId="48213" xr:uid="{00000000-0005-0000-0000-00001AB10000}"/>
    <cellStyle name="Total 2 11 4 2 6" xfId="48214" xr:uid="{00000000-0005-0000-0000-00001BB10000}"/>
    <cellStyle name="Total 2 11 4 3" xfId="33600" xr:uid="{00000000-0005-0000-0000-00001CB10000}"/>
    <cellStyle name="Total 2 11 4 3 2" xfId="33601" xr:uid="{00000000-0005-0000-0000-00001DB10000}"/>
    <cellStyle name="Total 2 11 4 3 3" xfId="48215" xr:uid="{00000000-0005-0000-0000-00001EB10000}"/>
    <cellStyle name="Total 2 11 4 3 4" xfId="48216" xr:uid="{00000000-0005-0000-0000-00001FB10000}"/>
    <cellStyle name="Total 2 11 4 3 5" xfId="48217" xr:uid="{00000000-0005-0000-0000-000020B10000}"/>
    <cellStyle name="Total 2 11 4 4" xfId="33602" xr:uid="{00000000-0005-0000-0000-000021B10000}"/>
    <cellStyle name="Total 2 11 4 5" xfId="33603" xr:uid="{00000000-0005-0000-0000-000022B10000}"/>
    <cellStyle name="Total 2 11 4 6" xfId="48218" xr:uid="{00000000-0005-0000-0000-000023B10000}"/>
    <cellStyle name="Total 2 11 4 7" xfId="48219" xr:uid="{00000000-0005-0000-0000-000024B10000}"/>
    <cellStyle name="Total 2 11 5" xfId="33604" xr:uid="{00000000-0005-0000-0000-000025B10000}"/>
    <cellStyle name="Total 2 11 5 2" xfId="33605" xr:uid="{00000000-0005-0000-0000-000026B10000}"/>
    <cellStyle name="Total 2 11 5 2 2" xfId="48220" xr:uid="{00000000-0005-0000-0000-000027B10000}"/>
    <cellStyle name="Total 2 11 5 2 3" xfId="48221" xr:uid="{00000000-0005-0000-0000-000028B10000}"/>
    <cellStyle name="Total 2 11 5 2 4" xfId="48222" xr:uid="{00000000-0005-0000-0000-000029B10000}"/>
    <cellStyle name="Total 2 11 5 2 5" xfId="48223" xr:uid="{00000000-0005-0000-0000-00002AB10000}"/>
    <cellStyle name="Total 2 11 5 3" xfId="48224" xr:uid="{00000000-0005-0000-0000-00002BB10000}"/>
    <cellStyle name="Total 2 11 5 4" xfId="48225" xr:uid="{00000000-0005-0000-0000-00002CB10000}"/>
    <cellStyle name="Total 2 11 5 5" xfId="48226" xr:uid="{00000000-0005-0000-0000-00002DB10000}"/>
    <cellStyle name="Total 2 11 5 6" xfId="48227" xr:uid="{00000000-0005-0000-0000-00002EB10000}"/>
    <cellStyle name="Total 2 11 6" xfId="33606" xr:uid="{00000000-0005-0000-0000-00002FB10000}"/>
    <cellStyle name="Total 2 11 6 2" xfId="33607" xr:uid="{00000000-0005-0000-0000-000030B10000}"/>
    <cellStyle name="Total 2 11 6 3" xfId="48228" xr:uid="{00000000-0005-0000-0000-000031B10000}"/>
    <cellStyle name="Total 2 11 6 4" xfId="48229" xr:uid="{00000000-0005-0000-0000-000032B10000}"/>
    <cellStyle name="Total 2 11 6 5" xfId="48230" xr:uid="{00000000-0005-0000-0000-000033B10000}"/>
    <cellStyle name="Total 2 11 7" xfId="33608" xr:uid="{00000000-0005-0000-0000-000034B10000}"/>
    <cellStyle name="Total 2 11 8" xfId="33609" xr:uid="{00000000-0005-0000-0000-000035B10000}"/>
    <cellStyle name="Total 2 11 9" xfId="48231" xr:uid="{00000000-0005-0000-0000-000036B10000}"/>
    <cellStyle name="Total 2 12" xfId="33610" xr:uid="{00000000-0005-0000-0000-000037B10000}"/>
    <cellStyle name="Total 2 12 2" xfId="33611" xr:uid="{00000000-0005-0000-0000-000038B10000}"/>
    <cellStyle name="Total 2 12 2 2" xfId="33612" xr:uid="{00000000-0005-0000-0000-000039B10000}"/>
    <cellStyle name="Total 2 12 2 2 2" xfId="33613" xr:uid="{00000000-0005-0000-0000-00003AB10000}"/>
    <cellStyle name="Total 2 12 2 2 3" xfId="48232" xr:uid="{00000000-0005-0000-0000-00003BB10000}"/>
    <cellStyle name="Total 2 12 2 2 4" xfId="48233" xr:uid="{00000000-0005-0000-0000-00003CB10000}"/>
    <cellStyle name="Total 2 12 2 2 5" xfId="48234" xr:uid="{00000000-0005-0000-0000-00003DB10000}"/>
    <cellStyle name="Total 2 12 2 3" xfId="33614" xr:uid="{00000000-0005-0000-0000-00003EB10000}"/>
    <cellStyle name="Total 2 12 2 3 2" xfId="33615" xr:uid="{00000000-0005-0000-0000-00003FB10000}"/>
    <cellStyle name="Total 2 12 2 4" xfId="33616" xr:uid="{00000000-0005-0000-0000-000040B10000}"/>
    <cellStyle name="Total 2 12 2 5" xfId="33617" xr:uid="{00000000-0005-0000-0000-000041B10000}"/>
    <cellStyle name="Total 2 12 2 6" xfId="48235" xr:uid="{00000000-0005-0000-0000-000042B10000}"/>
    <cellStyle name="Total 2 12 3" xfId="33618" xr:uid="{00000000-0005-0000-0000-000043B10000}"/>
    <cellStyle name="Total 2 12 3 2" xfId="33619" xr:uid="{00000000-0005-0000-0000-000044B10000}"/>
    <cellStyle name="Total 2 12 3 2 2" xfId="33620" xr:uid="{00000000-0005-0000-0000-000045B10000}"/>
    <cellStyle name="Total 2 12 3 3" xfId="33621" xr:uid="{00000000-0005-0000-0000-000046B10000}"/>
    <cellStyle name="Total 2 12 3 3 2" xfId="33622" xr:uid="{00000000-0005-0000-0000-000047B10000}"/>
    <cellStyle name="Total 2 12 3 4" xfId="33623" xr:uid="{00000000-0005-0000-0000-000048B10000}"/>
    <cellStyle name="Total 2 12 3 5" xfId="33624" xr:uid="{00000000-0005-0000-0000-000049B10000}"/>
    <cellStyle name="Total 2 12 4" xfId="33625" xr:uid="{00000000-0005-0000-0000-00004AB10000}"/>
    <cellStyle name="Total 2 12 4 2" xfId="33626" xr:uid="{00000000-0005-0000-0000-00004BB10000}"/>
    <cellStyle name="Total 2 12 4 2 2" xfId="33627" xr:uid="{00000000-0005-0000-0000-00004CB10000}"/>
    <cellStyle name="Total 2 12 4 3" xfId="33628" xr:uid="{00000000-0005-0000-0000-00004DB10000}"/>
    <cellStyle name="Total 2 12 4 3 2" xfId="33629" xr:uid="{00000000-0005-0000-0000-00004EB10000}"/>
    <cellStyle name="Total 2 12 4 4" xfId="33630" xr:uid="{00000000-0005-0000-0000-00004FB10000}"/>
    <cellStyle name="Total 2 12 4 5" xfId="33631" xr:uid="{00000000-0005-0000-0000-000050B10000}"/>
    <cellStyle name="Total 2 12 5" xfId="33632" xr:uid="{00000000-0005-0000-0000-000051B10000}"/>
    <cellStyle name="Total 2 12 5 2" xfId="33633" xr:uid="{00000000-0005-0000-0000-000052B10000}"/>
    <cellStyle name="Total 2 12 6" xfId="33634" xr:uid="{00000000-0005-0000-0000-000053B10000}"/>
    <cellStyle name="Total 2 12 6 2" xfId="33635" xr:uid="{00000000-0005-0000-0000-000054B10000}"/>
    <cellStyle name="Total 2 12 7" xfId="33636" xr:uid="{00000000-0005-0000-0000-000055B10000}"/>
    <cellStyle name="Total 2 12 8" xfId="33637" xr:uid="{00000000-0005-0000-0000-000056B10000}"/>
    <cellStyle name="Total 2 13" xfId="33638" xr:uid="{00000000-0005-0000-0000-000057B10000}"/>
    <cellStyle name="Total 2 13 2" xfId="33639" xr:uid="{00000000-0005-0000-0000-000058B10000}"/>
    <cellStyle name="Total 2 13 2 2" xfId="33640" xr:uid="{00000000-0005-0000-0000-000059B10000}"/>
    <cellStyle name="Total 2 13 2 2 2" xfId="33641" xr:uid="{00000000-0005-0000-0000-00005AB10000}"/>
    <cellStyle name="Total 2 13 2 3" xfId="33642" xr:uid="{00000000-0005-0000-0000-00005BB10000}"/>
    <cellStyle name="Total 2 13 2 3 2" xfId="33643" xr:uid="{00000000-0005-0000-0000-00005CB10000}"/>
    <cellStyle name="Total 2 13 2 4" xfId="33644" xr:uid="{00000000-0005-0000-0000-00005DB10000}"/>
    <cellStyle name="Total 2 13 2 5" xfId="33645" xr:uid="{00000000-0005-0000-0000-00005EB10000}"/>
    <cellStyle name="Total 2 13 3" xfId="33646" xr:uid="{00000000-0005-0000-0000-00005FB10000}"/>
    <cellStyle name="Total 2 13 3 2" xfId="33647" xr:uid="{00000000-0005-0000-0000-000060B10000}"/>
    <cellStyle name="Total 2 13 3 2 2" xfId="33648" xr:uid="{00000000-0005-0000-0000-000061B10000}"/>
    <cellStyle name="Total 2 13 3 3" xfId="33649" xr:uid="{00000000-0005-0000-0000-000062B10000}"/>
    <cellStyle name="Total 2 13 3 3 2" xfId="33650" xr:uid="{00000000-0005-0000-0000-000063B10000}"/>
    <cellStyle name="Total 2 13 3 4" xfId="33651" xr:uid="{00000000-0005-0000-0000-000064B10000}"/>
    <cellStyle name="Total 2 13 3 5" xfId="33652" xr:uid="{00000000-0005-0000-0000-000065B10000}"/>
    <cellStyle name="Total 2 13 4" xfId="33653" xr:uid="{00000000-0005-0000-0000-000066B10000}"/>
    <cellStyle name="Total 2 13 4 2" xfId="33654" xr:uid="{00000000-0005-0000-0000-000067B10000}"/>
    <cellStyle name="Total 2 13 4 2 2" xfId="33655" xr:uid="{00000000-0005-0000-0000-000068B10000}"/>
    <cellStyle name="Total 2 13 4 3" xfId="33656" xr:uid="{00000000-0005-0000-0000-000069B10000}"/>
    <cellStyle name="Total 2 13 4 3 2" xfId="33657" xr:uid="{00000000-0005-0000-0000-00006AB10000}"/>
    <cellStyle name="Total 2 13 4 4" xfId="33658" xr:uid="{00000000-0005-0000-0000-00006BB10000}"/>
    <cellStyle name="Total 2 13 4 5" xfId="33659" xr:uid="{00000000-0005-0000-0000-00006CB10000}"/>
    <cellStyle name="Total 2 13 5" xfId="33660" xr:uid="{00000000-0005-0000-0000-00006DB10000}"/>
    <cellStyle name="Total 2 13 5 2" xfId="33661" xr:uid="{00000000-0005-0000-0000-00006EB10000}"/>
    <cellStyle name="Total 2 13 6" xfId="33662" xr:uid="{00000000-0005-0000-0000-00006FB10000}"/>
    <cellStyle name="Total 2 13 6 2" xfId="33663" xr:uid="{00000000-0005-0000-0000-000070B10000}"/>
    <cellStyle name="Total 2 13 7" xfId="33664" xr:uid="{00000000-0005-0000-0000-000071B10000}"/>
    <cellStyle name="Total 2 13 8" xfId="33665" xr:uid="{00000000-0005-0000-0000-000072B10000}"/>
    <cellStyle name="Total 2 14" xfId="33666" xr:uid="{00000000-0005-0000-0000-000073B10000}"/>
    <cellStyle name="Total 2 14 2" xfId="33667" xr:uid="{00000000-0005-0000-0000-000074B10000}"/>
    <cellStyle name="Total 2 14 2 2" xfId="33668" xr:uid="{00000000-0005-0000-0000-000075B10000}"/>
    <cellStyle name="Total 2 14 2 2 2" xfId="33669" xr:uid="{00000000-0005-0000-0000-000076B10000}"/>
    <cellStyle name="Total 2 14 2 3" xfId="33670" xr:uid="{00000000-0005-0000-0000-000077B10000}"/>
    <cellStyle name="Total 2 14 2 3 2" xfId="33671" xr:uid="{00000000-0005-0000-0000-000078B10000}"/>
    <cellStyle name="Total 2 14 2 4" xfId="33672" xr:uid="{00000000-0005-0000-0000-000079B10000}"/>
    <cellStyle name="Total 2 14 2 5" xfId="33673" xr:uid="{00000000-0005-0000-0000-00007AB10000}"/>
    <cellStyle name="Total 2 14 3" xfId="33674" xr:uid="{00000000-0005-0000-0000-00007BB10000}"/>
    <cellStyle name="Total 2 14 3 2" xfId="33675" xr:uid="{00000000-0005-0000-0000-00007CB10000}"/>
    <cellStyle name="Total 2 14 3 2 2" xfId="33676" xr:uid="{00000000-0005-0000-0000-00007DB10000}"/>
    <cellStyle name="Total 2 14 3 3" xfId="33677" xr:uid="{00000000-0005-0000-0000-00007EB10000}"/>
    <cellStyle name="Total 2 14 3 3 2" xfId="33678" xr:uid="{00000000-0005-0000-0000-00007FB10000}"/>
    <cellStyle name="Total 2 14 3 4" xfId="33679" xr:uid="{00000000-0005-0000-0000-000080B10000}"/>
    <cellStyle name="Total 2 14 3 5" xfId="33680" xr:uid="{00000000-0005-0000-0000-000081B10000}"/>
    <cellStyle name="Total 2 14 4" xfId="33681" xr:uid="{00000000-0005-0000-0000-000082B10000}"/>
    <cellStyle name="Total 2 14 4 2" xfId="33682" xr:uid="{00000000-0005-0000-0000-000083B10000}"/>
    <cellStyle name="Total 2 14 4 2 2" xfId="33683" xr:uid="{00000000-0005-0000-0000-000084B10000}"/>
    <cellStyle name="Total 2 14 4 3" xfId="33684" xr:uid="{00000000-0005-0000-0000-000085B10000}"/>
    <cellStyle name="Total 2 14 4 3 2" xfId="33685" xr:uid="{00000000-0005-0000-0000-000086B10000}"/>
    <cellStyle name="Total 2 14 4 4" xfId="33686" xr:uid="{00000000-0005-0000-0000-000087B10000}"/>
    <cellStyle name="Total 2 14 4 5" xfId="33687" xr:uid="{00000000-0005-0000-0000-000088B10000}"/>
    <cellStyle name="Total 2 14 5" xfId="33688" xr:uid="{00000000-0005-0000-0000-000089B10000}"/>
    <cellStyle name="Total 2 14 5 2" xfId="33689" xr:uid="{00000000-0005-0000-0000-00008AB10000}"/>
    <cellStyle name="Total 2 14 6" xfId="33690" xr:uid="{00000000-0005-0000-0000-00008BB10000}"/>
    <cellStyle name="Total 2 14 6 2" xfId="33691" xr:uid="{00000000-0005-0000-0000-00008CB10000}"/>
    <cellStyle name="Total 2 14 7" xfId="33692" xr:uid="{00000000-0005-0000-0000-00008DB10000}"/>
    <cellStyle name="Total 2 14 8" xfId="33693" xr:uid="{00000000-0005-0000-0000-00008EB10000}"/>
    <cellStyle name="Total 2 15" xfId="33694" xr:uid="{00000000-0005-0000-0000-00008FB10000}"/>
    <cellStyle name="Total 2 15 2" xfId="33695" xr:uid="{00000000-0005-0000-0000-000090B10000}"/>
    <cellStyle name="Total 2 15 2 2" xfId="33696" xr:uid="{00000000-0005-0000-0000-000091B10000}"/>
    <cellStyle name="Total 2 15 2 2 2" xfId="33697" xr:uid="{00000000-0005-0000-0000-000092B10000}"/>
    <cellStyle name="Total 2 15 2 3" xfId="33698" xr:uid="{00000000-0005-0000-0000-000093B10000}"/>
    <cellStyle name="Total 2 15 2 3 2" xfId="33699" xr:uid="{00000000-0005-0000-0000-000094B10000}"/>
    <cellStyle name="Total 2 15 2 4" xfId="33700" xr:uid="{00000000-0005-0000-0000-000095B10000}"/>
    <cellStyle name="Total 2 15 2 5" xfId="33701" xr:uid="{00000000-0005-0000-0000-000096B10000}"/>
    <cellStyle name="Total 2 15 3" xfId="33702" xr:uid="{00000000-0005-0000-0000-000097B10000}"/>
    <cellStyle name="Total 2 15 3 2" xfId="33703" xr:uid="{00000000-0005-0000-0000-000098B10000}"/>
    <cellStyle name="Total 2 15 3 2 2" xfId="33704" xr:uid="{00000000-0005-0000-0000-000099B10000}"/>
    <cellStyle name="Total 2 15 3 3" xfId="33705" xr:uid="{00000000-0005-0000-0000-00009AB10000}"/>
    <cellStyle name="Total 2 15 3 3 2" xfId="33706" xr:uid="{00000000-0005-0000-0000-00009BB10000}"/>
    <cellStyle name="Total 2 15 3 4" xfId="33707" xr:uid="{00000000-0005-0000-0000-00009CB10000}"/>
    <cellStyle name="Total 2 15 3 5" xfId="33708" xr:uid="{00000000-0005-0000-0000-00009DB10000}"/>
    <cellStyle name="Total 2 15 4" xfId="33709" xr:uid="{00000000-0005-0000-0000-00009EB10000}"/>
    <cellStyle name="Total 2 15 4 2" xfId="33710" xr:uid="{00000000-0005-0000-0000-00009FB10000}"/>
    <cellStyle name="Total 2 15 4 2 2" xfId="33711" xr:uid="{00000000-0005-0000-0000-0000A0B10000}"/>
    <cellStyle name="Total 2 15 4 3" xfId="33712" xr:uid="{00000000-0005-0000-0000-0000A1B10000}"/>
    <cellStyle name="Total 2 15 4 3 2" xfId="33713" xr:uid="{00000000-0005-0000-0000-0000A2B10000}"/>
    <cellStyle name="Total 2 15 4 4" xfId="33714" xr:uid="{00000000-0005-0000-0000-0000A3B10000}"/>
    <cellStyle name="Total 2 15 4 5" xfId="33715" xr:uid="{00000000-0005-0000-0000-0000A4B10000}"/>
    <cellStyle name="Total 2 15 5" xfId="33716" xr:uid="{00000000-0005-0000-0000-0000A5B10000}"/>
    <cellStyle name="Total 2 15 5 2" xfId="33717" xr:uid="{00000000-0005-0000-0000-0000A6B10000}"/>
    <cellStyle name="Total 2 15 6" xfId="33718" xr:uid="{00000000-0005-0000-0000-0000A7B10000}"/>
    <cellStyle name="Total 2 15 6 2" xfId="33719" xr:uid="{00000000-0005-0000-0000-0000A8B10000}"/>
    <cellStyle name="Total 2 15 7" xfId="33720" xr:uid="{00000000-0005-0000-0000-0000A9B10000}"/>
    <cellStyle name="Total 2 15 8" xfId="33721" xr:uid="{00000000-0005-0000-0000-0000AAB10000}"/>
    <cellStyle name="Total 2 16" xfId="33722" xr:uid="{00000000-0005-0000-0000-0000ABB10000}"/>
    <cellStyle name="Total 2 16 2" xfId="33723" xr:uid="{00000000-0005-0000-0000-0000ACB10000}"/>
    <cellStyle name="Total 2 16 2 2" xfId="33724" xr:uid="{00000000-0005-0000-0000-0000ADB10000}"/>
    <cellStyle name="Total 2 16 2 2 2" xfId="33725" xr:uid="{00000000-0005-0000-0000-0000AEB10000}"/>
    <cellStyle name="Total 2 16 2 3" xfId="33726" xr:uid="{00000000-0005-0000-0000-0000AFB10000}"/>
    <cellStyle name="Total 2 16 2 3 2" xfId="33727" xr:uid="{00000000-0005-0000-0000-0000B0B10000}"/>
    <cellStyle name="Total 2 16 2 4" xfId="33728" xr:uid="{00000000-0005-0000-0000-0000B1B10000}"/>
    <cellStyle name="Total 2 16 2 5" xfId="33729" xr:uid="{00000000-0005-0000-0000-0000B2B10000}"/>
    <cellStyle name="Total 2 16 3" xfId="33730" xr:uid="{00000000-0005-0000-0000-0000B3B10000}"/>
    <cellStyle name="Total 2 16 3 2" xfId="33731" xr:uid="{00000000-0005-0000-0000-0000B4B10000}"/>
    <cellStyle name="Total 2 16 3 2 2" xfId="33732" xr:uid="{00000000-0005-0000-0000-0000B5B10000}"/>
    <cellStyle name="Total 2 16 3 3" xfId="33733" xr:uid="{00000000-0005-0000-0000-0000B6B10000}"/>
    <cellStyle name="Total 2 16 3 3 2" xfId="33734" xr:uid="{00000000-0005-0000-0000-0000B7B10000}"/>
    <cellStyle name="Total 2 16 3 4" xfId="33735" xr:uid="{00000000-0005-0000-0000-0000B8B10000}"/>
    <cellStyle name="Total 2 16 3 5" xfId="33736" xr:uid="{00000000-0005-0000-0000-0000B9B10000}"/>
    <cellStyle name="Total 2 16 4" xfId="33737" xr:uid="{00000000-0005-0000-0000-0000BAB10000}"/>
    <cellStyle name="Total 2 16 4 2" xfId="33738" xr:uid="{00000000-0005-0000-0000-0000BBB10000}"/>
    <cellStyle name="Total 2 16 4 2 2" xfId="33739" xr:uid="{00000000-0005-0000-0000-0000BCB10000}"/>
    <cellStyle name="Total 2 16 4 3" xfId="33740" xr:uid="{00000000-0005-0000-0000-0000BDB10000}"/>
    <cellStyle name="Total 2 16 4 3 2" xfId="33741" xr:uid="{00000000-0005-0000-0000-0000BEB10000}"/>
    <cellStyle name="Total 2 16 4 4" xfId="33742" xr:uid="{00000000-0005-0000-0000-0000BFB10000}"/>
    <cellStyle name="Total 2 16 4 5" xfId="33743" xr:uid="{00000000-0005-0000-0000-0000C0B10000}"/>
    <cellStyle name="Total 2 16 5" xfId="33744" xr:uid="{00000000-0005-0000-0000-0000C1B10000}"/>
    <cellStyle name="Total 2 16 5 2" xfId="33745" xr:uid="{00000000-0005-0000-0000-0000C2B10000}"/>
    <cellStyle name="Total 2 16 6" xfId="33746" xr:uid="{00000000-0005-0000-0000-0000C3B10000}"/>
    <cellStyle name="Total 2 16 6 2" xfId="33747" xr:uid="{00000000-0005-0000-0000-0000C4B10000}"/>
    <cellStyle name="Total 2 16 7" xfId="33748" xr:uid="{00000000-0005-0000-0000-0000C5B10000}"/>
    <cellStyle name="Total 2 16 8" xfId="33749" xr:uid="{00000000-0005-0000-0000-0000C6B10000}"/>
    <cellStyle name="Total 2 17" xfId="33750" xr:uid="{00000000-0005-0000-0000-0000C7B10000}"/>
    <cellStyle name="Total 2 17 2" xfId="33751" xr:uid="{00000000-0005-0000-0000-0000C8B10000}"/>
    <cellStyle name="Total 2 17 2 2" xfId="33752" xr:uid="{00000000-0005-0000-0000-0000C9B10000}"/>
    <cellStyle name="Total 2 17 2 2 2" xfId="33753" xr:uid="{00000000-0005-0000-0000-0000CAB10000}"/>
    <cellStyle name="Total 2 17 2 3" xfId="33754" xr:uid="{00000000-0005-0000-0000-0000CBB10000}"/>
    <cellStyle name="Total 2 17 2 3 2" xfId="33755" xr:uid="{00000000-0005-0000-0000-0000CCB10000}"/>
    <cellStyle name="Total 2 17 2 4" xfId="33756" xr:uid="{00000000-0005-0000-0000-0000CDB10000}"/>
    <cellStyle name="Total 2 17 2 5" xfId="33757" xr:uid="{00000000-0005-0000-0000-0000CEB10000}"/>
    <cellStyle name="Total 2 17 3" xfId="33758" xr:uid="{00000000-0005-0000-0000-0000CFB10000}"/>
    <cellStyle name="Total 2 17 3 2" xfId="33759" xr:uid="{00000000-0005-0000-0000-0000D0B10000}"/>
    <cellStyle name="Total 2 17 3 2 2" xfId="33760" xr:uid="{00000000-0005-0000-0000-0000D1B10000}"/>
    <cellStyle name="Total 2 17 3 3" xfId="33761" xr:uid="{00000000-0005-0000-0000-0000D2B10000}"/>
    <cellStyle name="Total 2 17 3 3 2" xfId="33762" xr:uid="{00000000-0005-0000-0000-0000D3B10000}"/>
    <cellStyle name="Total 2 17 3 4" xfId="33763" xr:uid="{00000000-0005-0000-0000-0000D4B10000}"/>
    <cellStyle name="Total 2 17 3 5" xfId="33764" xr:uid="{00000000-0005-0000-0000-0000D5B10000}"/>
    <cellStyle name="Total 2 17 4" xfId="33765" xr:uid="{00000000-0005-0000-0000-0000D6B10000}"/>
    <cellStyle name="Total 2 17 4 2" xfId="33766" xr:uid="{00000000-0005-0000-0000-0000D7B10000}"/>
    <cellStyle name="Total 2 17 4 2 2" xfId="33767" xr:uid="{00000000-0005-0000-0000-0000D8B10000}"/>
    <cellStyle name="Total 2 17 4 3" xfId="33768" xr:uid="{00000000-0005-0000-0000-0000D9B10000}"/>
    <cellStyle name="Total 2 17 4 3 2" xfId="33769" xr:uid="{00000000-0005-0000-0000-0000DAB10000}"/>
    <cellStyle name="Total 2 17 4 4" xfId="33770" xr:uid="{00000000-0005-0000-0000-0000DBB10000}"/>
    <cellStyle name="Total 2 17 4 5" xfId="33771" xr:uid="{00000000-0005-0000-0000-0000DCB10000}"/>
    <cellStyle name="Total 2 17 5" xfId="33772" xr:uid="{00000000-0005-0000-0000-0000DDB10000}"/>
    <cellStyle name="Total 2 17 5 2" xfId="33773" xr:uid="{00000000-0005-0000-0000-0000DEB10000}"/>
    <cellStyle name="Total 2 17 6" xfId="33774" xr:uid="{00000000-0005-0000-0000-0000DFB10000}"/>
    <cellStyle name="Total 2 17 6 2" xfId="33775" xr:uid="{00000000-0005-0000-0000-0000E0B10000}"/>
    <cellStyle name="Total 2 17 7" xfId="33776" xr:uid="{00000000-0005-0000-0000-0000E1B10000}"/>
    <cellStyle name="Total 2 17 8" xfId="33777" xr:uid="{00000000-0005-0000-0000-0000E2B10000}"/>
    <cellStyle name="Total 2 18" xfId="33778" xr:uid="{00000000-0005-0000-0000-0000E3B10000}"/>
    <cellStyle name="Total 2 18 2" xfId="33779" xr:uid="{00000000-0005-0000-0000-0000E4B10000}"/>
    <cellStyle name="Total 2 18 2 2" xfId="33780" xr:uid="{00000000-0005-0000-0000-0000E5B10000}"/>
    <cellStyle name="Total 2 18 2 2 2" xfId="33781" xr:uid="{00000000-0005-0000-0000-0000E6B10000}"/>
    <cellStyle name="Total 2 18 2 3" xfId="33782" xr:uid="{00000000-0005-0000-0000-0000E7B10000}"/>
    <cellStyle name="Total 2 18 2 3 2" xfId="33783" xr:uid="{00000000-0005-0000-0000-0000E8B10000}"/>
    <cellStyle name="Total 2 18 2 4" xfId="33784" xr:uid="{00000000-0005-0000-0000-0000E9B10000}"/>
    <cellStyle name="Total 2 18 2 5" xfId="33785" xr:uid="{00000000-0005-0000-0000-0000EAB10000}"/>
    <cellStyle name="Total 2 18 3" xfId="33786" xr:uid="{00000000-0005-0000-0000-0000EBB10000}"/>
    <cellStyle name="Total 2 18 3 2" xfId="33787" xr:uid="{00000000-0005-0000-0000-0000ECB10000}"/>
    <cellStyle name="Total 2 18 3 2 2" xfId="33788" xr:uid="{00000000-0005-0000-0000-0000EDB10000}"/>
    <cellStyle name="Total 2 18 3 3" xfId="33789" xr:uid="{00000000-0005-0000-0000-0000EEB10000}"/>
    <cellStyle name="Total 2 18 3 3 2" xfId="33790" xr:uid="{00000000-0005-0000-0000-0000EFB10000}"/>
    <cellStyle name="Total 2 18 3 4" xfId="33791" xr:uid="{00000000-0005-0000-0000-0000F0B10000}"/>
    <cellStyle name="Total 2 18 3 5" xfId="33792" xr:uid="{00000000-0005-0000-0000-0000F1B10000}"/>
    <cellStyle name="Total 2 18 4" xfId="33793" xr:uid="{00000000-0005-0000-0000-0000F2B10000}"/>
    <cellStyle name="Total 2 18 4 2" xfId="33794" xr:uid="{00000000-0005-0000-0000-0000F3B10000}"/>
    <cellStyle name="Total 2 18 4 2 2" xfId="33795" xr:uid="{00000000-0005-0000-0000-0000F4B10000}"/>
    <cellStyle name="Total 2 18 4 3" xfId="33796" xr:uid="{00000000-0005-0000-0000-0000F5B10000}"/>
    <cellStyle name="Total 2 18 4 3 2" xfId="33797" xr:uid="{00000000-0005-0000-0000-0000F6B10000}"/>
    <cellStyle name="Total 2 18 4 4" xfId="33798" xr:uid="{00000000-0005-0000-0000-0000F7B10000}"/>
    <cellStyle name="Total 2 18 4 5" xfId="33799" xr:uid="{00000000-0005-0000-0000-0000F8B10000}"/>
    <cellStyle name="Total 2 18 5" xfId="33800" xr:uid="{00000000-0005-0000-0000-0000F9B10000}"/>
    <cellStyle name="Total 2 18 5 2" xfId="33801" xr:uid="{00000000-0005-0000-0000-0000FAB10000}"/>
    <cellStyle name="Total 2 18 6" xfId="33802" xr:uid="{00000000-0005-0000-0000-0000FBB10000}"/>
    <cellStyle name="Total 2 18 6 2" xfId="33803" xr:uid="{00000000-0005-0000-0000-0000FCB10000}"/>
    <cellStyle name="Total 2 18 7" xfId="33804" xr:uid="{00000000-0005-0000-0000-0000FDB10000}"/>
    <cellStyle name="Total 2 18 8" xfId="33805" xr:uid="{00000000-0005-0000-0000-0000FEB10000}"/>
    <cellStyle name="Total 2 19" xfId="33806" xr:uid="{00000000-0005-0000-0000-0000FFB10000}"/>
    <cellStyle name="Total 2 19 2" xfId="33807" xr:uid="{00000000-0005-0000-0000-000000B20000}"/>
    <cellStyle name="Total 2 19 2 2" xfId="33808" xr:uid="{00000000-0005-0000-0000-000001B20000}"/>
    <cellStyle name="Total 2 19 2 2 2" xfId="33809" xr:uid="{00000000-0005-0000-0000-000002B20000}"/>
    <cellStyle name="Total 2 19 2 3" xfId="33810" xr:uid="{00000000-0005-0000-0000-000003B20000}"/>
    <cellStyle name="Total 2 19 2 3 2" xfId="33811" xr:uid="{00000000-0005-0000-0000-000004B20000}"/>
    <cellStyle name="Total 2 19 2 4" xfId="33812" xr:uid="{00000000-0005-0000-0000-000005B20000}"/>
    <cellStyle name="Total 2 19 2 5" xfId="33813" xr:uid="{00000000-0005-0000-0000-000006B20000}"/>
    <cellStyle name="Total 2 19 3" xfId="33814" xr:uid="{00000000-0005-0000-0000-000007B20000}"/>
    <cellStyle name="Total 2 19 3 2" xfId="33815" xr:uid="{00000000-0005-0000-0000-000008B20000}"/>
    <cellStyle name="Total 2 19 3 2 2" xfId="33816" xr:uid="{00000000-0005-0000-0000-000009B20000}"/>
    <cellStyle name="Total 2 19 3 3" xfId="33817" xr:uid="{00000000-0005-0000-0000-00000AB20000}"/>
    <cellStyle name="Total 2 19 3 3 2" xfId="33818" xr:uid="{00000000-0005-0000-0000-00000BB20000}"/>
    <cellStyle name="Total 2 19 3 4" xfId="33819" xr:uid="{00000000-0005-0000-0000-00000CB20000}"/>
    <cellStyle name="Total 2 19 3 5" xfId="33820" xr:uid="{00000000-0005-0000-0000-00000DB20000}"/>
    <cellStyle name="Total 2 19 4" xfId="33821" xr:uid="{00000000-0005-0000-0000-00000EB20000}"/>
    <cellStyle name="Total 2 19 4 2" xfId="33822" xr:uid="{00000000-0005-0000-0000-00000FB20000}"/>
    <cellStyle name="Total 2 19 4 2 2" xfId="33823" xr:uid="{00000000-0005-0000-0000-000010B20000}"/>
    <cellStyle name="Total 2 19 4 3" xfId="33824" xr:uid="{00000000-0005-0000-0000-000011B20000}"/>
    <cellStyle name="Total 2 19 4 3 2" xfId="33825" xr:uid="{00000000-0005-0000-0000-000012B20000}"/>
    <cellStyle name="Total 2 19 4 4" xfId="33826" xr:uid="{00000000-0005-0000-0000-000013B20000}"/>
    <cellStyle name="Total 2 19 4 5" xfId="33827" xr:uid="{00000000-0005-0000-0000-000014B20000}"/>
    <cellStyle name="Total 2 19 5" xfId="33828" xr:uid="{00000000-0005-0000-0000-000015B20000}"/>
    <cellStyle name="Total 2 19 5 2" xfId="33829" xr:uid="{00000000-0005-0000-0000-000016B20000}"/>
    <cellStyle name="Total 2 19 6" xfId="33830" xr:uid="{00000000-0005-0000-0000-000017B20000}"/>
    <cellStyle name="Total 2 19 6 2" xfId="33831" xr:uid="{00000000-0005-0000-0000-000018B20000}"/>
    <cellStyle name="Total 2 19 7" xfId="33832" xr:uid="{00000000-0005-0000-0000-000019B20000}"/>
    <cellStyle name="Total 2 19 8" xfId="33833" xr:uid="{00000000-0005-0000-0000-00001AB20000}"/>
    <cellStyle name="Total 2 2" xfId="5360" xr:uid="{00000000-0005-0000-0000-00001BB20000}"/>
    <cellStyle name="Total 2 2 10" xfId="48236" xr:uid="{00000000-0005-0000-0000-00001CB20000}"/>
    <cellStyle name="Total 2 2 10 2" xfId="48237" xr:uid="{00000000-0005-0000-0000-00001DB20000}"/>
    <cellStyle name="Total 2 2 10 2 2" xfId="48238" xr:uid="{00000000-0005-0000-0000-00001EB20000}"/>
    <cellStyle name="Total 2 2 10 2 3" xfId="48239" xr:uid="{00000000-0005-0000-0000-00001FB20000}"/>
    <cellStyle name="Total 2 2 10 2 4" xfId="48240" xr:uid="{00000000-0005-0000-0000-000020B20000}"/>
    <cellStyle name="Total 2 2 10 2 5" xfId="48241" xr:uid="{00000000-0005-0000-0000-000021B20000}"/>
    <cellStyle name="Total 2 2 10 3" xfId="48242" xr:uid="{00000000-0005-0000-0000-000022B20000}"/>
    <cellStyle name="Total 2 2 10 4" xfId="48243" xr:uid="{00000000-0005-0000-0000-000023B20000}"/>
    <cellStyle name="Total 2 2 10 5" xfId="48244" xr:uid="{00000000-0005-0000-0000-000024B20000}"/>
    <cellStyle name="Total 2 2 10 6" xfId="48245" xr:uid="{00000000-0005-0000-0000-000025B20000}"/>
    <cellStyle name="Total 2 2 11" xfId="48246" xr:uid="{00000000-0005-0000-0000-000026B20000}"/>
    <cellStyle name="Total 2 2 11 2" xfId="48247" xr:uid="{00000000-0005-0000-0000-000027B20000}"/>
    <cellStyle name="Total 2 2 11 3" xfId="48248" xr:uid="{00000000-0005-0000-0000-000028B20000}"/>
    <cellStyle name="Total 2 2 11 4" xfId="48249" xr:uid="{00000000-0005-0000-0000-000029B20000}"/>
    <cellStyle name="Total 2 2 11 5" xfId="48250" xr:uid="{00000000-0005-0000-0000-00002AB20000}"/>
    <cellStyle name="Total 2 2 12" xfId="48251" xr:uid="{00000000-0005-0000-0000-00002BB20000}"/>
    <cellStyle name="Total 2 2 13" xfId="48252" xr:uid="{00000000-0005-0000-0000-00002CB20000}"/>
    <cellStyle name="Total 2 2 14" xfId="48253" xr:uid="{00000000-0005-0000-0000-00002DB20000}"/>
    <cellStyle name="Total 2 2 15" xfId="48254" xr:uid="{00000000-0005-0000-0000-00002EB20000}"/>
    <cellStyle name="Total 2 2 2" xfId="5361" xr:uid="{00000000-0005-0000-0000-00002FB20000}"/>
    <cellStyle name="Total 2 2 2 10" xfId="48255" xr:uid="{00000000-0005-0000-0000-000030B20000}"/>
    <cellStyle name="Total 2 2 2 11" xfId="48256" xr:uid="{00000000-0005-0000-0000-000031B20000}"/>
    <cellStyle name="Total 2 2 2 2" xfId="5362" xr:uid="{00000000-0005-0000-0000-000032B20000}"/>
    <cellStyle name="Total 2 2 2 2 2" xfId="33834" xr:uid="{00000000-0005-0000-0000-000033B20000}"/>
    <cellStyle name="Total 2 2 2 2 2 2" xfId="33835" xr:uid="{00000000-0005-0000-0000-000034B20000}"/>
    <cellStyle name="Total 2 2 2 2 2 2 2" xfId="48257" xr:uid="{00000000-0005-0000-0000-000035B20000}"/>
    <cellStyle name="Total 2 2 2 2 2 2 2 2" xfId="48258" xr:uid="{00000000-0005-0000-0000-000036B20000}"/>
    <cellStyle name="Total 2 2 2 2 2 2 2 2 2" xfId="48259" xr:uid="{00000000-0005-0000-0000-000037B20000}"/>
    <cellStyle name="Total 2 2 2 2 2 2 2 2 3" xfId="48260" xr:uid="{00000000-0005-0000-0000-000038B20000}"/>
    <cellStyle name="Total 2 2 2 2 2 2 2 2 4" xfId="48261" xr:uid="{00000000-0005-0000-0000-000039B20000}"/>
    <cellStyle name="Total 2 2 2 2 2 2 2 2 5" xfId="48262" xr:uid="{00000000-0005-0000-0000-00003AB20000}"/>
    <cellStyle name="Total 2 2 2 2 2 2 2 3" xfId="48263" xr:uid="{00000000-0005-0000-0000-00003BB20000}"/>
    <cellStyle name="Total 2 2 2 2 2 2 2 4" xfId="48264" xr:uid="{00000000-0005-0000-0000-00003CB20000}"/>
    <cellStyle name="Total 2 2 2 2 2 2 2 5" xfId="48265" xr:uid="{00000000-0005-0000-0000-00003DB20000}"/>
    <cellStyle name="Total 2 2 2 2 2 2 2 6" xfId="48266" xr:uid="{00000000-0005-0000-0000-00003EB20000}"/>
    <cellStyle name="Total 2 2 2 2 2 2 3" xfId="48267" xr:uid="{00000000-0005-0000-0000-00003FB20000}"/>
    <cellStyle name="Total 2 2 2 2 2 2 3 2" xfId="48268" xr:uid="{00000000-0005-0000-0000-000040B20000}"/>
    <cellStyle name="Total 2 2 2 2 2 2 3 3" xfId="48269" xr:uid="{00000000-0005-0000-0000-000041B20000}"/>
    <cellStyle name="Total 2 2 2 2 2 2 3 4" xfId="48270" xr:uid="{00000000-0005-0000-0000-000042B20000}"/>
    <cellStyle name="Total 2 2 2 2 2 2 3 5" xfId="48271" xr:uid="{00000000-0005-0000-0000-000043B20000}"/>
    <cellStyle name="Total 2 2 2 2 2 2 4" xfId="48272" xr:uid="{00000000-0005-0000-0000-000044B20000}"/>
    <cellStyle name="Total 2 2 2 2 2 2 5" xfId="48273" xr:uid="{00000000-0005-0000-0000-000045B20000}"/>
    <cellStyle name="Total 2 2 2 2 2 2 6" xfId="48274" xr:uid="{00000000-0005-0000-0000-000046B20000}"/>
    <cellStyle name="Total 2 2 2 2 2 2 7" xfId="48275" xr:uid="{00000000-0005-0000-0000-000047B20000}"/>
    <cellStyle name="Total 2 2 2 2 2 3" xfId="48276" xr:uid="{00000000-0005-0000-0000-000048B20000}"/>
    <cellStyle name="Total 2 2 2 2 2 3 2" xfId="48277" xr:uid="{00000000-0005-0000-0000-000049B20000}"/>
    <cellStyle name="Total 2 2 2 2 2 3 2 2" xfId="48278" xr:uid="{00000000-0005-0000-0000-00004AB20000}"/>
    <cellStyle name="Total 2 2 2 2 2 3 2 3" xfId="48279" xr:uid="{00000000-0005-0000-0000-00004BB20000}"/>
    <cellStyle name="Total 2 2 2 2 2 3 2 4" xfId="48280" xr:uid="{00000000-0005-0000-0000-00004CB20000}"/>
    <cellStyle name="Total 2 2 2 2 2 3 2 5" xfId="48281" xr:uid="{00000000-0005-0000-0000-00004DB20000}"/>
    <cellStyle name="Total 2 2 2 2 2 3 3" xfId="48282" xr:uid="{00000000-0005-0000-0000-00004EB20000}"/>
    <cellStyle name="Total 2 2 2 2 2 3 4" xfId="48283" xr:uid="{00000000-0005-0000-0000-00004FB20000}"/>
    <cellStyle name="Total 2 2 2 2 2 3 5" xfId="48284" xr:uid="{00000000-0005-0000-0000-000050B20000}"/>
    <cellStyle name="Total 2 2 2 2 2 3 6" xfId="48285" xr:uid="{00000000-0005-0000-0000-000051B20000}"/>
    <cellStyle name="Total 2 2 2 2 2 4" xfId="48286" xr:uid="{00000000-0005-0000-0000-000052B20000}"/>
    <cellStyle name="Total 2 2 2 2 2 4 2" xfId="48287" xr:uid="{00000000-0005-0000-0000-000053B20000}"/>
    <cellStyle name="Total 2 2 2 2 2 4 3" xfId="48288" xr:uid="{00000000-0005-0000-0000-000054B20000}"/>
    <cellStyle name="Total 2 2 2 2 2 4 4" xfId="48289" xr:uid="{00000000-0005-0000-0000-000055B20000}"/>
    <cellStyle name="Total 2 2 2 2 2 4 5" xfId="48290" xr:uid="{00000000-0005-0000-0000-000056B20000}"/>
    <cellStyle name="Total 2 2 2 2 2 5" xfId="48291" xr:uid="{00000000-0005-0000-0000-000057B20000}"/>
    <cellStyle name="Total 2 2 2 2 2 6" xfId="48292" xr:uid="{00000000-0005-0000-0000-000058B20000}"/>
    <cellStyle name="Total 2 2 2 2 2 7" xfId="48293" xr:uid="{00000000-0005-0000-0000-000059B20000}"/>
    <cellStyle name="Total 2 2 2 2 2 8" xfId="48294" xr:uid="{00000000-0005-0000-0000-00005AB20000}"/>
    <cellStyle name="Total 2 2 2 2 3" xfId="33836" xr:uid="{00000000-0005-0000-0000-00005BB20000}"/>
    <cellStyle name="Total 2 2 2 2 3 2" xfId="33837" xr:uid="{00000000-0005-0000-0000-00005CB20000}"/>
    <cellStyle name="Total 2 2 2 2 3 2 2" xfId="48295" xr:uid="{00000000-0005-0000-0000-00005DB20000}"/>
    <cellStyle name="Total 2 2 2 2 3 2 2 2" xfId="48296" xr:uid="{00000000-0005-0000-0000-00005EB20000}"/>
    <cellStyle name="Total 2 2 2 2 3 2 2 3" xfId="48297" xr:uid="{00000000-0005-0000-0000-00005FB20000}"/>
    <cellStyle name="Total 2 2 2 2 3 2 2 4" xfId="48298" xr:uid="{00000000-0005-0000-0000-000060B20000}"/>
    <cellStyle name="Total 2 2 2 2 3 2 2 5" xfId="48299" xr:uid="{00000000-0005-0000-0000-000061B20000}"/>
    <cellStyle name="Total 2 2 2 2 3 2 3" xfId="48300" xr:uid="{00000000-0005-0000-0000-000062B20000}"/>
    <cellStyle name="Total 2 2 2 2 3 2 4" xfId="48301" xr:uid="{00000000-0005-0000-0000-000063B20000}"/>
    <cellStyle name="Total 2 2 2 2 3 2 5" xfId="48302" xr:uid="{00000000-0005-0000-0000-000064B20000}"/>
    <cellStyle name="Total 2 2 2 2 3 2 6" xfId="48303" xr:uid="{00000000-0005-0000-0000-000065B20000}"/>
    <cellStyle name="Total 2 2 2 2 3 3" xfId="48304" xr:uid="{00000000-0005-0000-0000-000066B20000}"/>
    <cellStyle name="Total 2 2 2 2 3 3 2" xfId="48305" xr:uid="{00000000-0005-0000-0000-000067B20000}"/>
    <cellStyle name="Total 2 2 2 2 3 3 3" xfId="48306" xr:uid="{00000000-0005-0000-0000-000068B20000}"/>
    <cellStyle name="Total 2 2 2 2 3 3 4" xfId="48307" xr:uid="{00000000-0005-0000-0000-000069B20000}"/>
    <cellStyle name="Total 2 2 2 2 3 3 5" xfId="48308" xr:uid="{00000000-0005-0000-0000-00006AB20000}"/>
    <cellStyle name="Total 2 2 2 2 3 4" xfId="48309" xr:uid="{00000000-0005-0000-0000-00006BB20000}"/>
    <cellStyle name="Total 2 2 2 2 3 5" xfId="48310" xr:uid="{00000000-0005-0000-0000-00006CB20000}"/>
    <cellStyle name="Total 2 2 2 2 3 6" xfId="48311" xr:uid="{00000000-0005-0000-0000-00006DB20000}"/>
    <cellStyle name="Total 2 2 2 2 3 7" xfId="48312" xr:uid="{00000000-0005-0000-0000-00006EB20000}"/>
    <cellStyle name="Total 2 2 2 2 4" xfId="33838" xr:uid="{00000000-0005-0000-0000-00006FB20000}"/>
    <cellStyle name="Total 2 2 2 2 4 2" xfId="48313" xr:uid="{00000000-0005-0000-0000-000070B20000}"/>
    <cellStyle name="Total 2 2 2 2 4 2 2" xfId="48314" xr:uid="{00000000-0005-0000-0000-000071B20000}"/>
    <cellStyle name="Total 2 2 2 2 4 2 3" xfId="48315" xr:uid="{00000000-0005-0000-0000-000072B20000}"/>
    <cellStyle name="Total 2 2 2 2 4 2 4" xfId="48316" xr:uid="{00000000-0005-0000-0000-000073B20000}"/>
    <cellStyle name="Total 2 2 2 2 4 2 5" xfId="48317" xr:uid="{00000000-0005-0000-0000-000074B20000}"/>
    <cellStyle name="Total 2 2 2 2 4 3" xfId="48318" xr:uid="{00000000-0005-0000-0000-000075B20000}"/>
    <cellStyle name="Total 2 2 2 2 4 4" xfId="48319" xr:uid="{00000000-0005-0000-0000-000076B20000}"/>
    <cellStyle name="Total 2 2 2 2 4 5" xfId="48320" xr:uid="{00000000-0005-0000-0000-000077B20000}"/>
    <cellStyle name="Total 2 2 2 2 4 6" xfId="48321" xr:uid="{00000000-0005-0000-0000-000078B20000}"/>
    <cellStyle name="Total 2 2 2 2 5" xfId="48322" xr:uid="{00000000-0005-0000-0000-000079B20000}"/>
    <cellStyle name="Total 2 2 2 2 5 2" xfId="48323" xr:uid="{00000000-0005-0000-0000-00007AB20000}"/>
    <cellStyle name="Total 2 2 2 2 5 3" xfId="48324" xr:uid="{00000000-0005-0000-0000-00007BB20000}"/>
    <cellStyle name="Total 2 2 2 2 5 4" xfId="48325" xr:uid="{00000000-0005-0000-0000-00007CB20000}"/>
    <cellStyle name="Total 2 2 2 2 5 5" xfId="48326" xr:uid="{00000000-0005-0000-0000-00007DB20000}"/>
    <cellStyle name="Total 2 2 2 2 6" xfId="48327" xr:uid="{00000000-0005-0000-0000-00007EB20000}"/>
    <cellStyle name="Total 2 2 2 2 7" xfId="48328" xr:uid="{00000000-0005-0000-0000-00007FB20000}"/>
    <cellStyle name="Total 2 2 2 2 8" xfId="48329" xr:uid="{00000000-0005-0000-0000-000080B20000}"/>
    <cellStyle name="Total 2 2 2 2 9" xfId="48330" xr:uid="{00000000-0005-0000-0000-000081B20000}"/>
    <cellStyle name="Total 2 2 2 3" xfId="33839" xr:uid="{00000000-0005-0000-0000-000082B20000}"/>
    <cellStyle name="Total 2 2 2 3 2" xfId="33840" xr:uid="{00000000-0005-0000-0000-000083B20000}"/>
    <cellStyle name="Total 2 2 2 3 2 2" xfId="33841" xr:uid="{00000000-0005-0000-0000-000084B20000}"/>
    <cellStyle name="Total 2 2 2 3 2 2 2" xfId="33842" xr:uid="{00000000-0005-0000-0000-000085B20000}"/>
    <cellStyle name="Total 2 2 2 3 2 2 2 2" xfId="48331" xr:uid="{00000000-0005-0000-0000-000086B20000}"/>
    <cellStyle name="Total 2 2 2 3 2 2 2 2 2" xfId="48332" xr:uid="{00000000-0005-0000-0000-000087B20000}"/>
    <cellStyle name="Total 2 2 2 3 2 2 2 2 3" xfId="48333" xr:uid="{00000000-0005-0000-0000-000088B20000}"/>
    <cellStyle name="Total 2 2 2 3 2 2 2 2 4" xfId="48334" xr:uid="{00000000-0005-0000-0000-000089B20000}"/>
    <cellStyle name="Total 2 2 2 3 2 2 2 2 5" xfId="48335" xr:uid="{00000000-0005-0000-0000-00008AB20000}"/>
    <cellStyle name="Total 2 2 2 3 2 2 2 3" xfId="48336" xr:uid="{00000000-0005-0000-0000-00008BB20000}"/>
    <cellStyle name="Total 2 2 2 3 2 2 2 4" xfId="48337" xr:uid="{00000000-0005-0000-0000-00008CB20000}"/>
    <cellStyle name="Total 2 2 2 3 2 2 2 5" xfId="48338" xr:uid="{00000000-0005-0000-0000-00008DB20000}"/>
    <cellStyle name="Total 2 2 2 3 2 2 2 6" xfId="48339" xr:uid="{00000000-0005-0000-0000-00008EB20000}"/>
    <cellStyle name="Total 2 2 2 3 2 2 3" xfId="48340" xr:uid="{00000000-0005-0000-0000-00008FB20000}"/>
    <cellStyle name="Total 2 2 2 3 2 2 3 2" xfId="48341" xr:uid="{00000000-0005-0000-0000-000090B20000}"/>
    <cellStyle name="Total 2 2 2 3 2 2 3 3" xfId="48342" xr:uid="{00000000-0005-0000-0000-000091B20000}"/>
    <cellStyle name="Total 2 2 2 3 2 2 3 4" xfId="48343" xr:uid="{00000000-0005-0000-0000-000092B20000}"/>
    <cellStyle name="Total 2 2 2 3 2 2 3 5" xfId="48344" xr:uid="{00000000-0005-0000-0000-000093B20000}"/>
    <cellStyle name="Total 2 2 2 3 2 2 4" xfId="48345" xr:uid="{00000000-0005-0000-0000-000094B20000}"/>
    <cellStyle name="Total 2 2 2 3 2 2 5" xfId="48346" xr:uid="{00000000-0005-0000-0000-000095B20000}"/>
    <cellStyle name="Total 2 2 2 3 2 2 6" xfId="48347" xr:uid="{00000000-0005-0000-0000-000096B20000}"/>
    <cellStyle name="Total 2 2 2 3 2 2 7" xfId="48348" xr:uid="{00000000-0005-0000-0000-000097B20000}"/>
    <cellStyle name="Total 2 2 2 3 2 3" xfId="33843" xr:uid="{00000000-0005-0000-0000-000098B20000}"/>
    <cellStyle name="Total 2 2 2 3 2 3 2" xfId="33844" xr:uid="{00000000-0005-0000-0000-000099B20000}"/>
    <cellStyle name="Total 2 2 2 3 2 3 2 2" xfId="48349" xr:uid="{00000000-0005-0000-0000-00009AB20000}"/>
    <cellStyle name="Total 2 2 2 3 2 3 2 3" xfId="48350" xr:uid="{00000000-0005-0000-0000-00009BB20000}"/>
    <cellStyle name="Total 2 2 2 3 2 3 2 4" xfId="48351" xr:uid="{00000000-0005-0000-0000-00009CB20000}"/>
    <cellStyle name="Total 2 2 2 3 2 3 2 5" xfId="48352" xr:uid="{00000000-0005-0000-0000-00009DB20000}"/>
    <cellStyle name="Total 2 2 2 3 2 3 3" xfId="48353" xr:uid="{00000000-0005-0000-0000-00009EB20000}"/>
    <cellStyle name="Total 2 2 2 3 2 3 4" xfId="48354" xr:uid="{00000000-0005-0000-0000-00009FB20000}"/>
    <cellStyle name="Total 2 2 2 3 2 3 5" xfId="48355" xr:uid="{00000000-0005-0000-0000-0000A0B20000}"/>
    <cellStyle name="Total 2 2 2 3 2 3 6" xfId="48356" xr:uid="{00000000-0005-0000-0000-0000A1B20000}"/>
    <cellStyle name="Total 2 2 2 3 2 4" xfId="33845" xr:uid="{00000000-0005-0000-0000-0000A2B20000}"/>
    <cellStyle name="Total 2 2 2 3 2 4 2" xfId="48357" xr:uid="{00000000-0005-0000-0000-0000A3B20000}"/>
    <cellStyle name="Total 2 2 2 3 2 4 3" xfId="48358" xr:uid="{00000000-0005-0000-0000-0000A4B20000}"/>
    <cellStyle name="Total 2 2 2 3 2 4 4" xfId="48359" xr:uid="{00000000-0005-0000-0000-0000A5B20000}"/>
    <cellStyle name="Total 2 2 2 3 2 4 5" xfId="48360" xr:uid="{00000000-0005-0000-0000-0000A6B20000}"/>
    <cellStyle name="Total 2 2 2 3 2 5" xfId="33846" xr:uid="{00000000-0005-0000-0000-0000A7B20000}"/>
    <cellStyle name="Total 2 2 2 3 2 6" xfId="48361" xr:uid="{00000000-0005-0000-0000-0000A8B20000}"/>
    <cellStyle name="Total 2 2 2 3 2 7" xfId="48362" xr:uid="{00000000-0005-0000-0000-0000A9B20000}"/>
    <cellStyle name="Total 2 2 2 3 2 8" xfId="48363" xr:uid="{00000000-0005-0000-0000-0000AAB20000}"/>
    <cellStyle name="Total 2 2 2 3 3" xfId="33847" xr:uid="{00000000-0005-0000-0000-0000ABB20000}"/>
    <cellStyle name="Total 2 2 2 3 3 2" xfId="33848" xr:uid="{00000000-0005-0000-0000-0000ACB20000}"/>
    <cellStyle name="Total 2 2 2 3 3 2 2" xfId="33849" xr:uid="{00000000-0005-0000-0000-0000ADB20000}"/>
    <cellStyle name="Total 2 2 2 3 3 2 2 2" xfId="48364" xr:uid="{00000000-0005-0000-0000-0000AEB20000}"/>
    <cellStyle name="Total 2 2 2 3 3 2 2 3" xfId="48365" xr:uid="{00000000-0005-0000-0000-0000AFB20000}"/>
    <cellStyle name="Total 2 2 2 3 3 2 2 4" xfId="48366" xr:uid="{00000000-0005-0000-0000-0000B0B20000}"/>
    <cellStyle name="Total 2 2 2 3 3 2 2 5" xfId="48367" xr:uid="{00000000-0005-0000-0000-0000B1B20000}"/>
    <cellStyle name="Total 2 2 2 3 3 2 3" xfId="48368" xr:uid="{00000000-0005-0000-0000-0000B2B20000}"/>
    <cellStyle name="Total 2 2 2 3 3 2 4" xfId="48369" xr:uid="{00000000-0005-0000-0000-0000B3B20000}"/>
    <cellStyle name="Total 2 2 2 3 3 2 5" xfId="48370" xr:uid="{00000000-0005-0000-0000-0000B4B20000}"/>
    <cellStyle name="Total 2 2 2 3 3 2 6" xfId="48371" xr:uid="{00000000-0005-0000-0000-0000B5B20000}"/>
    <cellStyle name="Total 2 2 2 3 3 3" xfId="33850" xr:uid="{00000000-0005-0000-0000-0000B6B20000}"/>
    <cellStyle name="Total 2 2 2 3 3 3 2" xfId="33851" xr:uid="{00000000-0005-0000-0000-0000B7B20000}"/>
    <cellStyle name="Total 2 2 2 3 3 3 3" xfId="48372" xr:uid="{00000000-0005-0000-0000-0000B8B20000}"/>
    <cellStyle name="Total 2 2 2 3 3 3 4" xfId="48373" xr:uid="{00000000-0005-0000-0000-0000B9B20000}"/>
    <cellStyle name="Total 2 2 2 3 3 3 5" xfId="48374" xr:uid="{00000000-0005-0000-0000-0000BAB20000}"/>
    <cellStyle name="Total 2 2 2 3 3 4" xfId="33852" xr:uid="{00000000-0005-0000-0000-0000BBB20000}"/>
    <cellStyle name="Total 2 2 2 3 3 5" xfId="33853" xr:uid="{00000000-0005-0000-0000-0000BCB20000}"/>
    <cellStyle name="Total 2 2 2 3 3 6" xfId="48375" xr:uid="{00000000-0005-0000-0000-0000BDB20000}"/>
    <cellStyle name="Total 2 2 2 3 3 7" xfId="48376" xr:uid="{00000000-0005-0000-0000-0000BEB20000}"/>
    <cellStyle name="Total 2 2 2 3 4" xfId="33854" xr:uid="{00000000-0005-0000-0000-0000BFB20000}"/>
    <cellStyle name="Total 2 2 2 3 4 2" xfId="33855" xr:uid="{00000000-0005-0000-0000-0000C0B20000}"/>
    <cellStyle name="Total 2 2 2 3 4 2 2" xfId="33856" xr:uid="{00000000-0005-0000-0000-0000C1B20000}"/>
    <cellStyle name="Total 2 2 2 3 4 2 3" xfId="48377" xr:uid="{00000000-0005-0000-0000-0000C2B20000}"/>
    <cellStyle name="Total 2 2 2 3 4 2 4" xfId="48378" xr:uid="{00000000-0005-0000-0000-0000C3B20000}"/>
    <cellStyle name="Total 2 2 2 3 4 2 5" xfId="48379" xr:uid="{00000000-0005-0000-0000-0000C4B20000}"/>
    <cellStyle name="Total 2 2 2 3 4 3" xfId="33857" xr:uid="{00000000-0005-0000-0000-0000C5B20000}"/>
    <cellStyle name="Total 2 2 2 3 4 3 2" xfId="33858" xr:uid="{00000000-0005-0000-0000-0000C6B20000}"/>
    <cellStyle name="Total 2 2 2 3 4 4" xfId="33859" xr:uid="{00000000-0005-0000-0000-0000C7B20000}"/>
    <cellStyle name="Total 2 2 2 3 4 5" xfId="33860" xr:uid="{00000000-0005-0000-0000-0000C8B20000}"/>
    <cellStyle name="Total 2 2 2 3 4 6" xfId="48380" xr:uid="{00000000-0005-0000-0000-0000C9B20000}"/>
    <cellStyle name="Total 2 2 2 3 5" xfId="33861" xr:uid="{00000000-0005-0000-0000-0000CAB20000}"/>
    <cellStyle name="Total 2 2 2 3 5 2" xfId="33862" xr:uid="{00000000-0005-0000-0000-0000CBB20000}"/>
    <cellStyle name="Total 2 2 2 3 5 3" xfId="48381" xr:uid="{00000000-0005-0000-0000-0000CCB20000}"/>
    <cellStyle name="Total 2 2 2 3 5 4" xfId="48382" xr:uid="{00000000-0005-0000-0000-0000CDB20000}"/>
    <cellStyle name="Total 2 2 2 3 5 5" xfId="48383" xr:uid="{00000000-0005-0000-0000-0000CEB20000}"/>
    <cellStyle name="Total 2 2 2 3 6" xfId="33863" xr:uid="{00000000-0005-0000-0000-0000CFB20000}"/>
    <cellStyle name="Total 2 2 2 3 6 2" xfId="33864" xr:uid="{00000000-0005-0000-0000-0000D0B20000}"/>
    <cellStyle name="Total 2 2 2 3 7" xfId="33865" xr:uid="{00000000-0005-0000-0000-0000D1B20000}"/>
    <cellStyle name="Total 2 2 2 3 8" xfId="33866" xr:uid="{00000000-0005-0000-0000-0000D2B20000}"/>
    <cellStyle name="Total 2 2 2 3 9" xfId="48384" xr:uid="{00000000-0005-0000-0000-0000D3B20000}"/>
    <cellStyle name="Total 2 2 2 4" xfId="33867" xr:uid="{00000000-0005-0000-0000-0000D4B20000}"/>
    <cellStyle name="Total 2 2 2 4 2" xfId="33868" xr:uid="{00000000-0005-0000-0000-0000D5B20000}"/>
    <cellStyle name="Total 2 2 2 4 2 2" xfId="33869" xr:uid="{00000000-0005-0000-0000-0000D6B20000}"/>
    <cellStyle name="Total 2 2 2 4 2 2 2" xfId="33870" xr:uid="{00000000-0005-0000-0000-0000D7B20000}"/>
    <cellStyle name="Total 2 2 2 4 2 2 2 2" xfId="48385" xr:uid="{00000000-0005-0000-0000-0000D8B20000}"/>
    <cellStyle name="Total 2 2 2 4 2 2 2 3" xfId="48386" xr:uid="{00000000-0005-0000-0000-0000D9B20000}"/>
    <cellStyle name="Total 2 2 2 4 2 2 2 4" xfId="48387" xr:uid="{00000000-0005-0000-0000-0000DAB20000}"/>
    <cellStyle name="Total 2 2 2 4 2 2 2 5" xfId="48388" xr:uid="{00000000-0005-0000-0000-0000DBB20000}"/>
    <cellStyle name="Total 2 2 2 4 2 2 3" xfId="48389" xr:uid="{00000000-0005-0000-0000-0000DCB20000}"/>
    <cellStyle name="Total 2 2 2 4 2 2 4" xfId="48390" xr:uid="{00000000-0005-0000-0000-0000DDB20000}"/>
    <cellStyle name="Total 2 2 2 4 2 2 5" xfId="48391" xr:uid="{00000000-0005-0000-0000-0000DEB20000}"/>
    <cellStyle name="Total 2 2 2 4 2 2 6" xfId="48392" xr:uid="{00000000-0005-0000-0000-0000DFB20000}"/>
    <cellStyle name="Total 2 2 2 4 2 3" xfId="33871" xr:uid="{00000000-0005-0000-0000-0000E0B20000}"/>
    <cellStyle name="Total 2 2 2 4 2 3 2" xfId="33872" xr:uid="{00000000-0005-0000-0000-0000E1B20000}"/>
    <cellStyle name="Total 2 2 2 4 2 3 3" xfId="48393" xr:uid="{00000000-0005-0000-0000-0000E2B20000}"/>
    <cellStyle name="Total 2 2 2 4 2 3 4" xfId="48394" xr:uid="{00000000-0005-0000-0000-0000E3B20000}"/>
    <cellStyle name="Total 2 2 2 4 2 3 5" xfId="48395" xr:uid="{00000000-0005-0000-0000-0000E4B20000}"/>
    <cellStyle name="Total 2 2 2 4 2 4" xfId="33873" xr:uid="{00000000-0005-0000-0000-0000E5B20000}"/>
    <cellStyle name="Total 2 2 2 4 2 5" xfId="33874" xr:uid="{00000000-0005-0000-0000-0000E6B20000}"/>
    <cellStyle name="Total 2 2 2 4 2 6" xfId="48396" xr:uid="{00000000-0005-0000-0000-0000E7B20000}"/>
    <cellStyle name="Total 2 2 2 4 2 7" xfId="48397" xr:uid="{00000000-0005-0000-0000-0000E8B20000}"/>
    <cellStyle name="Total 2 2 2 4 3" xfId="33875" xr:uid="{00000000-0005-0000-0000-0000E9B20000}"/>
    <cellStyle name="Total 2 2 2 4 3 2" xfId="33876" xr:uid="{00000000-0005-0000-0000-0000EAB20000}"/>
    <cellStyle name="Total 2 2 2 4 3 2 2" xfId="33877" xr:uid="{00000000-0005-0000-0000-0000EBB20000}"/>
    <cellStyle name="Total 2 2 2 4 3 2 3" xfId="48398" xr:uid="{00000000-0005-0000-0000-0000ECB20000}"/>
    <cellStyle name="Total 2 2 2 4 3 2 4" xfId="48399" xr:uid="{00000000-0005-0000-0000-0000EDB20000}"/>
    <cellStyle name="Total 2 2 2 4 3 2 5" xfId="48400" xr:uid="{00000000-0005-0000-0000-0000EEB20000}"/>
    <cellStyle name="Total 2 2 2 4 3 3" xfId="33878" xr:uid="{00000000-0005-0000-0000-0000EFB20000}"/>
    <cellStyle name="Total 2 2 2 4 3 3 2" xfId="33879" xr:uid="{00000000-0005-0000-0000-0000F0B20000}"/>
    <cellStyle name="Total 2 2 2 4 3 4" xfId="33880" xr:uid="{00000000-0005-0000-0000-0000F1B20000}"/>
    <cellStyle name="Total 2 2 2 4 3 5" xfId="33881" xr:uid="{00000000-0005-0000-0000-0000F2B20000}"/>
    <cellStyle name="Total 2 2 2 4 3 6" xfId="48401" xr:uid="{00000000-0005-0000-0000-0000F3B20000}"/>
    <cellStyle name="Total 2 2 2 4 4" xfId="33882" xr:uid="{00000000-0005-0000-0000-0000F4B20000}"/>
    <cellStyle name="Total 2 2 2 4 4 2" xfId="33883" xr:uid="{00000000-0005-0000-0000-0000F5B20000}"/>
    <cellStyle name="Total 2 2 2 4 4 2 2" xfId="33884" xr:uid="{00000000-0005-0000-0000-0000F6B20000}"/>
    <cellStyle name="Total 2 2 2 4 4 3" xfId="33885" xr:uid="{00000000-0005-0000-0000-0000F7B20000}"/>
    <cellStyle name="Total 2 2 2 4 4 3 2" xfId="33886" xr:uid="{00000000-0005-0000-0000-0000F8B20000}"/>
    <cellStyle name="Total 2 2 2 4 4 4" xfId="33887" xr:uid="{00000000-0005-0000-0000-0000F9B20000}"/>
    <cellStyle name="Total 2 2 2 4 4 5" xfId="33888" xr:uid="{00000000-0005-0000-0000-0000FAB20000}"/>
    <cellStyle name="Total 2 2 2 4 5" xfId="33889" xr:uid="{00000000-0005-0000-0000-0000FBB20000}"/>
    <cellStyle name="Total 2 2 2 4 5 2" xfId="33890" xr:uid="{00000000-0005-0000-0000-0000FCB20000}"/>
    <cellStyle name="Total 2 2 2 4 6" xfId="33891" xr:uid="{00000000-0005-0000-0000-0000FDB20000}"/>
    <cellStyle name="Total 2 2 2 4 6 2" xfId="33892" xr:uid="{00000000-0005-0000-0000-0000FEB20000}"/>
    <cellStyle name="Total 2 2 2 4 7" xfId="33893" xr:uid="{00000000-0005-0000-0000-0000FFB20000}"/>
    <cellStyle name="Total 2 2 2 4 8" xfId="33894" xr:uid="{00000000-0005-0000-0000-000000B30000}"/>
    <cellStyle name="Total 2 2 2 5" xfId="33895" xr:uid="{00000000-0005-0000-0000-000001B30000}"/>
    <cellStyle name="Total 2 2 2 5 2" xfId="33896" xr:uid="{00000000-0005-0000-0000-000002B30000}"/>
    <cellStyle name="Total 2 2 2 5 2 2" xfId="33897" xr:uid="{00000000-0005-0000-0000-000003B30000}"/>
    <cellStyle name="Total 2 2 2 5 2 2 2" xfId="33898" xr:uid="{00000000-0005-0000-0000-000004B30000}"/>
    <cellStyle name="Total 2 2 2 5 2 2 3" xfId="48402" xr:uid="{00000000-0005-0000-0000-000005B30000}"/>
    <cellStyle name="Total 2 2 2 5 2 2 4" xfId="48403" xr:uid="{00000000-0005-0000-0000-000006B30000}"/>
    <cellStyle name="Total 2 2 2 5 2 2 5" xfId="48404" xr:uid="{00000000-0005-0000-0000-000007B30000}"/>
    <cellStyle name="Total 2 2 2 5 2 3" xfId="33899" xr:uid="{00000000-0005-0000-0000-000008B30000}"/>
    <cellStyle name="Total 2 2 2 5 2 3 2" xfId="33900" xr:uid="{00000000-0005-0000-0000-000009B30000}"/>
    <cellStyle name="Total 2 2 2 5 2 4" xfId="33901" xr:uid="{00000000-0005-0000-0000-00000AB30000}"/>
    <cellStyle name="Total 2 2 2 5 2 5" xfId="33902" xr:uid="{00000000-0005-0000-0000-00000BB30000}"/>
    <cellStyle name="Total 2 2 2 5 2 6" xfId="48405" xr:uid="{00000000-0005-0000-0000-00000CB30000}"/>
    <cellStyle name="Total 2 2 2 5 3" xfId="33903" xr:uid="{00000000-0005-0000-0000-00000DB30000}"/>
    <cellStyle name="Total 2 2 2 5 3 2" xfId="33904" xr:uid="{00000000-0005-0000-0000-00000EB30000}"/>
    <cellStyle name="Total 2 2 2 5 3 2 2" xfId="33905" xr:uid="{00000000-0005-0000-0000-00000FB30000}"/>
    <cellStyle name="Total 2 2 2 5 3 3" xfId="33906" xr:uid="{00000000-0005-0000-0000-000010B30000}"/>
    <cellStyle name="Total 2 2 2 5 3 3 2" xfId="33907" xr:uid="{00000000-0005-0000-0000-000011B30000}"/>
    <cellStyle name="Total 2 2 2 5 3 4" xfId="33908" xr:uid="{00000000-0005-0000-0000-000012B30000}"/>
    <cellStyle name="Total 2 2 2 5 3 5" xfId="33909" xr:uid="{00000000-0005-0000-0000-000013B30000}"/>
    <cellStyle name="Total 2 2 2 5 4" xfId="33910" xr:uid="{00000000-0005-0000-0000-000014B30000}"/>
    <cellStyle name="Total 2 2 2 5 4 2" xfId="33911" xr:uid="{00000000-0005-0000-0000-000015B30000}"/>
    <cellStyle name="Total 2 2 2 5 4 2 2" xfId="33912" xr:uid="{00000000-0005-0000-0000-000016B30000}"/>
    <cellStyle name="Total 2 2 2 5 4 3" xfId="33913" xr:uid="{00000000-0005-0000-0000-000017B30000}"/>
    <cellStyle name="Total 2 2 2 5 4 3 2" xfId="33914" xr:uid="{00000000-0005-0000-0000-000018B30000}"/>
    <cellStyle name="Total 2 2 2 5 4 4" xfId="33915" xr:uid="{00000000-0005-0000-0000-000019B30000}"/>
    <cellStyle name="Total 2 2 2 5 4 5" xfId="33916" xr:uid="{00000000-0005-0000-0000-00001AB30000}"/>
    <cellStyle name="Total 2 2 2 5 5" xfId="33917" xr:uid="{00000000-0005-0000-0000-00001BB30000}"/>
    <cellStyle name="Total 2 2 2 5 5 2" xfId="33918" xr:uid="{00000000-0005-0000-0000-00001CB30000}"/>
    <cellStyle name="Total 2 2 2 5 6" xfId="33919" xr:uid="{00000000-0005-0000-0000-00001DB30000}"/>
    <cellStyle name="Total 2 2 2 5 6 2" xfId="33920" xr:uid="{00000000-0005-0000-0000-00001EB30000}"/>
    <cellStyle name="Total 2 2 2 5 7" xfId="33921" xr:uid="{00000000-0005-0000-0000-00001FB30000}"/>
    <cellStyle name="Total 2 2 2 5 8" xfId="33922" xr:uid="{00000000-0005-0000-0000-000020B30000}"/>
    <cellStyle name="Total 2 2 2 6" xfId="33923" xr:uid="{00000000-0005-0000-0000-000021B30000}"/>
    <cellStyle name="Total 2 2 2 6 2" xfId="33924" xr:uid="{00000000-0005-0000-0000-000022B30000}"/>
    <cellStyle name="Total 2 2 2 6 2 2" xfId="48406" xr:uid="{00000000-0005-0000-0000-000023B30000}"/>
    <cellStyle name="Total 2 2 2 6 2 3" xfId="48407" xr:uid="{00000000-0005-0000-0000-000024B30000}"/>
    <cellStyle name="Total 2 2 2 6 2 4" xfId="48408" xr:uid="{00000000-0005-0000-0000-000025B30000}"/>
    <cellStyle name="Total 2 2 2 6 2 5" xfId="48409" xr:uid="{00000000-0005-0000-0000-000026B30000}"/>
    <cellStyle name="Total 2 2 2 6 3" xfId="33925" xr:uid="{00000000-0005-0000-0000-000027B30000}"/>
    <cellStyle name="Total 2 2 2 6 3 2" xfId="33926" xr:uid="{00000000-0005-0000-0000-000028B30000}"/>
    <cellStyle name="Total 2 2 2 6 4" xfId="33927" xr:uid="{00000000-0005-0000-0000-000029B30000}"/>
    <cellStyle name="Total 2 2 2 6 4 2" xfId="33928" xr:uid="{00000000-0005-0000-0000-00002AB30000}"/>
    <cellStyle name="Total 2 2 2 6 5" xfId="33929" xr:uid="{00000000-0005-0000-0000-00002BB30000}"/>
    <cellStyle name="Total 2 2 2 6 6" xfId="33930" xr:uid="{00000000-0005-0000-0000-00002CB30000}"/>
    <cellStyle name="Total 2 2 2 7" xfId="33931" xr:uid="{00000000-0005-0000-0000-00002DB30000}"/>
    <cellStyle name="Total 2 2 2 7 2" xfId="33932" xr:uid="{00000000-0005-0000-0000-00002EB30000}"/>
    <cellStyle name="Total 2 2 2 7 2 2" xfId="33933" xr:uid="{00000000-0005-0000-0000-00002FB30000}"/>
    <cellStyle name="Total 2 2 2 7 2 2 2" xfId="33934" xr:uid="{00000000-0005-0000-0000-000030B30000}"/>
    <cellStyle name="Total 2 2 2 7 2 3" xfId="33935" xr:uid="{00000000-0005-0000-0000-000031B30000}"/>
    <cellStyle name="Total 2 2 2 7 2 3 2" xfId="33936" xr:uid="{00000000-0005-0000-0000-000032B30000}"/>
    <cellStyle name="Total 2 2 2 7 2 4" xfId="33937" xr:uid="{00000000-0005-0000-0000-000033B30000}"/>
    <cellStyle name="Total 2 2 2 7 2 5" xfId="33938" xr:uid="{00000000-0005-0000-0000-000034B30000}"/>
    <cellStyle name="Total 2 2 2 7 3" xfId="33939" xr:uid="{00000000-0005-0000-0000-000035B30000}"/>
    <cellStyle name="Total 2 2 2 7 3 2" xfId="33940" xr:uid="{00000000-0005-0000-0000-000036B30000}"/>
    <cellStyle name="Total 2 2 2 7 3 2 2" xfId="33941" xr:uid="{00000000-0005-0000-0000-000037B30000}"/>
    <cellStyle name="Total 2 2 2 7 3 3" xfId="33942" xr:uid="{00000000-0005-0000-0000-000038B30000}"/>
    <cellStyle name="Total 2 2 2 7 3 3 2" xfId="33943" xr:uid="{00000000-0005-0000-0000-000039B30000}"/>
    <cellStyle name="Total 2 2 2 7 3 4" xfId="33944" xr:uid="{00000000-0005-0000-0000-00003AB30000}"/>
    <cellStyle name="Total 2 2 2 7 3 5" xfId="33945" xr:uid="{00000000-0005-0000-0000-00003BB30000}"/>
    <cellStyle name="Total 2 2 2 7 4" xfId="33946" xr:uid="{00000000-0005-0000-0000-00003CB30000}"/>
    <cellStyle name="Total 2 2 2 7 4 2" xfId="33947" xr:uid="{00000000-0005-0000-0000-00003DB30000}"/>
    <cellStyle name="Total 2 2 2 7 4 2 2" xfId="33948" xr:uid="{00000000-0005-0000-0000-00003EB30000}"/>
    <cellStyle name="Total 2 2 2 7 4 3" xfId="33949" xr:uid="{00000000-0005-0000-0000-00003FB30000}"/>
    <cellStyle name="Total 2 2 2 7 4 3 2" xfId="33950" xr:uid="{00000000-0005-0000-0000-000040B30000}"/>
    <cellStyle name="Total 2 2 2 7 4 4" xfId="33951" xr:uid="{00000000-0005-0000-0000-000041B30000}"/>
    <cellStyle name="Total 2 2 2 7 4 5" xfId="33952" xr:uid="{00000000-0005-0000-0000-000042B30000}"/>
    <cellStyle name="Total 2 2 2 7 5" xfId="33953" xr:uid="{00000000-0005-0000-0000-000043B30000}"/>
    <cellStyle name="Total 2 2 2 7 5 2" xfId="33954" xr:uid="{00000000-0005-0000-0000-000044B30000}"/>
    <cellStyle name="Total 2 2 2 7 6" xfId="33955" xr:uid="{00000000-0005-0000-0000-000045B30000}"/>
    <cellStyle name="Total 2 2 2 7 6 2" xfId="33956" xr:uid="{00000000-0005-0000-0000-000046B30000}"/>
    <cellStyle name="Total 2 2 2 7 7" xfId="33957" xr:uid="{00000000-0005-0000-0000-000047B30000}"/>
    <cellStyle name="Total 2 2 2 7 8" xfId="33958" xr:uid="{00000000-0005-0000-0000-000048B30000}"/>
    <cellStyle name="Total 2 2 2 8" xfId="33959" xr:uid="{00000000-0005-0000-0000-000049B30000}"/>
    <cellStyle name="Total 2 2 2 8 2" xfId="33960" xr:uid="{00000000-0005-0000-0000-00004AB30000}"/>
    <cellStyle name="Total 2 2 2 8 2 2" xfId="33961" xr:uid="{00000000-0005-0000-0000-00004BB30000}"/>
    <cellStyle name="Total 2 2 2 8 2 2 2" xfId="33962" xr:uid="{00000000-0005-0000-0000-00004CB30000}"/>
    <cellStyle name="Total 2 2 2 8 2 3" xfId="33963" xr:uid="{00000000-0005-0000-0000-00004DB30000}"/>
    <cellStyle name="Total 2 2 2 8 2 3 2" xfId="33964" xr:uid="{00000000-0005-0000-0000-00004EB30000}"/>
    <cellStyle name="Total 2 2 2 8 2 4" xfId="33965" xr:uid="{00000000-0005-0000-0000-00004FB30000}"/>
    <cellStyle name="Total 2 2 2 8 2 5" xfId="33966" xr:uid="{00000000-0005-0000-0000-000050B30000}"/>
    <cellStyle name="Total 2 2 2 8 3" xfId="33967" xr:uid="{00000000-0005-0000-0000-000051B30000}"/>
    <cellStyle name="Total 2 2 2 8 3 2" xfId="33968" xr:uid="{00000000-0005-0000-0000-000052B30000}"/>
    <cellStyle name="Total 2 2 2 8 3 2 2" xfId="33969" xr:uid="{00000000-0005-0000-0000-000053B30000}"/>
    <cellStyle name="Total 2 2 2 8 3 3" xfId="33970" xr:uid="{00000000-0005-0000-0000-000054B30000}"/>
    <cellStyle name="Total 2 2 2 8 3 3 2" xfId="33971" xr:uid="{00000000-0005-0000-0000-000055B30000}"/>
    <cellStyle name="Total 2 2 2 8 3 4" xfId="33972" xr:uid="{00000000-0005-0000-0000-000056B30000}"/>
    <cellStyle name="Total 2 2 2 8 3 5" xfId="33973" xr:uid="{00000000-0005-0000-0000-000057B30000}"/>
    <cellStyle name="Total 2 2 2 8 4" xfId="33974" xr:uid="{00000000-0005-0000-0000-000058B30000}"/>
    <cellStyle name="Total 2 2 2 8 4 2" xfId="33975" xr:uid="{00000000-0005-0000-0000-000059B30000}"/>
    <cellStyle name="Total 2 2 2 8 4 2 2" xfId="33976" xr:uid="{00000000-0005-0000-0000-00005AB30000}"/>
    <cellStyle name="Total 2 2 2 8 4 3" xfId="33977" xr:uid="{00000000-0005-0000-0000-00005BB30000}"/>
    <cellStyle name="Total 2 2 2 8 4 3 2" xfId="33978" xr:uid="{00000000-0005-0000-0000-00005CB30000}"/>
    <cellStyle name="Total 2 2 2 8 4 4" xfId="33979" xr:uid="{00000000-0005-0000-0000-00005DB30000}"/>
    <cellStyle name="Total 2 2 2 8 4 5" xfId="33980" xr:uid="{00000000-0005-0000-0000-00005EB30000}"/>
    <cellStyle name="Total 2 2 2 8 5" xfId="33981" xr:uid="{00000000-0005-0000-0000-00005FB30000}"/>
    <cellStyle name="Total 2 2 2 8 5 2" xfId="33982" xr:uid="{00000000-0005-0000-0000-000060B30000}"/>
    <cellStyle name="Total 2 2 2 8 6" xfId="33983" xr:uid="{00000000-0005-0000-0000-000061B30000}"/>
    <cellStyle name="Total 2 2 2 8 6 2" xfId="33984" xr:uid="{00000000-0005-0000-0000-000062B30000}"/>
    <cellStyle name="Total 2 2 2 8 7" xfId="33985" xr:uid="{00000000-0005-0000-0000-000063B30000}"/>
    <cellStyle name="Total 2 2 2 8 8" xfId="33986" xr:uid="{00000000-0005-0000-0000-000064B30000}"/>
    <cellStyle name="Total 2 2 2 9" xfId="33987" xr:uid="{00000000-0005-0000-0000-000065B30000}"/>
    <cellStyle name="Total 2 2 3" xfId="5363" xr:uid="{00000000-0005-0000-0000-000066B30000}"/>
    <cellStyle name="Total 2 2 3 10" xfId="48410" xr:uid="{00000000-0005-0000-0000-000067B30000}"/>
    <cellStyle name="Total 2 2 3 11" xfId="48411" xr:uid="{00000000-0005-0000-0000-000068B30000}"/>
    <cellStyle name="Total 2 2 3 12" xfId="48412" xr:uid="{00000000-0005-0000-0000-000069B30000}"/>
    <cellStyle name="Total 2 2 3 13" xfId="48413" xr:uid="{00000000-0005-0000-0000-00006AB30000}"/>
    <cellStyle name="Total 2 2 3 2" xfId="33988" xr:uid="{00000000-0005-0000-0000-00006BB30000}"/>
    <cellStyle name="Total 2 2 3 2 2" xfId="33989" xr:uid="{00000000-0005-0000-0000-00006CB30000}"/>
    <cellStyle name="Total 2 2 3 2 2 2" xfId="48414" xr:uid="{00000000-0005-0000-0000-00006DB30000}"/>
    <cellStyle name="Total 2 2 3 2 2 2 2" xfId="48415" xr:uid="{00000000-0005-0000-0000-00006EB30000}"/>
    <cellStyle name="Total 2 2 3 2 2 2 2 2" xfId="48416" xr:uid="{00000000-0005-0000-0000-00006FB30000}"/>
    <cellStyle name="Total 2 2 3 2 2 2 2 2 2" xfId="48417" xr:uid="{00000000-0005-0000-0000-000070B30000}"/>
    <cellStyle name="Total 2 2 3 2 2 2 2 2 3" xfId="48418" xr:uid="{00000000-0005-0000-0000-000071B30000}"/>
    <cellStyle name="Total 2 2 3 2 2 2 2 2 4" xfId="48419" xr:uid="{00000000-0005-0000-0000-000072B30000}"/>
    <cellStyle name="Total 2 2 3 2 2 2 2 2 5" xfId="48420" xr:uid="{00000000-0005-0000-0000-000073B30000}"/>
    <cellStyle name="Total 2 2 3 2 2 2 2 3" xfId="48421" xr:uid="{00000000-0005-0000-0000-000074B30000}"/>
    <cellStyle name="Total 2 2 3 2 2 2 2 4" xfId="48422" xr:uid="{00000000-0005-0000-0000-000075B30000}"/>
    <cellStyle name="Total 2 2 3 2 2 2 2 5" xfId="48423" xr:uid="{00000000-0005-0000-0000-000076B30000}"/>
    <cellStyle name="Total 2 2 3 2 2 2 2 6" xfId="48424" xr:uid="{00000000-0005-0000-0000-000077B30000}"/>
    <cellStyle name="Total 2 2 3 2 2 2 3" xfId="48425" xr:uid="{00000000-0005-0000-0000-000078B30000}"/>
    <cellStyle name="Total 2 2 3 2 2 2 3 2" xfId="48426" xr:uid="{00000000-0005-0000-0000-000079B30000}"/>
    <cellStyle name="Total 2 2 3 2 2 2 3 3" xfId="48427" xr:uid="{00000000-0005-0000-0000-00007AB30000}"/>
    <cellStyle name="Total 2 2 3 2 2 2 3 4" xfId="48428" xr:uid="{00000000-0005-0000-0000-00007BB30000}"/>
    <cellStyle name="Total 2 2 3 2 2 2 3 5" xfId="48429" xr:uid="{00000000-0005-0000-0000-00007CB30000}"/>
    <cellStyle name="Total 2 2 3 2 2 2 4" xfId="48430" xr:uid="{00000000-0005-0000-0000-00007DB30000}"/>
    <cellStyle name="Total 2 2 3 2 2 2 5" xfId="48431" xr:uid="{00000000-0005-0000-0000-00007EB30000}"/>
    <cellStyle name="Total 2 2 3 2 2 2 6" xfId="48432" xr:uid="{00000000-0005-0000-0000-00007FB30000}"/>
    <cellStyle name="Total 2 2 3 2 2 2 7" xfId="48433" xr:uid="{00000000-0005-0000-0000-000080B30000}"/>
    <cellStyle name="Total 2 2 3 2 2 3" xfId="48434" xr:uid="{00000000-0005-0000-0000-000081B30000}"/>
    <cellStyle name="Total 2 2 3 2 2 3 2" xfId="48435" xr:uid="{00000000-0005-0000-0000-000082B30000}"/>
    <cellStyle name="Total 2 2 3 2 2 3 2 2" xfId="48436" xr:uid="{00000000-0005-0000-0000-000083B30000}"/>
    <cellStyle name="Total 2 2 3 2 2 3 2 3" xfId="48437" xr:uid="{00000000-0005-0000-0000-000084B30000}"/>
    <cellStyle name="Total 2 2 3 2 2 3 2 4" xfId="48438" xr:uid="{00000000-0005-0000-0000-000085B30000}"/>
    <cellStyle name="Total 2 2 3 2 2 3 2 5" xfId="48439" xr:uid="{00000000-0005-0000-0000-000086B30000}"/>
    <cellStyle name="Total 2 2 3 2 2 3 3" xfId="48440" xr:uid="{00000000-0005-0000-0000-000087B30000}"/>
    <cellStyle name="Total 2 2 3 2 2 3 4" xfId="48441" xr:uid="{00000000-0005-0000-0000-000088B30000}"/>
    <cellStyle name="Total 2 2 3 2 2 3 5" xfId="48442" xr:uid="{00000000-0005-0000-0000-000089B30000}"/>
    <cellStyle name="Total 2 2 3 2 2 3 6" xfId="48443" xr:uid="{00000000-0005-0000-0000-00008AB30000}"/>
    <cellStyle name="Total 2 2 3 2 2 4" xfId="48444" xr:uid="{00000000-0005-0000-0000-00008BB30000}"/>
    <cellStyle name="Total 2 2 3 2 2 4 2" xfId="48445" xr:uid="{00000000-0005-0000-0000-00008CB30000}"/>
    <cellStyle name="Total 2 2 3 2 2 4 3" xfId="48446" xr:uid="{00000000-0005-0000-0000-00008DB30000}"/>
    <cellStyle name="Total 2 2 3 2 2 4 4" xfId="48447" xr:uid="{00000000-0005-0000-0000-00008EB30000}"/>
    <cellStyle name="Total 2 2 3 2 2 4 5" xfId="48448" xr:uid="{00000000-0005-0000-0000-00008FB30000}"/>
    <cellStyle name="Total 2 2 3 2 2 5" xfId="48449" xr:uid="{00000000-0005-0000-0000-000090B30000}"/>
    <cellStyle name="Total 2 2 3 2 2 6" xfId="48450" xr:uid="{00000000-0005-0000-0000-000091B30000}"/>
    <cellStyle name="Total 2 2 3 2 2 7" xfId="48451" xr:uid="{00000000-0005-0000-0000-000092B30000}"/>
    <cellStyle name="Total 2 2 3 2 2 8" xfId="48452" xr:uid="{00000000-0005-0000-0000-000093B30000}"/>
    <cellStyle name="Total 2 2 3 2 3" xfId="48453" xr:uid="{00000000-0005-0000-0000-000094B30000}"/>
    <cellStyle name="Total 2 2 3 2 3 2" xfId="48454" xr:uid="{00000000-0005-0000-0000-000095B30000}"/>
    <cellStyle name="Total 2 2 3 2 3 2 2" xfId="48455" xr:uid="{00000000-0005-0000-0000-000096B30000}"/>
    <cellStyle name="Total 2 2 3 2 3 2 3" xfId="48456" xr:uid="{00000000-0005-0000-0000-000097B30000}"/>
    <cellStyle name="Total 2 2 3 2 3 2 4" xfId="48457" xr:uid="{00000000-0005-0000-0000-000098B30000}"/>
    <cellStyle name="Total 2 2 3 2 3 2 5" xfId="48458" xr:uid="{00000000-0005-0000-0000-000099B30000}"/>
    <cellStyle name="Total 2 2 3 2 3 3" xfId="48459" xr:uid="{00000000-0005-0000-0000-00009AB30000}"/>
    <cellStyle name="Total 2 2 3 2 3 4" xfId="48460" xr:uid="{00000000-0005-0000-0000-00009BB30000}"/>
    <cellStyle name="Total 2 2 3 2 3 5" xfId="48461" xr:uid="{00000000-0005-0000-0000-00009CB30000}"/>
    <cellStyle name="Total 2 2 3 2 3 6" xfId="48462" xr:uid="{00000000-0005-0000-0000-00009DB30000}"/>
    <cellStyle name="Total 2 2 3 2 4" xfId="48463" xr:uid="{00000000-0005-0000-0000-00009EB30000}"/>
    <cellStyle name="Total 2 2 3 2 4 2" xfId="48464" xr:uid="{00000000-0005-0000-0000-00009FB30000}"/>
    <cellStyle name="Total 2 2 3 2 4 3" xfId="48465" xr:uid="{00000000-0005-0000-0000-0000A0B30000}"/>
    <cellStyle name="Total 2 2 3 2 4 4" xfId="48466" xr:uid="{00000000-0005-0000-0000-0000A1B30000}"/>
    <cellStyle name="Total 2 2 3 2 4 5" xfId="48467" xr:uid="{00000000-0005-0000-0000-0000A2B30000}"/>
    <cellStyle name="Total 2 2 3 2 5" xfId="48468" xr:uid="{00000000-0005-0000-0000-0000A3B30000}"/>
    <cellStyle name="Total 2 2 3 2 6" xfId="48469" xr:uid="{00000000-0005-0000-0000-0000A4B30000}"/>
    <cellStyle name="Total 2 2 3 2 7" xfId="48470" xr:uid="{00000000-0005-0000-0000-0000A5B30000}"/>
    <cellStyle name="Total 2 2 3 2 8" xfId="48471" xr:uid="{00000000-0005-0000-0000-0000A6B30000}"/>
    <cellStyle name="Total 2 2 3 3" xfId="33990" xr:uid="{00000000-0005-0000-0000-0000A7B30000}"/>
    <cellStyle name="Total 2 2 3 3 10" xfId="48472" xr:uid="{00000000-0005-0000-0000-0000A8B30000}"/>
    <cellStyle name="Total 2 2 3 3 2" xfId="33991" xr:uid="{00000000-0005-0000-0000-0000A9B30000}"/>
    <cellStyle name="Total 2 2 3 3 2 2" xfId="48473" xr:uid="{00000000-0005-0000-0000-0000AAB30000}"/>
    <cellStyle name="Total 2 2 3 3 2 2 2" xfId="48474" xr:uid="{00000000-0005-0000-0000-0000ABB30000}"/>
    <cellStyle name="Total 2 2 3 3 2 2 2 2" xfId="48475" xr:uid="{00000000-0005-0000-0000-0000ACB30000}"/>
    <cellStyle name="Total 2 2 3 3 2 2 2 3" xfId="48476" xr:uid="{00000000-0005-0000-0000-0000ADB30000}"/>
    <cellStyle name="Total 2 2 3 3 2 2 2 4" xfId="48477" xr:uid="{00000000-0005-0000-0000-0000AEB30000}"/>
    <cellStyle name="Total 2 2 3 3 2 2 2 5" xfId="48478" xr:uid="{00000000-0005-0000-0000-0000AFB30000}"/>
    <cellStyle name="Total 2 2 3 3 2 2 3" xfId="48479" xr:uid="{00000000-0005-0000-0000-0000B0B30000}"/>
    <cellStyle name="Total 2 2 3 3 2 2 4" xfId="48480" xr:uid="{00000000-0005-0000-0000-0000B1B30000}"/>
    <cellStyle name="Total 2 2 3 3 2 2 5" xfId="48481" xr:uid="{00000000-0005-0000-0000-0000B2B30000}"/>
    <cellStyle name="Total 2 2 3 3 2 2 6" xfId="48482" xr:uid="{00000000-0005-0000-0000-0000B3B30000}"/>
    <cellStyle name="Total 2 2 3 3 2 3" xfId="48483" xr:uid="{00000000-0005-0000-0000-0000B4B30000}"/>
    <cellStyle name="Total 2 2 3 3 2 3 2" xfId="48484" xr:uid="{00000000-0005-0000-0000-0000B5B30000}"/>
    <cellStyle name="Total 2 2 3 3 2 3 3" xfId="48485" xr:uid="{00000000-0005-0000-0000-0000B6B30000}"/>
    <cellStyle name="Total 2 2 3 3 2 3 4" xfId="48486" xr:uid="{00000000-0005-0000-0000-0000B7B30000}"/>
    <cellStyle name="Total 2 2 3 3 2 3 5" xfId="48487" xr:uid="{00000000-0005-0000-0000-0000B8B30000}"/>
    <cellStyle name="Total 2 2 3 3 2 4" xfId="48488" xr:uid="{00000000-0005-0000-0000-0000B9B30000}"/>
    <cellStyle name="Total 2 2 3 3 2 5" xfId="48489" xr:uid="{00000000-0005-0000-0000-0000BAB30000}"/>
    <cellStyle name="Total 2 2 3 3 2 6" xfId="48490" xr:uid="{00000000-0005-0000-0000-0000BBB30000}"/>
    <cellStyle name="Total 2 2 3 3 2 7" xfId="48491" xr:uid="{00000000-0005-0000-0000-0000BCB30000}"/>
    <cellStyle name="Total 2 2 3 3 3" xfId="48492" xr:uid="{00000000-0005-0000-0000-0000BDB30000}"/>
    <cellStyle name="Total 2 2 3 3 3 2" xfId="48493" xr:uid="{00000000-0005-0000-0000-0000BEB30000}"/>
    <cellStyle name="Total 2 2 3 3 3 2 2" xfId="48494" xr:uid="{00000000-0005-0000-0000-0000BFB30000}"/>
    <cellStyle name="Total 2 2 3 3 3 2 2 2" xfId="48495" xr:uid="{00000000-0005-0000-0000-0000C0B30000}"/>
    <cellStyle name="Total 2 2 3 3 3 2 2 3" xfId="48496" xr:uid="{00000000-0005-0000-0000-0000C1B30000}"/>
    <cellStyle name="Total 2 2 3 3 3 2 2 4" xfId="48497" xr:uid="{00000000-0005-0000-0000-0000C2B30000}"/>
    <cellStyle name="Total 2 2 3 3 3 2 2 5" xfId="48498" xr:uid="{00000000-0005-0000-0000-0000C3B30000}"/>
    <cellStyle name="Total 2 2 3 3 3 2 3" xfId="48499" xr:uid="{00000000-0005-0000-0000-0000C4B30000}"/>
    <cellStyle name="Total 2 2 3 3 3 2 4" xfId="48500" xr:uid="{00000000-0005-0000-0000-0000C5B30000}"/>
    <cellStyle name="Total 2 2 3 3 3 2 5" xfId="48501" xr:uid="{00000000-0005-0000-0000-0000C6B30000}"/>
    <cellStyle name="Total 2 2 3 3 3 2 6" xfId="48502" xr:uid="{00000000-0005-0000-0000-0000C7B30000}"/>
    <cellStyle name="Total 2 2 3 3 3 3" xfId="48503" xr:uid="{00000000-0005-0000-0000-0000C8B30000}"/>
    <cellStyle name="Total 2 2 3 3 3 3 2" xfId="48504" xr:uid="{00000000-0005-0000-0000-0000C9B30000}"/>
    <cellStyle name="Total 2 2 3 3 3 3 3" xfId="48505" xr:uid="{00000000-0005-0000-0000-0000CAB30000}"/>
    <cellStyle name="Total 2 2 3 3 3 3 4" xfId="48506" xr:uid="{00000000-0005-0000-0000-0000CBB30000}"/>
    <cellStyle name="Total 2 2 3 3 3 3 5" xfId="48507" xr:uid="{00000000-0005-0000-0000-0000CCB30000}"/>
    <cellStyle name="Total 2 2 3 3 3 4" xfId="48508" xr:uid="{00000000-0005-0000-0000-0000CDB30000}"/>
    <cellStyle name="Total 2 2 3 3 3 5" xfId="48509" xr:uid="{00000000-0005-0000-0000-0000CEB30000}"/>
    <cellStyle name="Total 2 2 3 3 3 6" xfId="48510" xr:uid="{00000000-0005-0000-0000-0000CFB30000}"/>
    <cellStyle name="Total 2 2 3 3 3 7" xfId="48511" xr:uid="{00000000-0005-0000-0000-0000D0B30000}"/>
    <cellStyle name="Total 2 2 3 3 4" xfId="48512" xr:uid="{00000000-0005-0000-0000-0000D1B30000}"/>
    <cellStyle name="Total 2 2 3 3 4 2" xfId="48513" xr:uid="{00000000-0005-0000-0000-0000D2B30000}"/>
    <cellStyle name="Total 2 2 3 3 4 2 2" xfId="48514" xr:uid="{00000000-0005-0000-0000-0000D3B30000}"/>
    <cellStyle name="Total 2 2 3 3 4 2 2 2" xfId="48515" xr:uid="{00000000-0005-0000-0000-0000D4B30000}"/>
    <cellStyle name="Total 2 2 3 3 4 2 2 3" xfId="48516" xr:uid="{00000000-0005-0000-0000-0000D5B30000}"/>
    <cellStyle name="Total 2 2 3 3 4 2 2 4" xfId="48517" xr:uid="{00000000-0005-0000-0000-0000D6B30000}"/>
    <cellStyle name="Total 2 2 3 3 4 2 2 5" xfId="48518" xr:uid="{00000000-0005-0000-0000-0000D7B30000}"/>
    <cellStyle name="Total 2 2 3 3 4 2 3" xfId="48519" xr:uid="{00000000-0005-0000-0000-0000D8B30000}"/>
    <cellStyle name="Total 2 2 3 3 4 2 4" xfId="48520" xr:uid="{00000000-0005-0000-0000-0000D9B30000}"/>
    <cellStyle name="Total 2 2 3 3 4 2 5" xfId="48521" xr:uid="{00000000-0005-0000-0000-0000DAB30000}"/>
    <cellStyle name="Total 2 2 3 3 4 2 6" xfId="48522" xr:uid="{00000000-0005-0000-0000-0000DBB30000}"/>
    <cellStyle name="Total 2 2 3 3 4 3" xfId="48523" xr:uid="{00000000-0005-0000-0000-0000DCB30000}"/>
    <cellStyle name="Total 2 2 3 3 4 3 2" xfId="48524" xr:uid="{00000000-0005-0000-0000-0000DDB30000}"/>
    <cellStyle name="Total 2 2 3 3 4 3 3" xfId="48525" xr:uid="{00000000-0005-0000-0000-0000DEB30000}"/>
    <cellStyle name="Total 2 2 3 3 4 3 4" xfId="48526" xr:uid="{00000000-0005-0000-0000-0000DFB30000}"/>
    <cellStyle name="Total 2 2 3 3 4 3 5" xfId="48527" xr:uid="{00000000-0005-0000-0000-0000E0B30000}"/>
    <cellStyle name="Total 2 2 3 3 4 4" xfId="48528" xr:uid="{00000000-0005-0000-0000-0000E1B30000}"/>
    <cellStyle name="Total 2 2 3 3 4 5" xfId="48529" xr:uid="{00000000-0005-0000-0000-0000E2B30000}"/>
    <cellStyle name="Total 2 2 3 3 4 6" xfId="48530" xr:uid="{00000000-0005-0000-0000-0000E3B30000}"/>
    <cellStyle name="Total 2 2 3 3 4 7" xfId="48531" xr:uid="{00000000-0005-0000-0000-0000E4B30000}"/>
    <cellStyle name="Total 2 2 3 3 5" xfId="48532" xr:uid="{00000000-0005-0000-0000-0000E5B30000}"/>
    <cellStyle name="Total 2 2 3 3 5 2" xfId="48533" xr:uid="{00000000-0005-0000-0000-0000E6B30000}"/>
    <cellStyle name="Total 2 2 3 3 5 2 2" xfId="48534" xr:uid="{00000000-0005-0000-0000-0000E7B30000}"/>
    <cellStyle name="Total 2 2 3 3 5 2 3" xfId="48535" xr:uid="{00000000-0005-0000-0000-0000E8B30000}"/>
    <cellStyle name="Total 2 2 3 3 5 2 4" xfId="48536" xr:uid="{00000000-0005-0000-0000-0000E9B30000}"/>
    <cellStyle name="Total 2 2 3 3 5 2 5" xfId="48537" xr:uid="{00000000-0005-0000-0000-0000EAB30000}"/>
    <cellStyle name="Total 2 2 3 3 5 3" xfId="48538" xr:uid="{00000000-0005-0000-0000-0000EBB30000}"/>
    <cellStyle name="Total 2 2 3 3 5 4" xfId="48539" xr:uid="{00000000-0005-0000-0000-0000ECB30000}"/>
    <cellStyle name="Total 2 2 3 3 5 5" xfId="48540" xr:uid="{00000000-0005-0000-0000-0000EDB30000}"/>
    <cellStyle name="Total 2 2 3 3 5 6" xfId="48541" xr:uid="{00000000-0005-0000-0000-0000EEB30000}"/>
    <cellStyle name="Total 2 2 3 3 6" xfId="48542" xr:uid="{00000000-0005-0000-0000-0000EFB30000}"/>
    <cellStyle name="Total 2 2 3 3 6 2" xfId="48543" xr:uid="{00000000-0005-0000-0000-0000F0B30000}"/>
    <cellStyle name="Total 2 2 3 3 6 3" xfId="48544" xr:uid="{00000000-0005-0000-0000-0000F1B30000}"/>
    <cellStyle name="Total 2 2 3 3 6 4" xfId="48545" xr:uid="{00000000-0005-0000-0000-0000F2B30000}"/>
    <cellStyle name="Total 2 2 3 3 6 5" xfId="48546" xr:uid="{00000000-0005-0000-0000-0000F3B30000}"/>
    <cellStyle name="Total 2 2 3 3 7" xfId="48547" xr:uid="{00000000-0005-0000-0000-0000F4B30000}"/>
    <cellStyle name="Total 2 2 3 3 8" xfId="48548" xr:uid="{00000000-0005-0000-0000-0000F5B30000}"/>
    <cellStyle name="Total 2 2 3 3 9" xfId="48549" xr:uid="{00000000-0005-0000-0000-0000F6B30000}"/>
    <cellStyle name="Total 2 2 3 4" xfId="33992" xr:uid="{00000000-0005-0000-0000-0000F7B30000}"/>
    <cellStyle name="Total 2 2 3 4 2" xfId="48550" xr:uid="{00000000-0005-0000-0000-0000F8B30000}"/>
    <cellStyle name="Total 2 2 3 4 2 2" xfId="48551" xr:uid="{00000000-0005-0000-0000-0000F9B30000}"/>
    <cellStyle name="Total 2 2 3 4 2 2 2" xfId="48552" xr:uid="{00000000-0005-0000-0000-0000FAB30000}"/>
    <cellStyle name="Total 2 2 3 4 2 2 2 2" xfId="48553" xr:uid="{00000000-0005-0000-0000-0000FBB30000}"/>
    <cellStyle name="Total 2 2 3 4 2 2 2 3" xfId="48554" xr:uid="{00000000-0005-0000-0000-0000FCB30000}"/>
    <cellStyle name="Total 2 2 3 4 2 2 2 4" xfId="48555" xr:uid="{00000000-0005-0000-0000-0000FDB30000}"/>
    <cellStyle name="Total 2 2 3 4 2 2 2 5" xfId="48556" xr:uid="{00000000-0005-0000-0000-0000FEB30000}"/>
    <cellStyle name="Total 2 2 3 4 2 2 3" xfId="48557" xr:uid="{00000000-0005-0000-0000-0000FFB30000}"/>
    <cellStyle name="Total 2 2 3 4 2 2 4" xfId="48558" xr:uid="{00000000-0005-0000-0000-000000B40000}"/>
    <cellStyle name="Total 2 2 3 4 2 2 5" xfId="48559" xr:uid="{00000000-0005-0000-0000-000001B40000}"/>
    <cellStyle name="Total 2 2 3 4 2 2 6" xfId="48560" xr:uid="{00000000-0005-0000-0000-000002B40000}"/>
    <cellStyle name="Total 2 2 3 4 2 3" xfId="48561" xr:uid="{00000000-0005-0000-0000-000003B40000}"/>
    <cellStyle name="Total 2 2 3 4 2 3 2" xfId="48562" xr:uid="{00000000-0005-0000-0000-000004B40000}"/>
    <cellStyle name="Total 2 2 3 4 2 3 3" xfId="48563" xr:uid="{00000000-0005-0000-0000-000005B40000}"/>
    <cellStyle name="Total 2 2 3 4 2 3 4" xfId="48564" xr:uid="{00000000-0005-0000-0000-000006B40000}"/>
    <cellStyle name="Total 2 2 3 4 2 3 5" xfId="48565" xr:uid="{00000000-0005-0000-0000-000007B40000}"/>
    <cellStyle name="Total 2 2 3 4 2 4" xfId="48566" xr:uid="{00000000-0005-0000-0000-000008B40000}"/>
    <cellStyle name="Total 2 2 3 4 2 5" xfId="48567" xr:uid="{00000000-0005-0000-0000-000009B40000}"/>
    <cellStyle name="Total 2 2 3 4 2 6" xfId="48568" xr:uid="{00000000-0005-0000-0000-00000AB40000}"/>
    <cellStyle name="Total 2 2 3 4 2 7" xfId="48569" xr:uid="{00000000-0005-0000-0000-00000BB40000}"/>
    <cellStyle name="Total 2 2 3 4 3" xfId="48570" xr:uid="{00000000-0005-0000-0000-00000CB40000}"/>
    <cellStyle name="Total 2 2 3 4 3 2" xfId="48571" xr:uid="{00000000-0005-0000-0000-00000DB40000}"/>
    <cellStyle name="Total 2 2 3 4 3 2 2" xfId="48572" xr:uid="{00000000-0005-0000-0000-00000EB40000}"/>
    <cellStyle name="Total 2 2 3 4 3 2 3" xfId="48573" xr:uid="{00000000-0005-0000-0000-00000FB40000}"/>
    <cellStyle name="Total 2 2 3 4 3 2 4" xfId="48574" xr:uid="{00000000-0005-0000-0000-000010B40000}"/>
    <cellStyle name="Total 2 2 3 4 3 2 5" xfId="48575" xr:uid="{00000000-0005-0000-0000-000011B40000}"/>
    <cellStyle name="Total 2 2 3 4 3 3" xfId="48576" xr:uid="{00000000-0005-0000-0000-000012B40000}"/>
    <cellStyle name="Total 2 2 3 4 3 4" xfId="48577" xr:uid="{00000000-0005-0000-0000-000013B40000}"/>
    <cellStyle name="Total 2 2 3 4 3 5" xfId="48578" xr:uid="{00000000-0005-0000-0000-000014B40000}"/>
    <cellStyle name="Total 2 2 3 4 3 6" xfId="48579" xr:uid="{00000000-0005-0000-0000-000015B40000}"/>
    <cellStyle name="Total 2 2 3 4 4" xfId="48580" xr:uid="{00000000-0005-0000-0000-000016B40000}"/>
    <cellStyle name="Total 2 2 3 4 4 2" xfId="48581" xr:uid="{00000000-0005-0000-0000-000017B40000}"/>
    <cellStyle name="Total 2 2 3 4 4 3" xfId="48582" xr:uid="{00000000-0005-0000-0000-000018B40000}"/>
    <cellStyle name="Total 2 2 3 4 4 4" xfId="48583" xr:uid="{00000000-0005-0000-0000-000019B40000}"/>
    <cellStyle name="Total 2 2 3 4 4 5" xfId="48584" xr:uid="{00000000-0005-0000-0000-00001AB40000}"/>
    <cellStyle name="Total 2 2 3 4 5" xfId="48585" xr:uid="{00000000-0005-0000-0000-00001BB40000}"/>
    <cellStyle name="Total 2 2 3 4 6" xfId="48586" xr:uid="{00000000-0005-0000-0000-00001CB40000}"/>
    <cellStyle name="Total 2 2 3 4 7" xfId="48587" xr:uid="{00000000-0005-0000-0000-00001DB40000}"/>
    <cellStyle name="Total 2 2 3 4 8" xfId="48588" xr:uid="{00000000-0005-0000-0000-00001EB40000}"/>
    <cellStyle name="Total 2 2 3 5" xfId="48589" xr:uid="{00000000-0005-0000-0000-00001FB40000}"/>
    <cellStyle name="Total 2 2 3 5 2" xfId="48590" xr:uid="{00000000-0005-0000-0000-000020B40000}"/>
    <cellStyle name="Total 2 2 3 5 2 2" xfId="48591" xr:uid="{00000000-0005-0000-0000-000021B40000}"/>
    <cellStyle name="Total 2 2 3 5 2 2 2" xfId="48592" xr:uid="{00000000-0005-0000-0000-000022B40000}"/>
    <cellStyle name="Total 2 2 3 5 2 2 3" xfId="48593" xr:uid="{00000000-0005-0000-0000-000023B40000}"/>
    <cellStyle name="Total 2 2 3 5 2 2 4" xfId="48594" xr:uid="{00000000-0005-0000-0000-000024B40000}"/>
    <cellStyle name="Total 2 2 3 5 2 2 5" xfId="48595" xr:uid="{00000000-0005-0000-0000-000025B40000}"/>
    <cellStyle name="Total 2 2 3 5 2 3" xfId="48596" xr:uid="{00000000-0005-0000-0000-000026B40000}"/>
    <cellStyle name="Total 2 2 3 5 2 4" xfId="48597" xr:uid="{00000000-0005-0000-0000-000027B40000}"/>
    <cellStyle name="Total 2 2 3 5 2 5" xfId="48598" xr:uid="{00000000-0005-0000-0000-000028B40000}"/>
    <cellStyle name="Total 2 2 3 5 2 6" xfId="48599" xr:uid="{00000000-0005-0000-0000-000029B40000}"/>
    <cellStyle name="Total 2 2 3 5 3" xfId="48600" xr:uid="{00000000-0005-0000-0000-00002AB40000}"/>
    <cellStyle name="Total 2 2 3 5 3 2" xfId="48601" xr:uid="{00000000-0005-0000-0000-00002BB40000}"/>
    <cellStyle name="Total 2 2 3 5 3 3" xfId="48602" xr:uid="{00000000-0005-0000-0000-00002CB40000}"/>
    <cellStyle name="Total 2 2 3 5 3 4" xfId="48603" xr:uid="{00000000-0005-0000-0000-00002DB40000}"/>
    <cellStyle name="Total 2 2 3 5 3 5" xfId="48604" xr:uid="{00000000-0005-0000-0000-00002EB40000}"/>
    <cellStyle name="Total 2 2 3 5 4" xfId="48605" xr:uid="{00000000-0005-0000-0000-00002FB40000}"/>
    <cellStyle name="Total 2 2 3 5 5" xfId="48606" xr:uid="{00000000-0005-0000-0000-000030B40000}"/>
    <cellStyle name="Total 2 2 3 5 6" xfId="48607" xr:uid="{00000000-0005-0000-0000-000031B40000}"/>
    <cellStyle name="Total 2 2 3 5 7" xfId="48608" xr:uid="{00000000-0005-0000-0000-000032B40000}"/>
    <cellStyle name="Total 2 2 3 6" xfId="48609" xr:uid="{00000000-0005-0000-0000-000033B40000}"/>
    <cellStyle name="Total 2 2 3 6 2" xfId="48610" xr:uid="{00000000-0005-0000-0000-000034B40000}"/>
    <cellStyle name="Total 2 2 3 6 2 2" xfId="48611" xr:uid="{00000000-0005-0000-0000-000035B40000}"/>
    <cellStyle name="Total 2 2 3 6 2 2 2" xfId="48612" xr:uid="{00000000-0005-0000-0000-000036B40000}"/>
    <cellStyle name="Total 2 2 3 6 2 2 3" xfId="48613" xr:uid="{00000000-0005-0000-0000-000037B40000}"/>
    <cellStyle name="Total 2 2 3 6 2 2 4" xfId="48614" xr:uid="{00000000-0005-0000-0000-000038B40000}"/>
    <cellStyle name="Total 2 2 3 6 2 2 5" xfId="48615" xr:uid="{00000000-0005-0000-0000-000039B40000}"/>
    <cellStyle name="Total 2 2 3 6 2 3" xfId="48616" xr:uid="{00000000-0005-0000-0000-00003AB40000}"/>
    <cellStyle name="Total 2 2 3 6 2 4" xfId="48617" xr:uid="{00000000-0005-0000-0000-00003BB40000}"/>
    <cellStyle name="Total 2 2 3 6 2 5" xfId="48618" xr:uid="{00000000-0005-0000-0000-00003CB40000}"/>
    <cellStyle name="Total 2 2 3 6 2 6" xfId="48619" xr:uid="{00000000-0005-0000-0000-00003DB40000}"/>
    <cellStyle name="Total 2 2 3 6 3" xfId="48620" xr:uid="{00000000-0005-0000-0000-00003EB40000}"/>
    <cellStyle name="Total 2 2 3 6 3 2" xfId="48621" xr:uid="{00000000-0005-0000-0000-00003FB40000}"/>
    <cellStyle name="Total 2 2 3 6 3 3" xfId="48622" xr:uid="{00000000-0005-0000-0000-000040B40000}"/>
    <cellStyle name="Total 2 2 3 6 3 4" xfId="48623" xr:uid="{00000000-0005-0000-0000-000041B40000}"/>
    <cellStyle name="Total 2 2 3 6 3 5" xfId="48624" xr:uid="{00000000-0005-0000-0000-000042B40000}"/>
    <cellStyle name="Total 2 2 3 6 4" xfId="48625" xr:uid="{00000000-0005-0000-0000-000043B40000}"/>
    <cellStyle name="Total 2 2 3 6 5" xfId="48626" xr:uid="{00000000-0005-0000-0000-000044B40000}"/>
    <cellStyle name="Total 2 2 3 6 6" xfId="48627" xr:uid="{00000000-0005-0000-0000-000045B40000}"/>
    <cellStyle name="Total 2 2 3 6 7" xfId="48628" xr:uid="{00000000-0005-0000-0000-000046B40000}"/>
    <cellStyle name="Total 2 2 3 7" xfId="48629" xr:uid="{00000000-0005-0000-0000-000047B40000}"/>
    <cellStyle name="Total 2 2 3 7 2" xfId="48630" xr:uid="{00000000-0005-0000-0000-000048B40000}"/>
    <cellStyle name="Total 2 2 3 7 2 2" xfId="48631" xr:uid="{00000000-0005-0000-0000-000049B40000}"/>
    <cellStyle name="Total 2 2 3 7 2 2 2" xfId="48632" xr:uid="{00000000-0005-0000-0000-00004AB40000}"/>
    <cellStyle name="Total 2 2 3 7 2 2 3" xfId="48633" xr:uid="{00000000-0005-0000-0000-00004BB40000}"/>
    <cellStyle name="Total 2 2 3 7 2 2 4" xfId="48634" xr:uid="{00000000-0005-0000-0000-00004CB40000}"/>
    <cellStyle name="Total 2 2 3 7 2 2 5" xfId="48635" xr:uid="{00000000-0005-0000-0000-00004DB40000}"/>
    <cellStyle name="Total 2 2 3 7 2 3" xfId="48636" xr:uid="{00000000-0005-0000-0000-00004EB40000}"/>
    <cellStyle name="Total 2 2 3 7 2 4" xfId="48637" xr:uid="{00000000-0005-0000-0000-00004FB40000}"/>
    <cellStyle name="Total 2 2 3 7 2 5" xfId="48638" xr:uid="{00000000-0005-0000-0000-000050B40000}"/>
    <cellStyle name="Total 2 2 3 7 2 6" xfId="48639" xr:uid="{00000000-0005-0000-0000-000051B40000}"/>
    <cellStyle name="Total 2 2 3 7 3" xfId="48640" xr:uid="{00000000-0005-0000-0000-000052B40000}"/>
    <cellStyle name="Total 2 2 3 7 3 2" xfId="48641" xr:uid="{00000000-0005-0000-0000-000053B40000}"/>
    <cellStyle name="Total 2 2 3 7 3 3" xfId="48642" xr:uid="{00000000-0005-0000-0000-000054B40000}"/>
    <cellStyle name="Total 2 2 3 7 3 4" xfId="48643" xr:uid="{00000000-0005-0000-0000-000055B40000}"/>
    <cellStyle name="Total 2 2 3 7 3 5" xfId="48644" xr:uid="{00000000-0005-0000-0000-000056B40000}"/>
    <cellStyle name="Total 2 2 3 7 4" xfId="48645" xr:uid="{00000000-0005-0000-0000-000057B40000}"/>
    <cellStyle name="Total 2 2 3 7 5" xfId="48646" xr:uid="{00000000-0005-0000-0000-000058B40000}"/>
    <cellStyle name="Total 2 2 3 7 6" xfId="48647" xr:uid="{00000000-0005-0000-0000-000059B40000}"/>
    <cellStyle name="Total 2 2 3 7 7" xfId="48648" xr:uid="{00000000-0005-0000-0000-00005AB40000}"/>
    <cellStyle name="Total 2 2 3 8" xfId="48649" xr:uid="{00000000-0005-0000-0000-00005BB40000}"/>
    <cellStyle name="Total 2 2 3 8 2" xfId="48650" xr:uid="{00000000-0005-0000-0000-00005CB40000}"/>
    <cellStyle name="Total 2 2 3 8 2 2" xfId="48651" xr:uid="{00000000-0005-0000-0000-00005DB40000}"/>
    <cellStyle name="Total 2 2 3 8 2 3" xfId="48652" xr:uid="{00000000-0005-0000-0000-00005EB40000}"/>
    <cellStyle name="Total 2 2 3 8 2 4" xfId="48653" xr:uid="{00000000-0005-0000-0000-00005FB40000}"/>
    <cellStyle name="Total 2 2 3 8 2 5" xfId="48654" xr:uid="{00000000-0005-0000-0000-000060B40000}"/>
    <cellStyle name="Total 2 2 3 8 3" xfId="48655" xr:uid="{00000000-0005-0000-0000-000061B40000}"/>
    <cellStyle name="Total 2 2 3 8 4" xfId="48656" xr:uid="{00000000-0005-0000-0000-000062B40000}"/>
    <cellStyle name="Total 2 2 3 8 5" xfId="48657" xr:uid="{00000000-0005-0000-0000-000063B40000}"/>
    <cellStyle name="Total 2 2 3 8 6" xfId="48658" xr:uid="{00000000-0005-0000-0000-000064B40000}"/>
    <cellStyle name="Total 2 2 3 9" xfId="48659" xr:uid="{00000000-0005-0000-0000-000065B40000}"/>
    <cellStyle name="Total 2 2 3 9 2" xfId="48660" xr:uid="{00000000-0005-0000-0000-000066B40000}"/>
    <cellStyle name="Total 2 2 3 9 3" xfId="48661" xr:uid="{00000000-0005-0000-0000-000067B40000}"/>
    <cellStyle name="Total 2 2 3 9 4" xfId="48662" xr:uid="{00000000-0005-0000-0000-000068B40000}"/>
    <cellStyle name="Total 2 2 3 9 5" xfId="48663" xr:uid="{00000000-0005-0000-0000-000069B40000}"/>
    <cellStyle name="Total 2 2 4" xfId="33993" xr:uid="{00000000-0005-0000-0000-00006AB40000}"/>
    <cellStyle name="Total 2 2 4 2" xfId="33994" xr:uid="{00000000-0005-0000-0000-00006BB40000}"/>
    <cellStyle name="Total 2 2 4 2 2" xfId="48664" xr:uid="{00000000-0005-0000-0000-00006CB40000}"/>
    <cellStyle name="Total 2 2 4 2 2 2" xfId="48665" xr:uid="{00000000-0005-0000-0000-00006DB40000}"/>
    <cellStyle name="Total 2 2 4 2 2 2 2" xfId="48666" xr:uid="{00000000-0005-0000-0000-00006EB40000}"/>
    <cellStyle name="Total 2 2 4 2 2 2 2 2" xfId="48667" xr:uid="{00000000-0005-0000-0000-00006FB40000}"/>
    <cellStyle name="Total 2 2 4 2 2 2 2 3" xfId="48668" xr:uid="{00000000-0005-0000-0000-000070B40000}"/>
    <cellStyle name="Total 2 2 4 2 2 2 2 4" xfId="48669" xr:uid="{00000000-0005-0000-0000-000071B40000}"/>
    <cellStyle name="Total 2 2 4 2 2 2 2 5" xfId="48670" xr:uid="{00000000-0005-0000-0000-000072B40000}"/>
    <cellStyle name="Total 2 2 4 2 2 2 3" xfId="48671" xr:uid="{00000000-0005-0000-0000-000073B40000}"/>
    <cellStyle name="Total 2 2 4 2 2 2 4" xfId="48672" xr:uid="{00000000-0005-0000-0000-000074B40000}"/>
    <cellStyle name="Total 2 2 4 2 2 2 5" xfId="48673" xr:uid="{00000000-0005-0000-0000-000075B40000}"/>
    <cellStyle name="Total 2 2 4 2 2 2 6" xfId="48674" xr:uid="{00000000-0005-0000-0000-000076B40000}"/>
    <cellStyle name="Total 2 2 4 2 2 3" xfId="48675" xr:uid="{00000000-0005-0000-0000-000077B40000}"/>
    <cellStyle name="Total 2 2 4 2 2 3 2" xfId="48676" xr:uid="{00000000-0005-0000-0000-000078B40000}"/>
    <cellStyle name="Total 2 2 4 2 2 3 3" xfId="48677" xr:uid="{00000000-0005-0000-0000-000079B40000}"/>
    <cellStyle name="Total 2 2 4 2 2 3 4" xfId="48678" xr:uid="{00000000-0005-0000-0000-00007AB40000}"/>
    <cellStyle name="Total 2 2 4 2 2 3 5" xfId="48679" xr:uid="{00000000-0005-0000-0000-00007BB40000}"/>
    <cellStyle name="Total 2 2 4 2 2 4" xfId="48680" xr:uid="{00000000-0005-0000-0000-00007CB40000}"/>
    <cellStyle name="Total 2 2 4 2 2 5" xfId="48681" xr:uid="{00000000-0005-0000-0000-00007DB40000}"/>
    <cellStyle name="Total 2 2 4 2 2 6" xfId="48682" xr:uid="{00000000-0005-0000-0000-00007EB40000}"/>
    <cellStyle name="Total 2 2 4 2 2 7" xfId="48683" xr:uid="{00000000-0005-0000-0000-00007FB40000}"/>
    <cellStyle name="Total 2 2 4 2 3" xfId="48684" xr:uid="{00000000-0005-0000-0000-000080B40000}"/>
    <cellStyle name="Total 2 2 4 2 3 2" xfId="48685" xr:uid="{00000000-0005-0000-0000-000081B40000}"/>
    <cellStyle name="Total 2 2 4 2 3 2 2" xfId="48686" xr:uid="{00000000-0005-0000-0000-000082B40000}"/>
    <cellStyle name="Total 2 2 4 2 3 2 3" xfId="48687" xr:uid="{00000000-0005-0000-0000-000083B40000}"/>
    <cellStyle name="Total 2 2 4 2 3 2 4" xfId="48688" xr:uid="{00000000-0005-0000-0000-000084B40000}"/>
    <cellStyle name="Total 2 2 4 2 3 2 5" xfId="48689" xr:uid="{00000000-0005-0000-0000-000085B40000}"/>
    <cellStyle name="Total 2 2 4 2 3 3" xfId="48690" xr:uid="{00000000-0005-0000-0000-000086B40000}"/>
    <cellStyle name="Total 2 2 4 2 3 4" xfId="48691" xr:uid="{00000000-0005-0000-0000-000087B40000}"/>
    <cellStyle name="Total 2 2 4 2 3 5" xfId="48692" xr:uid="{00000000-0005-0000-0000-000088B40000}"/>
    <cellStyle name="Total 2 2 4 2 3 6" xfId="48693" xr:uid="{00000000-0005-0000-0000-000089B40000}"/>
    <cellStyle name="Total 2 2 4 2 4" xfId="48694" xr:uid="{00000000-0005-0000-0000-00008AB40000}"/>
    <cellStyle name="Total 2 2 4 2 4 2" xfId="48695" xr:uid="{00000000-0005-0000-0000-00008BB40000}"/>
    <cellStyle name="Total 2 2 4 2 4 3" xfId="48696" xr:uid="{00000000-0005-0000-0000-00008CB40000}"/>
    <cellStyle name="Total 2 2 4 2 4 4" xfId="48697" xr:uid="{00000000-0005-0000-0000-00008DB40000}"/>
    <cellStyle name="Total 2 2 4 2 4 5" xfId="48698" xr:uid="{00000000-0005-0000-0000-00008EB40000}"/>
    <cellStyle name="Total 2 2 4 2 5" xfId="48699" xr:uid="{00000000-0005-0000-0000-00008FB40000}"/>
    <cellStyle name="Total 2 2 4 2 6" xfId="48700" xr:uid="{00000000-0005-0000-0000-000090B40000}"/>
    <cellStyle name="Total 2 2 4 2 7" xfId="48701" xr:uid="{00000000-0005-0000-0000-000091B40000}"/>
    <cellStyle name="Total 2 2 4 2 8" xfId="48702" xr:uid="{00000000-0005-0000-0000-000092B40000}"/>
    <cellStyle name="Total 2 2 4 3" xfId="48703" xr:uid="{00000000-0005-0000-0000-000093B40000}"/>
    <cellStyle name="Total 2 2 4 3 2" xfId="48704" xr:uid="{00000000-0005-0000-0000-000094B40000}"/>
    <cellStyle name="Total 2 2 4 3 2 2" xfId="48705" xr:uid="{00000000-0005-0000-0000-000095B40000}"/>
    <cellStyle name="Total 2 2 4 3 2 2 2" xfId="48706" xr:uid="{00000000-0005-0000-0000-000096B40000}"/>
    <cellStyle name="Total 2 2 4 3 2 2 3" xfId="48707" xr:uid="{00000000-0005-0000-0000-000097B40000}"/>
    <cellStyle name="Total 2 2 4 3 2 2 4" xfId="48708" xr:uid="{00000000-0005-0000-0000-000098B40000}"/>
    <cellStyle name="Total 2 2 4 3 2 2 5" xfId="48709" xr:uid="{00000000-0005-0000-0000-000099B40000}"/>
    <cellStyle name="Total 2 2 4 3 2 3" xfId="48710" xr:uid="{00000000-0005-0000-0000-00009AB40000}"/>
    <cellStyle name="Total 2 2 4 3 2 4" xfId="48711" xr:uid="{00000000-0005-0000-0000-00009BB40000}"/>
    <cellStyle name="Total 2 2 4 3 2 5" xfId="48712" xr:uid="{00000000-0005-0000-0000-00009CB40000}"/>
    <cellStyle name="Total 2 2 4 3 2 6" xfId="48713" xr:uid="{00000000-0005-0000-0000-00009DB40000}"/>
    <cellStyle name="Total 2 2 4 3 3" xfId="48714" xr:uid="{00000000-0005-0000-0000-00009EB40000}"/>
    <cellStyle name="Total 2 2 4 3 3 2" xfId="48715" xr:uid="{00000000-0005-0000-0000-00009FB40000}"/>
    <cellStyle name="Total 2 2 4 3 3 3" xfId="48716" xr:uid="{00000000-0005-0000-0000-0000A0B40000}"/>
    <cellStyle name="Total 2 2 4 3 3 4" xfId="48717" xr:uid="{00000000-0005-0000-0000-0000A1B40000}"/>
    <cellStyle name="Total 2 2 4 3 3 5" xfId="48718" xr:uid="{00000000-0005-0000-0000-0000A2B40000}"/>
    <cellStyle name="Total 2 2 4 3 4" xfId="48719" xr:uid="{00000000-0005-0000-0000-0000A3B40000}"/>
    <cellStyle name="Total 2 2 4 3 5" xfId="48720" xr:uid="{00000000-0005-0000-0000-0000A4B40000}"/>
    <cellStyle name="Total 2 2 4 3 6" xfId="48721" xr:uid="{00000000-0005-0000-0000-0000A5B40000}"/>
    <cellStyle name="Total 2 2 4 3 7" xfId="48722" xr:uid="{00000000-0005-0000-0000-0000A6B40000}"/>
    <cellStyle name="Total 2 2 4 4" xfId="48723" xr:uid="{00000000-0005-0000-0000-0000A7B40000}"/>
    <cellStyle name="Total 2 2 4 4 2" xfId="48724" xr:uid="{00000000-0005-0000-0000-0000A8B40000}"/>
    <cellStyle name="Total 2 2 4 4 2 2" xfId="48725" xr:uid="{00000000-0005-0000-0000-0000A9B40000}"/>
    <cellStyle name="Total 2 2 4 4 2 3" xfId="48726" xr:uid="{00000000-0005-0000-0000-0000AAB40000}"/>
    <cellStyle name="Total 2 2 4 4 2 4" xfId="48727" xr:uid="{00000000-0005-0000-0000-0000ABB40000}"/>
    <cellStyle name="Total 2 2 4 4 2 5" xfId="48728" xr:uid="{00000000-0005-0000-0000-0000ACB40000}"/>
    <cellStyle name="Total 2 2 4 4 3" xfId="48729" xr:uid="{00000000-0005-0000-0000-0000ADB40000}"/>
    <cellStyle name="Total 2 2 4 4 4" xfId="48730" xr:uid="{00000000-0005-0000-0000-0000AEB40000}"/>
    <cellStyle name="Total 2 2 4 4 5" xfId="48731" xr:uid="{00000000-0005-0000-0000-0000AFB40000}"/>
    <cellStyle name="Total 2 2 4 4 6" xfId="48732" xr:uid="{00000000-0005-0000-0000-0000B0B40000}"/>
    <cellStyle name="Total 2 2 4 5" xfId="48733" xr:uid="{00000000-0005-0000-0000-0000B1B40000}"/>
    <cellStyle name="Total 2 2 4 5 2" xfId="48734" xr:uid="{00000000-0005-0000-0000-0000B2B40000}"/>
    <cellStyle name="Total 2 2 4 5 3" xfId="48735" xr:uid="{00000000-0005-0000-0000-0000B3B40000}"/>
    <cellStyle name="Total 2 2 4 5 4" xfId="48736" xr:uid="{00000000-0005-0000-0000-0000B4B40000}"/>
    <cellStyle name="Total 2 2 4 5 5" xfId="48737" xr:uid="{00000000-0005-0000-0000-0000B5B40000}"/>
    <cellStyle name="Total 2 2 4 6" xfId="48738" xr:uid="{00000000-0005-0000-0000-0000B6B40000}"/>
    <cellStyle name="Total 2 2 4 7" xfId="48739" xr:uid="{00000000-0005-0000-0000-0000B7B40000}"/>
    <cellStyle name="Total 2 2 4 8" xfId="48740" xr:uid="{00000000-0005-0000-0000-0000B8B40000}"/>
    <cellStyle name="Total 2 2 4 9" xfId="48741" xr:uid="{00000000-0005-0000-0000-0000B9B40000}"/>
    <cellStyle name="Total 2 2 5" xfId="33995" xr:uid="{00000000-0005-0000-0000-0000BAB40000}"/>
    <cellStyle name="Total 2 2 5 2" xfId="48742" xr:uid="{00000000-0005-0000-0000-0000BBB40000}"/>
    <cellStyle name="Total 2 2 5 2 2" xfId="48743" xr:uid="{00000000-0005-0000-0000-0000BCB40000}"/>
    <cellStyle name="Total 2 2 5 2 2 2" xfId="48744" xr:uid="{00000000-0005-0000-0000-0000BDB40000}"/>
    <cellStyle name="Total 2 2 5 2 2 2 2" xfId="48745" xr:uid="{00000000-0005-0000-0000-0000BEB40000}"/>
    <cellStyle name="Total 2 2 5 2 2 2 2 2" xfId="48746" xr:uid="{00000000-0005-0000-0000-0000BFB40000}"/>
    <cellStyle name="Total 2 2 5 2 2 2 2 3" xfId="48747" xr:uid="{00000000-0005-0000-0000-0000C0B40000}"/>
    <cellStyle name="Total 2 2 5 2 2 2 2 4" xfId="48748" xr:uid="{00000000-0005-0000-0000-0000C1B40000}"/>
    <cellStyle name="Total 2 2 5 2 2 2 2 5" xfId="48749" xr:uid="{00000000-0005-0000-0000-0000C2B40000}"/>
    <cellStyle name="Total 2 2 5 2 2 2 3" xfId="48750" xr:uid="{00000000-0005-0000-0000-0000C3B40000}"/>
    <cellStyle name="Total 2 2 5 2 2 2 4" xfId="48751" xr:uid="{00000000-0005-0000-0000-0000C4B40000}"/>
    <cellStyle name="Total 2 2 5 2 2 2 5" xfId="48752" xr:uid="{00000000-0005-0000-0000-0000C5B40000}"/>
    <cellStyle name="Total 2 2 5 2 2 2 6" xfId="48753" xr:uid="{00000000-0005-0000-0000-0000C6B40000}"/>
    <cellStyle name="Total 2 2 5 2 2 3" xfId="48754" xr:uid="{00000000-0005-0000-0000-0000C7B40000}"/>
    <cellStyle name="Total 2 2 5 2 2 3 2" xfId="48755" xr:uid="{00000000-0005-0000-0000-0000C8B40000}"/>
    <cellStyle name="Total 2 2 5 2 2 3 3" xfId="48756" xr:uid="{00000000-0005-0000-0000-0000C9B40000}"/>
    <cellStyle name="Total 2 2 5 2 2 3 4" xfId="48757" xr:uid="{00000000-0005-0000-0000-0000CAB40000}"/>
    <cellStyle name="Total 2 2 5 2 2 3 5" xfId="48758" xr:uid="{00000000-0005-0000-0000-0000CBB40000}"/>
    <cellStyle name="Total 2 2 5 2 2 4" xfId="48759" xr:uid="{00000000-0005-0000-0000-0000CCB40000}"/>
    <cellStyle name="Total 2 2 5 2 2 5" xfId="48760" xr:uid="{00000000-0005-0000-0000-0000CDB40000}"/>
    <cellStyle name="Total 2 2 5 2 2 6" xfId="48761" xr:uid="{00000000-0005-0000-0000-0000CEB40000}"/>
    <cellStyle name="Total 2 2 5 2 2 7" xfId="48762" xr:uid="{00000000-0005-0000-0000-0000CFB40000}"/>
    <cellStyle name="Total 2 2 5 2 3" xfId="48763" xr:uid="{00000000-0005-0000-0000-0000D0B40000}"/>
    <cellStyle name="Total 2 2 5 2 3 2" xfId="48764" xr:uid="{00000000-0005-0000-0000-0000D1B40000}"/>
    <cellStyle name="Total 2 2 5 2 3 2 2" xfId="48765" xr:uid="{00000000-0005-0000-0000-0000D2B40000}"/>
    <cellStyle name="Total 2 2 5 2 3 2 3" xfId="48766" xr:uid="{00000000-0005-0000-0000-0000D3B40000}"/>
    <cellStyle name="Total 2 2 5 2 3 2 4" xfId="48767" xr:uid="{00000000-0005-0000-0000-0000D4B40000}"/>
    <cellStyle name="Total 2 2 5 2 3 2 5" xfId="48768" xr:uid="{00000000-0005-0000-0000-0000D5B40000}"/>
    <cellStyle name="Total 2 2 5 2 3 3" xfId="48769" xr:uid="{00000000-0005-0000-0000-0000D6B40000}"/>
    <cellStyle name="Total 2 2 5 2 3 4" xfId="48770" xr:uid="{00000000-0005-0000-0000-0000D7B40000}"/>
    <cellStyle name="Total 2 2 5 2 3 5" xfId="48771" xr:uid="{00000000-0005-0000-0000-0000D8B40000}"/>
    <cellStyle name="Total 2 2 5 2 3 6" xfId="48772" xr:uid="{00000000-0005-0000-0000-0000D9B40000}"/>
    <cellStyle name="Total 2 2 5 2 4" xfId="48773" xr:uid="{00000000-0005-0000-0000-0000DAB40000}"/>
    <cellStyle name="Total 2 2 5 2 4 2" xfId="48774" xr:uid="{00000000-0005-0000-0000-0000DBB40000}"/>
    <cellStyle name="Total 2 2 5 2 4 3" xfId="48775" xr:uid="{00000000-0005-0000-0000-0000DCB40000}"/>
    <cellStyle name="Total 2 2 5 2 4 4" xfId="48776" xr:uid="{00000000-0005-0000-0000-0000DDB40000}"/>
    <cellStyle name="Total 2 2 5 2 4 5" xfId="48777" xr:uid="{00000000-0005-0000-0000-0000DEB40000}"/>
    <cellStyle name="Total 2 2 5 2 5" xfId="48778" xr:uid="{00000000-0005-0000-0000-0000DFB40000}"/>
    <cellStyle name="Total 2 2 5 2 6" xfId="48779" xr:uid="{00000000-0005-0000-0000-0000E0B40000}"/>
    <cellStyle name="Total 2 2 5 2 7" xfId="48780" xr:uid="{00000000-0005-0000-0000-0000E1B40000}"/>
    <cellStyle name="Total 2 2 5 2 8" xfId="48781" xr:uid="{00000000-0005-0000-0000-0000E2B40000}"/>
    <cellStyle name="Total 2 2 5 3" xfId="48782" xr:uid="{00000000-0005-0000-0000-0000E3B40000}"/>
    <cellStyle name="Total 2 2 5 3 2" xfId="48783" xr:uid="{00000000-0005-0000-0000-0000E4B40000}"/>
    <cellStyle name="Total 2 2 5 3 2 2" xfId="48784" xr:uid="{00000000-0005-0000-0000-0000E5B40000}"/>
    <cellStyle name="Total 2 2 5 3 2 2 2" xfId="48785" xr:uid="{00000000-0005-0000-0000-0000E6B40000}"/>
    <cellStyle name="Total 2 2 5 3 2 2 3" xfId="48786" xr:uid="{00000000-0005-0000-0000-0000E7B40000}"/>
    <cellStyle name="Total 2 2 5 3 2 2 4" xfId="48787" xr:uid="{00000000-0005-0000-0000-0000E8B40000}"/>
    <cellStyle name="Total 2 2 5 3 2 2 5" xfId="48788" xr:uid="{00000000-0005-0000-0000-0000E9B40000}"/>
    <cellStyle name="Total 2 2 5 3 2 3" xfId="48789" xr:uid="{00000000-0005-0000-0000-0000EAB40000}"/>
    <cellStyle name="Total 2 2 5 3 2 4" xfId="48790" xr:uid="{00000000-0005-0000-0000-0000EBB40000}"/>
    <cellStyle name="Total 2 2 5 3 2 5" xfId="48791" xr:uid="{00000000-0005-0000-0000-0000ECB40000}"/>
    <cellStyle name="Total 2 2 5 3 2 6" xfId="48792" xr:uid="{00000000-0005-0000-0000-0000EDB40000}"/>
    <cellStyle name="Total 2 2 5 3 3" xfId="48793" xr:uid="{00000000-0005-0000-0000-0000EEB40000}"/>
    <cellStyle name="Total 2 2 5 3 3 2" xfId="48794" xr:uid="{00000000-0005-0000-0000-0000EFB40000}"/>
    <cellStyle name="Total 2 2 5 3 3 3" xfId="48795" xr:uid="{00000000-0005-0000-0000-0000F0B40000}"/>
    <cellStyle name="Total 2 2 5 3 3 4" xfId="48796" xr:uid="{00000000-0005-0000-0000-0000F1B40000}"/>
    <cellStyle name="Total 2 2 5 3 3 5" xfId="48797" xr:uid="{00000000-0005-0000-0000-0000F2B40000}"/>
    <cellStyle name="Total 2 2 5 3 4" xfId="48798" xr:uid="{00000000-0005-0000-0000-0000F3B40000}"/>
    <cellStyle name="Total 2 2 5 3 5" xfId="48799" xr:uid="{00000000-0005-0000-0000-0000F4B40000}"/>
    <cellStyle name="Total 2 2 5 3 6" xfId="48800" xr:uid="{00000000-0005-0000-0000-0000F5B40000}"/>
    <cellStyle name="Total 2 2 5 3 7" xfId="48801" xr:uid="{00000000-0005-0000-0000-0000F6B40000}"/>
    <cellStyle name="Total 2 2 5 4" xfId="48802" xr:uid="{00000000-0005-0000-0000-0000F7B40000}"/>
    <cellStyle name="Total 2 2 5 4 2" xfId="48803" xr:uid="{00000000-0005-0000-0000-0000F8B40000}"/>
    <cellStyle name="Total 2 2 5 4 2 2" xfId="48804" xr:uid="{00000000-0005-0000-0000-0000F9B40000}"/>
    <cellStyle name="Total 2 2 5 4 2 3" xfId="48805" xr:uid="{00000000-0005-0000-0000-0000FAB40000}"/>
    <cellStyle name="Total 2 2 5 4 2 4" xfId="48806" xr:uid="{00000000-0005-0000-0000-0000FBB40000}"/>
    <cellStyle name="Total 2 2 5 4 2 5" xfId="48807" xr:uid="{00000000-0005-0000-0000-0000FCB40000}"/>
    <cellStyle name="Total 2 2 5 4 3" xfId="48808" xr:uid="{00000000-0005-0000-0000-0000FDB40000}"/>
    <cellStyle name="Total 2 2 5 4 4" xfId="48809" xr:uid="{00000000-0005-0000-0000-0000FEB40000}"/>
    <cellStyle name="Total 2 2 5 4 5" xfId="48810" xr:uid="{00000000-0005-0000-0000-0000FFB40000}"/>
    <cellStyle name="Total 2 2 5 4 6" xfId="48811" xr:uid="{00000000-0005-0000-0000-000000B50000}"/>
    <cellStyle name="Total 2 2 5 5" xfId="48812" xr:uid="{00000000-0005-0000-0000-000001B50000}"/>
    <cellStyle name="Total 2 2 5 5 2" xfId="48813" xr:uid="{00000000-0005-0000-0000-000002B50000}"/>
    <cellStyle name="Total 2 2 5 5 3" xfId="48814" xr:uid="{00000000-0005-0000-0000-000003B50000}"/>
    <cellStyle name="Total 2 2 5 5 4" xfId="48815" xr:uid="{00000000-0005-0000-0000-000004B50000}"/>
    <cellStyle name="Total 2 2 5 5 5" xfId="48816" xr:uid="{00000000-0005-0000-0000-000005B50000}"/>
    <cellStyle name="Total 2 2 5 6" xfId="48817" xr:uid="{00000000-0005-0000-0000-000006B50000}"/>
    <cellStyle name="Total 2 2 5 7" xfId="48818" xr:uid="{00000000-0005-0000-0000-000007B50000}"/>
    <cellStyle name="Total 2 2 5 8" xfId="48819" xr:uid="{00000000-0005-0000-0000-000008B50000}"/>
    <cellStyle name="Total 2 2 5 9" xfId="48820" xr:uid="{00000000-0005-0000-0000-000009B50000}"/>
    <cellStyle name="Total 2 2 6" xfId="33996" xr:uid="{00000000-0005-0000-0000-00000AB50000}"/>
    <cellStyle name="Total 2 2 6 10" xfId="48821" xr:uid="{00000000-0005-0000-0000-00000BB50000}"/>
    <cellStyle name="Total 2 2 6 2" xfId="48822" xr:uid="{00000000-0005-0000-0000-00000CB50000}"/>
    <cellStyle name="Total 2 2 6 2 2" xfId="48823" xr:uid="{00000000-0005-0000-0000-00000DB50000}"/>
    <cellStyle name="Total 2 2 6 2 2 2" xfId="48824" xr:uid="{00000000-0005-0000-0000-00000EB50000}"/>
    <cellStyle name="Total 2 2 6 2 2 2 2" xfId="48825" xr:uid="{00000000-0005-0000-0000-00000FB50000}"/>
    <cellStyle name="Total 2 2 6 2 2 2 3" xfId="48826" xr:uid="{00000000-0005-0000-0000-000010B50000}"/>
    <cellStyle name="Total 2 2 6 2 2 2 4" xfId="48827" xr:uid="{00000000-0005-0000-0000-000011B50000}"/>
    <cellStyle name="Total 2 2 6 2 2 2 5" xfId="48828" xr:uid="{00000000-0005-0000-0000-000012B50000}"/>
    <cellStyle name="Total 2 2 6 2 2 3" xfId="48829" xr:uid="{00000000-0005-0000-0000-000013B50000}"/>
    <cellStyle name="Total 2 2 6 2 2 4" xfId="48830" xr:uid="{00000000-0005-0000-0000-000014B50000}"/>
    <cellStyle name="Total 2 2 6 2 2 5" xfId="48831" xr:uid="{00000000-0005-0000-0000-000015B50000}"/>
    <cellStyle name="Total 2 2 6 2 2 6" xfId="48832" xr:uid="{00000000-0005-0000-0000-000016B50000}"/>
    <cellStyle name="Total 2 2 6 2 3" xfId="48833" xr:uid="{00000000-0005-0000-0000-000017B50000}"/>
    <cellStyle name="Total 2 2 6 2 3 2" xfId="48834" xr:uid="{00000000-0005-0000-0000-000018B50000}"/>
    <cellStyle name="Total 2 2 6 2 3 3" xfId="48835" xr:uid="{00000000-0005-0000-0000-000019B50000}"/>
    <cellStyle name="Total 2 2 6 2 3 4" xfId="48836" xr:uid="{00000000-0005-0000-0000-00001AB50000}"/>
    <cellStyle name="Total 2 2 6 2 3 5" xfId="48837" xr:uid="{00000000-0005-0000-0000-00001BB50000}"/>
    <cellStyle name="Total 2 2 6 2 4" xfId="48838" xr:uid="{00000000-0005-0000-0000-00001CB50000}"/>
    <cellStyle name="Total 2 2 6 2 5" xfId="48839" xr:uid="{00000000-0005-0000-0000-00001DB50000}"/>
    <cellStyle name="Total 2 2 6 2 6" xfId="48840" xr:uid="{00000000-0005-0000-0000-00001EB50000}"/>
    <cellStyle name="Total 2 2 6 2 7" xfId="48841" xr:uid="{00000000-0005-0000-0000-00001FB50000}"/>
    <cellStyle name="Total 2 2 6 3" xfId="48842" xr:uid="{00000000-0005-0000-0000-000020B50000}"/>
    <cellStyle name="Total 2 2 6 4" xfId="48843" xr:uid="{00000000-0005-0000-0000-000021B50000}"/>
    <cellStyle name="Total 2 2 6 5" xfId="48844" xr:uid="{00000000-0005-0000-0000-000022B50000}"/>
    <cellStyle name="Total 2 2 6 5 2" xfId="48845" xr:uid="{00000000-0005-0000-0000-000023B50000}"/>
    <cellStyle name="Total 2 2 6 5 2 2" xfId="48846" xr:uid="{00000000-0005-0000-0000-000024B50000}"/>
    <cellStyle name="Total 2 2 6 5 2 3" xfId="48847" xr:uid="{00000000-0005-0000-0000-000025B50000}"/>
    <cellStyle name="Total 2 2 6 5 2 4" xfId="48848" xr:uid="{00000000-0005-0000-0000-000026B50000}"/>
    <cellStyle name="Total 2 2 6 5 2 5" xfId="48849" xr:uid="{00000000-0005-0000-0000-000027B50000}"/>
    <cellStyle name="Total 2 2 6 5 3" xfId="48850" xr:uid="{00000000-0005-0000-0000-000028B50000}"/>
    <cellStyle name="Total 2 2 6 5 4" xfId="48851" xr:uid="{00000000-0005-0000-0000-000029B50000}"/>
    <cellStyle name="Total 2 2 6 5 5" xfId="48852" xr:uid="{00000000-0005-0000-0000-00002AB50000}"/>
    <cellStyle name="Total 2 2 6 5 6" xfId="48853" xr:uid="{00000000-0005-0000-0000-00002BB50000}"/>
    <cellStyle name="Total 2 2 6 6" xfId="48854" xr:uid="{00000000-0005-0000-0000-00002CB50000}"/>
    <cellStyle name="Total 2 2 6 6 2" xfId="48855" xr:uid="{00000000-0005-0000-0000-00002DB50000}"/>
    <cellStyle name="Total 2 2 6 6 3" xfId="48856" xr:uid="{00000000-0005-0000-0000-00002EB50000}"/>
    <cellStyle name="Total 2 2 6 6 4" xfId="48857" xr:uid="{00000000-0005-0000-0000-00002FB50000}"/>
    <cellStyle name="Total 2 2 6 6 5" xfId="48858" xr:uid="{00000000-0005-0000-0000-000030B50000}"/>
    <cellStyle name="Total 2 2 6 7" xfId="48859" xr:uid="{00000000-0005-0000-0000-000031B50000}"/>
    <cellStyle name="Total 2 2 6 8" xfId="48860" xr:uid="{00000000-0005-0000-0000-000032B50000}"/>
    <cellStyle name="Total 2 2 6 9" xfId="48861" xr:uid="{00000000-0005-0000-0000-000033B50000}"/>
    <cellStyle name="Total 2 2 7" xfId="33997" xr:uid="{00000000-0005-0000-0000-000034B50000}"/>
    <cellStyle name="Total 2 2 7 10" xfId="48862" xr:uid="{00000000-0005-0000-0000-000035B50000}"/>
    <cellStyle name="Total 2 2 7 2" xfId="48863" xr:uid="{00000000-0005-0000-0000-000036B50000}"/>
    <cellStyle name="Total 2 2 7 2 2" xfId="48864" xr:uid="{00000000-0005-0000-0000-000037B50000}"/>
    <cellStyle name="Total 2 2 7 2 2 2" xfId="48865" xr:uid="{00000000-0005-0000-0000-000038B50000}"/>
    <cellStyle name="Total 2 2 7 2 2 2 2" xfId="48866" xr:uid="{00000000-0005-0000-0000-000039B50000}"/>
    <cellStyle name="Total 2 2 7 2 2 2 3" xfId="48867" xr:uid="{00000000-0005-0000-0000-00003AB50000}"/>
    <cellStyle name="Total 2 2 7 2 2 2 4" xfId="48868" xr:uid="{00000000-0005-0000-0000-00003BB50000}"/>
    <cellStyle name="Total 2 2 7 2 2 2 5" xfId="48869" xr:uid="{00000000-0005-0000-0000-00003CB50000}"/>
    <cellStyle name="Total 2 2 7 2 2 3" xfId="48870" xr:uid="{00000000-0005-0000-0000-00003DB50000}"/>
    <cellStyle name="Total 2 2 7 2 2 4" xfId="48871" xr:uid="{00000000-0005-0000-0000-00003EB50000}"/>
    <cellStyle name="Total 2 2 7 2 2 5" xfId="48872" xr:uid="{00000000-0005-0000-0000-00003FB50000}"/>
    <cellStyle name="Total 2 2 7 2 2 6" xfId="48873" xr:uid="{00000000-0005-0000-0000-000040B50000}"/>
    <cellStyle name="Total 2 2 7 2 3" xfId="48874" xr:uid="{00000000-0005-0000-0000-000041B50000}"/>
    <cellStyle name="Total 2 2 7 2 3 2" xfId="48875" xr:uid="{00000000-0005-0000-0000-000042B50000}"/>
    <cellStyle name="Total 2 2 7 2 3 3" xfId="48876" xr:uid="{00000000-0005-0000-0000-000043B50000}"/>
    <cellStyle name="Total 2 2 7 2 3 4" xfId="48877" xr:uid="{00000000-0005-0000-0000-000044B50000}"/>
    <cellStyle name="Total 2 2 7 2 3 5" xfId="48878" xr:uid="{00000000-0005-0000-0000-000045B50000}"/>
    <cellStyle name="Total 2 2 7 2 4" xfId="48879" xr:uid="{00000000-0005-0000-0000-000046B50000}"/>
    <cellStyle name="Total 2 2 7 2 5" xfId="48880" xr:uid="{00000000-0005-0000-0000-000047B50000}"/>
    <cellStyle name="Total 2 2 7 2 6" xfId="48881" xr:uid="{00000000-0005-0000-0000-000048B50000}"/>
    <cellStyle name="Total 2 2 7 2 7" xfId="48882" xr:uid="{00000000-0005-0000-0000-000049B50000}"/>
    <cellStyle name="Total 2 2 7 3" xfId="48883" xr:uid="{00000000-0005-0000-0000-00004AB50000}"/>
    <cellStyle name="Total 2 2 7 3 2" xfId="48884" xr:uid="{00000000-0005-0000-0000-00004BB50000}"/>
    <cellStyle name="Total 2 2 7 3 2 2" xfId="48885" xr:uid="{00000000-0005-0000-0000-00004CB50000}"/>
    <cellStyle name="Total 2 2 7 3 2 2 2" xfId="48886" xr:uid="{00000000-0005-0000-0000-00004DB50000}"/>
    <cellStyle name="Total 2 2 7 3 2 2 3" xfId="48887" xr:uid="{00000000-0005-0000-0000-00004EB50000}"/>
    <cellStyle name="Total 2 2 7 3 2 2 4" xfId="48888" xr:uid="{00000000-0005-0000-0000-00004FB50000}"/>
    <cellStyle name="Total 2 2 7 3 2 2 5" xfId="48889" xr:uid="{00000000-0005-0000-0000-000050B50000}"/>
    <cellStyle name="Total 2 2 7 3 2 3" xfId="48890" xr:uid="{00000000-0005-0000-0000-000051B50000}"/>
    <cellStyle name="Total 2 2 7 3 2 4" xfId="48891" xr:uid="{00000000-0005-0000-0000-000052B50000}"/>
    <cellStyle name="Total 2 2 7 3 2 5" xfId="48892" xr:uid="{00000000-0005-0000-0000-000053B50000}"/>
    <cellStyle name="Total 2 2 7 3 2 6" xfId="48893" xr:uid="{00000000-0005-0000-0000-000054B50000}"/>
    <cellStyle name="Total 2 2 7 3 3" xfId="48894" xr:uid="{00000000-0005-0000-0000-000055B50000}"/>
    <cellStyle name="Total 2 2 7 3 3 2" xfId="48895" xr:uid="{00000000-0005-0000-0000-000056B50000}"/>
    <cellStyle name="Total 2 2 7 3 3 3" xfId="48896" xr:uid="{00000000-0005-0000-0000-000057B50000}"/>
    <cellStyle name="Total 2 2 7 3 3 4" xfId="48897" xr:uid="{00000000-0005-0000-0000-000058B50000}"/>
    <cellStyle name="Total 2 2 7 3 3 5" xfId="48898" xr:uid="{00000000-0005-0000-0000-000059B50000}"/>
    <cellStyle name="Total 2 2 7 3 4" xfId="48899" xr:uid="{00000000-0005-0000-0000-00005AB50000}"/>
    <cellStyle name="Total 2 2 7 3 5" xfId="48900" xr:uid="{00000000-0005-0000-0000-00005BB50000}"/>
    <cellStyle name="Total 2 2 7 3 6" xfId="48901" xr:uid="{00000000-0005-0000-0000-00005CB50000}"/>
    <cellStyle name="Total 2 2 7 3 7" xfId="48902" xr:uid="{00000000-0005-0000-0000-00005DB50000}"/>
    <cellStyle name="Total 2 2 7 4" xfId="48903" xr:uid="{00000000-0005-0000-0000-00005EB50000}"/>
    <cellStyle name="Total 2 2 7 4 2" xfId="48904" xr:uid="{00000000-0005-0000-0000-00005FB50000}"/>
    <cellStyle name="Total 2 2 7 4 2 2" xfId="48905" xr:uid="{00000000-0005-0000-0000-000060B50000}"/>
    <cellStyle name="Total 2 2 7 4 2 2 2" xfId="48906" xr:uid="{00000000-0005-0000-0000-000061B50000}"/>
    <cellStyle name="Total 2 2 7 4 2 2 3" xfId="48907" xr:uid="{00000000-0005-0000-0000-000062B50000}"/>
    <cellStyle name="Total 2 2 7 4 2 2 4" xfId="48908" xr:uid="{00000000-0005-0000-0000-000063B50000}"/>
    <cellStyle name="Total 2 2 7 4 2 2 5" xfId="48909" xr:uid="{00000000-0005-0000-0000-000064B50000}"/>
    <cellStyle name="Total 2 2 7 4 2 3" xfId="48910" xr:uid="{00000000-0005-0000-0000-000065B50000}"/>
    <cellStyle name="Total 2 2 7 4 2 4" xfId="48911" xr:uid="{00000000-0005-0000-0000-000066B50000}"/>
    <cellStyle name="Total 2 2 7 4 2 5" xfId="48912" xr:uid="{00000000-0005-0000-0000-000067B50000}"/>
    <cellStyle name="Total 2 2 7 4 2 6" xfId="48913" xr:uid="{00000000-0005-0000-0000-000068B50000}"/>
    <cellStyle name="Total 2 2 7 4 3" xfId="48914" xr:uid="{00000000-0005-0000-0000-000069B50000}"/>
    <cellStyle name="Total 2 2 7 4 3 2" xfId="48915" xr:uid="{00000000-0005-0000-0000-00006AB50000}"/>
    <cellStyle name="Total 2 2 7 4 3 3" xfId="48916" xr:uid="{00000000-0005-0000-0000-00006BB50000}"/>
    <cellStyle name="Total 2 2 7 4 3 4" xfId="48917" xr:uid="{00000000-0005-0000-0000-00006CB50000}"/>
    <cellStyle name="Total 2 2 7 4 3 5" xfId="48918" xr:uid="{00000000-0005-0000-0000-00006DB50000}"/>
    <cellStyle name="Total 2 2 7 4 4" xfId="48919" xr:uid="{00000000-0005-0000-0000-00006EB50000}"/>
    <cellStyle name="Total 2 2 7 4 5" xfId="48920" xr:uid="{00000000-0005-0000-0000-00006FB50000}"/>
    <cellStyle name="Total 2 2 7 4 6" xfId="48921" xr:uid="{00000000-0005-0000-0000-000070B50000}"/>
    <cellStyle name="Total 2 2 7 4 7" xfId="48922" xr:uid="{00000000-0005-0000-0000-000071B50000}"/>
    <cellStyle name="Total 2 2 7 5" xfId="48923" xr:uid="{00000000-0005-0000-0000-000072B50000}"/>
    <cellStyle name="Total 2 2 7 5 2" xfId="48924" xr:uid="{00000000-0005-0000-0000-000073B50000}"/>
    <cellStyle name="Total 2 2 7 5 2 2" xfId="48925" xr:uid="{00000000-0005-0000-0000-000074B50000}"/>
    <cellStyle name="Total 2 2 7 5 2 3" xfId="48926" xr:uid="{00000000-0005-0000-0000-000075B50000}"/>
    <cellStyle name="Total 2 2 7 5 2 4" xfId="48927" xr:uid="{00000000-0005-0000-0000-000076B50000}"/>
    <cellStyle name="Total 2 2 7 5 2 5" xfId="48928" xr:uid="{00000000-0005-0000-0000-000077B50000}"/>
    <cellStyle name="Total 2 2 7 5 3" xfId="48929" xr:uid="{00000000-0005-0000-0000-000078B50000}"/>
    <cellStyle name="Total 2 2 7 5 4" xfId="48930" xr:uid="{00000000-0005-0000-0000-000079B50000}"/>
    <cellStyle name="Total 2 2 7 5 5" xfId="48931" xr:uid="{00000000-0005-0000-0000-00007AB50000}"/>
    <cellStyle name="Total 2 2 7 5 6" xfId="48932" xr:uid="{00000000-0005-0000-0000-00007BB50000}"/>
    <cellStyle name="Total 2 2 7 6" xfId="48933" xr:uid="{00000000-0005-0000-0000-00007CB50000}"/>
    <cellStyle name="Total 2 2 7 6 2" xfId="48934" xr:uid="{00000000-0005-0000-0000-00007DB50000}"/>
    <cellStyle name="Total 2 2 7 6 3" xfId="48935" xr:uid="{00000000-0005-0000-0000-00007EB50000}"/>
    <cellStyle name="Total 2 2 7 6 4" xfId="48936" xr:uid="{00000000-0005-0000-0000-00007FB50000}"/>
    <cellStyle name="Total 2 2 7 6 5" xfId="48937" xr:uid="{00000000-0005-0000-0000-000080B50000}"/>
    <cellStyle name="Total 2 2 7 7" xfId="48938" xr:uid="{00000000-0005-0000-0000-000081B50000}"/>
    <cellStyle name="Total 2 2 7 8" xfId="48939" xr:uid="{00000000-0005-0000-0000-000082B50000}"/>
    <cellStyle name="Total 2 2 7 9" xfId="48940" xr:uid="{00000000-0005-0000-0000-000083B50000}"/>
    <cellStyle name="Total 2 2 8" xfId="48941" xr:uid="{00000000-0005-0000-0000-000084B50000}"/>
    <cellStyle name="Total 2 2 8 2" xfId="48942" xr:uid="{00000000-0005-0000-0000-000085B50000}"/>
    <cellStyle name="Total 2 2 8 2 2" xfId="48943" xr:uid="{00000000-0005-0000-0000-000086B50000}"/>
    <cellStyle name="Total 2 2 8 2 2 2" xfId="48944" xr:uid="{00000000-0005-0000-0000-000087B50000}"/>
    <cellStyle name="Total 2 2 8 2 2 2 2" xfId="48945" xr:uid="{00000000-0005-0000-0000-000088B50000}"/>
    <cellStyle name="Total 2 2 8 2 2 2 3" xfId="48946" xr:uid="{00000000-0005-0000-0000-000089B50000}"/>
    <cellStyle name="Total 2 2 8 2 2 2 4" xfId="48947" xr:uid="{00000000-0005-0000-0000-00008AB50000}"/>
    <cellStyle name="Total 2 2 8 2 2 2 5" xfId="48948" xr:uid="{00000000-0005-0000-0000-00008BB50000}"/>
    <cellStyle name="Total 2 2 8 2 2 3" xfId="48949" xr:uid="{00000000-0005-0000-0000-00008CB50000}"/>
    <cellStyle name="Total 2 2 8 2 2 4" xfId="48950" xr:uid="{00000000-0005-0000-0000-00008DB50000}"/>
    <cellStyle name="Total 2 2 8 2 2 5" xfId="48951" xr:uid="{00000000-0005-0000-0000-00008EB50000}"/>
    <cellStyle name="Total 2 2 8 2 2 6" xfId="48952" xr:uid="{00000000-0005-0000-0000-00008FB50000}"/>
    <cellStyle name="Total 2 2 8 2 3" xfId="48953" xr:uid="{00000000-0005-0000-0000-000090B50000}"/>
    <cellStyle name="Total 2 2 8 2 3 2" xfId="48954" xr:uid="{00000000-0005-0000-0000-000091B50000}"/>
    <cellStyle name="Total 2 2 8 2 3 3" xfId="48955" xr:uid="{00000000-0005-0000-0000-000092B50000}"/>
    <cellStyle name="Total 2 2 8 2 3 4" xfId="48956" xr:uid="{00000000-0005-0000-0000-000093B50000}"/>
    <cellStyle name="Total 2 2 8 2 3 5" xfId="48957" xr:uid="{00000000-0005-0000-0000-000094B50000}"/>
    <cellStyle name="Total 2 2 8 2 4" xfId="48958" xr:uid="{00000000-0005-0000-0000-000095B50000}"/>
    <cellStyle name="Total 2 2 8 2 5" xfId="48959" xr:uid="{00000000-0005-0000-0000-000096B50000}"/>
    <cellStyle name="Total 2 2 8 2 6" xfId="48960" xr:uid="{00000000-0005-0000-0000-000097B50000}"/>
    <cellStyle name="Total 2 2 8 2 7" xfId="48961" xr:uid="{00000000-0005-0000-0000-000098B50000}"/>
    <cellStyle name="Total 2 2 8 3" xfId="48962" xr:uid="{00000000-0005-0000-0000-000099B50000}"/>
    <cellStyle name="Total 2 2 8 3 2" xfId="48963" xr:uid="{00000000-0005-0000-0000-00009AB50000}"/>
    <cellStyle name="Total 2 2 8 3 2 2" xfId="48964" xr:uid="{00000000-0005-0000-0000-00009BB50000}"/>
    <cellStyle name="Total 2 2 8 3 2 3" xfId="48965" xr:uid="{00000000-0005-0000-0000-00009CB50000}"/>
    <cellStyle name="Total 2 2 8 3 2 4" xfId="48966" xr:uid="{00000000-0005-0000-0000-00009DB50000}"/>
    <cellStyle name="Total 2 2 8 3 2 5" xfId="48967" xr:uid="{00000000-0005-0000-0000-00009EB50000}"/>
    <cellStyle name="Total 2 2 8 3 3" xfId="48968" xr:uid="{00000000-0005-0000-0000-00009FB50000}"/>
    <cellStyle name="Total 2 2 8 3 4" xfId="48969" xr:uid="{00000000-0005-0000-0000-0000A0B50000}"/>
    <cellStyle name="Total 2 2 8 3 5" xfId="48970" xr:uid="{00000000-0005-0000-0000-0000A1B50000}"/>
    <cellStyle name="Total 2 2 8 3 6" xfId="48971" xr:uid="{00000000-0005-0000-0000-0000A2B50000}"/>
    <cellStyle name="Total 2 2 8 4" xfId="48972" xr:uid="{00000000-0005-0000-0000-0000A3B50000}"/>
    <cellStyle name="Total 2 2 8 4 2" xfId="48973" xr:uid="{00000000-0005-0000-0000-0000A4B50000}"/>
    <cellStyle name="Total 2 2 8 4 3" xfId="48974" xr:uid="{00000000-0005-0000-0000-0000A5B50000}"/>
    <cellStyle name="Total 2 2 8 4 4" xfId="48975" xr:uid="{00000000-0005-0000-0000-0000A6B50000}"/>
    <cellStyle name="Total 2 2 8 4 5" xfId="48976" xr:uid="{00000000-0005-0000-0000-0000A7B50000}"/>
    <cellStyle name="Total 2 2 8 5" xfId="48977" xr:uid="{00000000-0005-0000-0000-0000A8B50000}"/>
    <cellStyle name="Total 2 2 8 6" xfId="48978" xr:uid="{00000000-0005-0000-0000-0000A9B50000}"/>
    <cellStyle name="Total 2 2 8 7" xfId="48979" xr:uid="{00000000-0005-0000-0000-0000AAB50000}"/>
    <cellStyle name="Total 2 2 8 8" xfId="48980" xr:uid="{00000000-0005-0000-0000-0000ABB50000}"/>
    <cellStyle name="Total 2 2 9" xfId="48981" xr:uid="{00000000-0005-0000-0000-0000ACB50000}"/>
    <cellStyle name="Total 2 2 9 2" xfId="48982" xr:uid="{00000000-0005-0000-0000-0000ADB50000}"/>
    <cellStyle name="Total 2 2 9 2 2" xfId="48983" xr:uid="{00000000-0005-0000-0000-0000AEB50000}"/>
    <cellStyle name="Total 2 2 9 2 2 2" xfId="48984" xr:uid="{00000000-0005-0000-0000-0000AFB50000}"/>
    <cellStyle name="Total 2 2 9 2 2 3" xfId="48985" xr:uid="{00000000-0005-0000-0000-0000B0B50000}"/>
    <cellStyle name="Total 2 2 9 2 2 4" xfId="48986" xr:uid="{00000000-0005-0000-0000-0000B1B50000}"/>
    <cellStyle name="Total 2 2 9 2 2 5" xfId="48987" xr:uid="{00000000-0005-0000-0000-0000B2B50000}"/>
    <cellStyle name="Total 2 2 9 2 3" xfId="48988" xr:uid="{00000000-0005-0000-0000-0000B3B50000}"/>
    <cellStyle name="Total 2 2 9 2 4" xfId="48989" xr:uid="{00000000-0005-0000-0000-0000B4B50000}"/>
    <cellStyle name="Total 2 2 9 2 5" xfId="48990" xr:uid="{00000000-0005-0000-0000-0000B5B50000}"/>
    <cellStyle name="Total 2 2 9 2 6" xfId="48991" xr:uid="{00000000-0005-0000-0000-0000B6B50000}"/>
    <cellStyle name="Total 2 2 9 3" xfId="48992" xr:uid="{00000000-0005-0000-0000-0000B7B50000}"/>
    <cellStyle name="Total 2 2 9 3 2" xfId="48993" xr:uid="{00000000-0005-0000-0000-0000B8B50000}"/>
    <cellStyle name="Total 2 2 9 3 3" xfId="48994" xr:uid="{00000000-0005-0000-0000-0000B9B50000}"/>
    <cellStyle name="Total 2 2 9 3 4" xfId="48995" xr:uid="{00000000-0005-0000-0000-0000BAB50000}"/>
    <cellStyle name="Total 2 2 9 3 5" xfId="48996" xr:uid="{00000000-0005-0000-0000-0000BBB50000}"/>
    <cellStyle name="Total 2 2 9 4" xfId="48997" xr:uid="{00000000-0005-0000-0000-0000BCB50000}"/>
    <cellStyle name="Total 2 2 9 5" xfId="48998" xr:uid="{00000000-0005-0000-0000-0000BDB50000}"/>
    <cellStyle name="Total 2 2 9 6" xfId="48999" xr:uid="{00000000-0005-0000-0000-0000BEB50000}"/>
    <cellStyle name="Total 2 2 9 7" xfId="49000" xr:uid="{00000000-0005-0000-0000-0000BFB50000}"/>
    <cellStyle name="Total 2 20" xfId="33998" xr:uid="{00000000-0005-0000-0000-0000C0B50000}"/>
    <cellStyle name="Total 2 20 2" xfId="33999" xr:uid="{00000000-0005-0000-0000-0000C1B50000}"/>
    <cellStyle name="Total 2 20 2 2" xfId="34000" xr:uid="{00000000-0005-0000-0000-0000C2B50000}"/>
    <cellStyle name="Total 2 20 2 2 2" xfId="34001" xr:uid="{00000000-0005-0000-0000-0000C3B50000}"/>
    <cellStyle name="Total 2 20 2 3" xfId="34002" xr:uid="{00000000-0005-0000-0000-0000C4B50000}"/>
    <cellStyle name="Total 2 20 2 3 2" xfId="34003" xr:uid="{00000000-0005-0000-0000-0000C5B50000}"/>
    <cellStyle name="Total 2 20 2 4" xfId="34004" xr:uid="{00000000-0005-0000-0000-0000C6B50000}"/>
    <cellStyle name="Total 2 20 2 5" xfId="34005" xr:uid="{00000000-0005-0000-0000-0000C7B50000}"/>
    <cellStyle name="Total 2 20 3" xfId="34006" xr:uid="{00000000-0005-0000-0000-0000C8B50000}"/>
    <cellStyle name="Total 2 20 3 2" xfId="34007" xr:uid="{00000000-0005-0000-0000-0000C9B50000}"/>
    <cellStyle name="Total 2 20 3 2 2" xfId="34008" xr:uid="{00000000-0005-0000-0000-0000CAB50000}"/>
    <cellStyle name="Total 2 20 3 3" xfId="34009" xr:uid="{00000000-0005-0000-0000-0000CBB50000}"/>
    <cellStyle name="Total 2 20 3 3 2" xfId="34010" xr:uid="{00000000-0005-0000-0000-0000CCB50000}"/>
    <cellStyle name="Total 2 20 3 4" xfId="34011" xr:uid="{00000000-0005-0000-0000-0000CDB50000}"/>
    <cellStyle name="Total 2 20 3 5" xfId="34012" xr:uid="{00000000-0005-0000-0000-0000CEB50000}"/>
    <cellStyle name="Total 2 20 4" xfId="34013" xr:uid="{00000000-0005-0000-0000-0000CFB50000}"/>
    <cellStyle name="Total 2 20 4 2" xfId="34014" xr:uid="{00000000-0005-0000-0000-0000D0B50000}"/>
    <cellStyle name="Total 2 20 4 2 2" xfId="34015" xr:uid="{00000000-0005-0000-0000-0000D1B50000}"/>
    <cellStyle name="Total 2 20 4 3" xfId="34016" xr:uid="{00000000-0005-0000-0000-0000D2B50000}"/>
    <cellStyle name="Total 2 20 4 3 2" xfId="34017" xr:uid="{00000000-0005-0000-0000-0000D3B50000}"/>
    <cellStyle name="Total 2 20 4 4" xfId="34018" xr:uid="{00000000-0005-0000-0000-0000D4B50000}"/>
    <cellStyle name="Total 2 20 4 5" xfId="34019" xr:uid="{00000000-0005-0000-0000-0000D5B50000}"/>
    <cellStyle name="Total 2 20 5" xfId="34020" xr:uid="{00000000-0005-0000-0000-0000D6B50000}"/>
    <cellStyle name="Total 2 20 5 2" xfId="34021" xr:uid="{00000000-0005-0000-0000-0000D7B50000}"/>
    <cellStyle name="Total 2 20 6" xfId="34022" xr:uid="{00000000-0005-0000-0000-0000D8B50000}"/>
    <cellStyle name="Total 2 20 6 2" xfId="34023" xr:uid="{00000000-0005-0000-0000-0000D9B50000}"/>
    <cellStyle name="Total 2 20 7" xfId="34024" xr:uid="{00000000-0005-0000-0000-0000DAB50000}"/>
    <cellStyle name="Total 2 20 8" xfId="34025" xr:uid="{00000000-0005-0000-0000-0000DBB50000}"/>
    <cellStyle name="Total 2 21" xfId="34026" xr:uid="{00000000-0005-0000-0000-0000DCB50000}"/>
    <cellStyle name="Total 2 21 2" xfId="34027" xr:uid="{00000000-0005-0000-0000-0000DDB50000}"/>
    <cellStyle name="Total 2 21 2 2" xfId="34028" xr:uid="{00000000-0005-0000-0000-0000DEB50000}"/>
    <cellStyle name="Total 2 21 2 2 2" xfId="34029" xr:uid="{00000000-0005-0000-0000-0000DFB50000}"/>
    <cellStyle name="Total 2 21 2 3" xfId="34030" xr:uid="{00000000-0005-0000-0000-0000E0B50000}"/>
    <cellStyle name="Total 2 21 2 3 2" xfId="34031" xr:uid="{00000000-0005-0000-0000-0000E1B50000}"/>
    <cellStyle name="Total 2 21 2 4" xfId="34032" xr:uid="{00000000-0005-0000-0000-0000E2B50000}"/>
    <cellStyle name="Total 2 21 2 5" xfId="34033" xr:uid="{00000000-0005-0000-0000-0000E3B50000}"/>
    <cellStyle name="Total 2 21 3" xfId="34034" xr:uid="{00000000-0005-0000-0000-0000E4B50000}"/>
    <cellStyle name="Total 2 21 3 2" xfId="34035" xr:uid="{00000000-0005-0000-0000-0000E5B50000}"/>
    <cellStyle name="Total 2 21 3 2 2" xfId="34036" xr:uid="{00000000-0005-0000-0000-0000E6B50000}"/>
    <cellStyle name="Total 2 21 3 3" xfId="34037" xr:uid="{00000000-0005-0000-0000-0000E7B50000}"/>
    <cellStyle name="Total 2 21 3 3 2" xfId="34038" xr:uid="{00000000-0005-0000-0000-0000E8B50000}"/>
    <cellStyle name="Total 2 21 3 4" xfId="34039" xr:uid="{00000000-0005-0000-0000-0000E9B50000}"/>
    <cellStyle name="Total 2 21 3 5" xfId="34040" xr:uid="{00000000-0005-0000-0000-0000EAB50000}"/>
    <cellStyle name="Total 2 21 4" xfId="34041" xr:uid="{00000000-0005-0000-0000-0000EBB50000}"/>
    <cellStyle name="Total 2 21 4 2" xfId="34042" xr:uid="{00000000-0005-0000-0000-0000ECB50000}"/>
    <cellStyle name="Total 2 21 4 2 2" xfId="34043" xr:uid="{00000000-0005-0000-0000-0000EDB50000}"/>
    <cellStyle name="Total 2 21 4 3" xfId="34044" xr:uid="{00000000-0005-0000-0000-0000EEB50000}"/>
    <cellStyle name="Total 2 21 4 3 2" xfId="34045" xr:uid="{00000000-0005-0000-0000-0000EFB50000}"/>
    <cellStyle name="Total 2 21 4 4" xfId="34046" xr:uid="{00000000-0005-0000-0000-0000F0B50000}"/>
    <cellStyle name="Total 2 21 4 5" xfId="34047" xr:uid="{00000000-0005-0000-0000-0000F1B50000}"/>
    <cellStyle name="Total 2 21 5" xfId="34048" xr:uid="{00000000-0005-0000-0000-0000F2B50000}"/>
    <cellStyle name="Total 2 21 5 2" xfId="34049" xr:uid="{00000000-0005-0000-0000-0000F3B50000}"/>
    <cellStyle name="Total 2 21 6" xfId="34050" xr:uid="{00000000-0005-0000-0000-0000F4B50000}"/>
    <cellStyle name="Total 2 21 6 2" xfId="34051" xr:uid="{00000000-0005-0000-0000-0000F5B50000}"/>
    <cellStyle name="Total 2 21 7" xfId="34052" xr:uid="{00000000-0005-0000-0000-0000F6B50000}"/>
    <cellStyle name="Total 2 21 8" xfId="34053" xr:uid="{00000000-0005-0000-0000-0000F7B50000}"/>
    <cellStyle name="Total 2 22" xfId="34054" xr:uid="{00000000-0005-0000-0000-0000F8B50000}"/>
    <cellStyle name="Total 2 22 2" xfId="34055" xr:uid="{00000000-0005-0000-0000-0000F9B50000}"/>
    <cellStyle name="Total 2 22 2 2" xfId="34056" xr:uid="{00000000-0005-0000-0000-0000FAB50000}"/>
    <cellStyle name="Total 2 22 2 2 2" xfId="34057" xr:uid="{00000000-0005-0000-0000-0000FBB50000}"/>
    <cellStyle name="Total 2 22 2 3" xfId="34058" xr:uid="{00000000-0005-0000-0000-0000FCB50000}"/>
    <cellStyle name="Total 2 22 2 3 2" xfId="34059" xr:uid="{00000000-0005-0000-0000-0000FDB50000}"/>
    <cellStyle name="Total 2 22 2 4" xfId="34060" xr:uid="{00000000-0005-0000-0000-0000FEB50000}"/>
    <cellStyle name="Total 2 22 2 5" xfId="34061" xr:uid="{00000000-0005-0000-0000-0000FFB50000}"/>
    <cellStyle name="Total 2 22 3" xfId="34062" xr:uid="{00000000-0005-0000-0000-000000B60000}"/>
    <cellStyle name="Total 2 22 3 2" xfId="34063" xr:uid="{00000000-0005-0000-0000-000001B60000}"/>
    <cellStyle name="Total 2 22 3 2 2" xfId="34064" xr:uid="{00000000-0005-0000-0000-000002B60000}"/>
    <cellStyle name="Total 2 22 3 3" xfId="34065" xr:uid="{00000000-0005-0000-0000-000003B60000}"/>
    <cellStyle name="Total 2 22 3 3 2" xfId="34066" xr:uid="{00000000-0005-0000-0000-000004B60000}"/>
    <cellStyle name="Total 2 22 3 4" xfId="34067" xr:uid="{00000000-0005-0000-0000-000005B60000}"/>
    <cellStyle name="Total 2 22 3 5" xfId="34068" xr:uid="{00000000-0005-0000-0000-000006B60000}"/>
    <cellStyle name="Total 2 22 4" xfId="34069" xr:uid="{00000000-0005-0000-0000-000007B60000}"/>
    <cellStyle name="Total 2 22 4 2" xfId="34070" xr:uid="{00000000-0005-0000-0000-000008B60000}"/>
    <cellStyle name="Total 2 22 4 2 2" xfId="34071" xr:uid="{00000000-0005-0000-0000-000009B60000}"/>
    <cellStyle name="Total 2 22 4 3" xfId="34072" xr:uid="{00000000-0005-0000-0000-00000AB60000}"/>
    <cellStyle name="Total 2 22 4 3 2" xfId="34073" xr:uid="{00000000-0005-0000-0000-00000BB60000}"/>
    <cellStyle name="Total 2 22 4 4" xfId="34074" xr:uid="{00000000-0005-0000-0000-00000CB60000}"/>
    <cellStyle name="Total 2 22 4 5" xfId="34075" xr:uid="{00000000-0005-0000-0000-00000DB60000}"/>
    <cellStyle name="Total 2 22 5" xfId="34076" xr:uid="{00000000-0005-0000-0000-00000EB60000}"/>
    <cellStyle name="Total 2 22 5 2" xfId="34077" xr:uid="{00000000-0005-0000-0000-00000FB60000}"/>
    <cellStyle name="Total 2 22 6" xfId="34078" xr:uid="{00000000-0005-0000-0000-000010B60000}"/>
    <cellStyle name="Total 2 22 6 2" xfId="34079" xr:uid="{00000000-0005-0000-0000-000011B60000}"/>
    <cellStyle name="Total 2 22 7" xfId="34080" xr:uid="{00000000-0005-0000-0000-000012B60000}"/>
    <cellStyle name="Total 2 22 8" xfId="34081" xr:uid="{00000000-0005-0000-0000-000013B60000}"/>
    <cellStyle name="Total 2 23" xfId="34082" xr:uid="{00000000-0005-0000-0000-000014B60000}"/>
    <cellStyle name="Total 2 23 2" xfId="34083" xr:uid="{00000000-0005-0000-0000-000015B60000}"/>
    <cellStyle name="Total 2 23 2 2" xfId="34084" xr:uid="{00000000-0005-0000-0000-000016B60000}"/>
    <cellStyle name="Total 2 23 2 2 2" xfId="34085" xr:uid="{00000000-0005-0000-0000-000017B60000}"/>
    <cellStyle name="Total 2 23 2 3" xfId="34086" xr:uid="{00000000-0005-0000-0000-000018B60000}"/>
    <cellStyle name="Total 2 23 2 3 2" xfId="34087" xr:uid="{00000000-0005-0000-0000-000019B60000}"/>
    <cellStyle name="Total 2 23 2 4" xfId="34088" xr:uid="{00000000-0005-0000-0000-00001AB60000}"/>
    <cellStyle name="Total 2 23 2 5" xfId="34089" xr:uid="{00000000-0005-0000-0000-00001BB60000}"/>
    <cellStyle name="Total 2 23 3" xfId="34090" xr:uid="{00000000-0005-0000-0000-00001CB60000}"/>
    <cellStyle name="Total 2 23 3 2" xfId="34091" xr:uid="{00000000-0005-0000-0000-00001DB60000}"/>
    <cellStyle name="Total 2 23 3 2 2" xfId="34092" xr:uid="{00000000-0005-0000-0000-00001EB60000}"/>
    <cellStyle name="Total 2 23 3 3" xfId="34093" xr:uid="{00000000-0005-0000-0000-00001FB60000}"/>
    <cellStyle name="Total 2 23 3 3 2" xfId="34094" xr:uid="{00000000-0005-0000-0000-000020B60000}"/>
    <cellStyle name="Total 2 23 3 4" xfId="34095" xr:uid="{00000000-0005-0000-0000-000021B60000}"/>
    <cellStyle name="Total 2 23 3 5" xfId="34096" xr:uid="{00000000-0005-0000-0000-000022B60000}"/>
    <cellStyle name="Total 2 23 4" xfId="34097" xr:uid="{00000000-0005-0000-0000-000023B60000}"/>
    <cellStyle name="Total 2 23 4 2" xfId="34098" xr:uid="{00000000-0005-0000-0000-000024B60000}"/>
    <cellStyle name="Total 2 23 4 2 2" xfId="34099" xr:uid="{00000000-0005-0000-0000-000025B60000}"/>
    <cellStyle name="Total 2 23 4 3" xfId="34100" xr:uid="{00000000-0005-0000-0000-000026B60000}"/>
    <cellStyle name="Total 2 23 4 3 2" xfId="34101" xr:uid="{00000000-0005-0000-0000-000027B60000}"/>
    <cellStyle name="Total 2 23 4 4" xfId="34102" xr:uid="{00000000-0005-0000-0000-000028B60000}"/>
    <cellStyle name="Total 2 23 4 5" xfId="34103" xr:uid="{00000000-0005-0000-0000-000029B60000}"/>
    <cellStyle name="Total 2 23 5" xfId="34104" xr:uid="{00000000-0005-0000-0000-00002AB60000}"/>
    <cellStyle name="Total 2 23 5 2" xfId="34105" xr:uid="{00000000-0005-0000-0000-00002BB60000}"/>
    <cellStyle name="Total 2 23 6" xfId="34106" xr:uid="{00000000-0005-0000-0000-00002CB60000}"/>
    <cellStyle name="Total 2 23 6 2" xfId="34107" xr:uid="{00000000-0005-0000-0000-00002DB60000}"/>
    <cellStyle name="Total 2 23 7" xfId="34108" xr:uid="{00000000-0005-0000-0000-00002EB60000}"/>
    <cellStyle name="Total 2 23 8" xfId="34109" xr:uid="{00000000-0005-0000-0000-00002FB60000}"/>
    <cellStyle name="Total 2 24" xfId="34110" xr:uid="{00000000-0005-0000-0000-000030B60000}"/>
    <cellStyle name="Total 2 24 2" xfId="34111" xr:uid="{00000000-0005-0000-0000-000031B60000}"/>
    <cellStyle name="Total 2 24 2 2" xfId="34112" xr:uid="{00000000-0005-0000-0000-000032B60000}"/>
    <cellStyle name="Total 2 24 2 2 2" xfId="34113" xr:uid="{00000000-0005-0000-0000-000033B60000}"/>
    <cellStyle name="Total 2 24 2 3" xfId="34114" xr:uid="{00000000-0005-0000-0000-000034B60000}"/>
    <cellStyle name="Total 2 24 2 3 2" xfId="34115" xr:uid="{00000000-0005-0000-0000-000035B60000}"/>
    <cellStyle name="Total 2 24 2 4" xfId="34116" xr:uid="{00000000-0005-0000-0000-000036B60000}"/>
    <cellStyle name="Total 2 24 2 5" xfId="34117" xr:uid="{00000000-0005-0000-0000-000037B60000}"/>
    <cellStyle name="Total 2 24 3" xfId="34118" xr:uid="{00000000-0005-0000-0000-000038B60000}"/>
    <cellStyle name="Total 2 24 3 2" xfId="34119" xr:uid="{00000000-0005-0000-0000-000039B60000}"/>
    <cellStyle name="Total 2 24 3 2 2" xfId="34120" xr:uid="{00000000-0005-0000-0000-00003AB60000}"/>
    <cellStyle name="Total 2 24 3 3" xfId="34121" xr:uid="{00000000-0005-0000-0000-00003BB60000}"/>
    <cellStyle name="Total 2 24 3 3 2" xfId="34122" xr:uid="{00000000-0005-0000-0000-00003CB60000}"/>
    <cellStyle name="Total 2 24 3 4" xfId="34123" xr:uid="{00000000-0005-0000-0000-00003DB60000}"/>
    <cellStyle name="Total 2 24 3 5" xfId="34124" xr:uid="{00000000-0005-0000-0000-00003EB60000}"/>
    <cellStyle name="Total 2 24 4" xfId="34125" xr:uid="{00000000-0005-0000-0000-00003FB60000}"/>
    <cellStyle name="Total 2 24 4 2" xfId="34126" xr:uid="{00000000-0005-0000-0000-000040B60000}"/>
    <cellStyle name="Total 2 24 4 2 2" xfId="34127" xr:uid="{00000000-0005-0000-0000-000041B60000}"/>
    <cellStyle name="Total 2 24 4 3" xfId="34128" xr:uid="{00000000-0005-0000-0000-000042B60000}"/>
    <cellStyle name="Total 2 24 4 3 2" xfId="34129" xr:uid="{00000000-0005-0000-0000-000043B60000}"/>
    <cellStyle name="Total 2 24 4 4" xfId="34130" xr:uid="{00000000-0005-0000-0000-000044B60000}"/>
    <cellStyle name="Total 2 24 4 5" xfId="34131" xr:uid="{00000000-0005-0000-0000-000045B60000}"/>
    <cellStyle name="Total 2 24 5" xfId="34132" xr:uid="{00000000-0005-0000-0000-000046B60000}"/>
    <cellStyle name="Total 2 24 5 2" xfId="34133" xr:uid="{00000000-0005-0000-0000-000047B60000}"/>
    <cellStyle name="Total 2 24 6" xfId="34134" xr:uid="{00000000-0005-0000-0000-000048B60000}"/>
    <cellStyle name="Total 2 24 6 2" xfId="34135" xr:uid="{00000000-0005-0000-0000-000049B60000}"/>
    <cellStyle name="Total 2 24 7" xfId="34136" xr:uid="{00000000-0005-0000-0000-00004AB60000}"/>
    <cellStyle name="Total 2 24 8" xfId="34137" xr:uid="{00000000-0005-0000-0000-00004BB60000}"/>
    <cellStyle name="Total 2 25" xfId="34138" xr:uid="{00000000-0005-0000-0000-00004CB60000}"/>
    <cellStyle name="Total 2 25 2" xfId="34139" xr:uid="{00000000-0005-0000-0000-00004DB60000}"/>
    <cellStyle name="Total 2 25 2 2" xfId="34140" xr:uid="{00000000-0005-0000-0000-00004EB60000}"/>
    <cellStyle name="Total 2 25 2 2 2" xfId="34141" xr:uid="{00000000-0005-0000-0000-00004FB60000}"/>
    <cellStyle name="Total 2 25 2 3" xfId="34142" xr:uid="{00000000-0005-0000-0000-000050B60000}"/>
    <cellStyle name="Total 2 25 2 3 2" xfId="34143" xr:uid="{00000000-0005-0000-0000-000051B60000}"/>
    <cellStyle name="Total 2 25 2 4" xfId="34144" xr:uid="{00000000-0005-0000-0000-000052B60000}"/>
    <cellStyle name="Total 2 25 2 5" xfId="34145" xr:uid="{00000000-0005-0000-0000-000053B60000}"/>
    <cellStyle name="Total 2 25 3" xfId="34146" xr:uid="{00000000-0005-0000-0000-000054B60000}"/>
    <cellStyle name="Total 2 25 3 2" xfId="34147" xr:uid="{00000000-0005-0000-0000-000055B60000}"/>
    <cellStyle name="Total 2 25 3 2 2" xfId="34148" xr:uid="{00000000-0005-0000-0000-000056B60000}"/>
    <cellStyle name="Total 2 25 3 3" xfId="34149" xr:uid="{00000000-0005-0000-0000-000057B60000}"/>
    <cellStyle name="Total 2 25 3 3 2" xfId="34150" xr:uid="{00000000-0005-0000-0000-000058B60000}"/>
    <cellStyle name="Total 2 25 3 4" xfId="34151" xr:uid="{00000000-0005-0000-0000-000059B60000}"/>
    <cellStyle name="Total 2 25 3 5" xfId="34152" xr:uid="{00000000-0005-0000-0000-00005AB60000}"/>
    <cellStyle name="Total 2 25 4" xfId="34153" xr:uid="{00000000-0005-0000-0000-00005BB60000}"/>
    <cellStyle name="Total 2 25 4 2" xfId="34154" xr:uid="{00000000-0005-0000-0000-00005CB60000}"/>
    <cellStyle name="Total 2 25 4 2 2" xfId="34155" xr:uid="{00000000-0005-0000-0000-00005DB60000}"/>
    <cellStyle name="Total 2 25 4 3" xfId="34156" xr:uid="{00000000-0005-0000-0000-00005EB60000}"/>
    <cellStyle name="Total 2 25 4 3 2" xfId="34157" xr:uid="{00000000-0005-0000-0000-00005FB60000}"/>
    <cellStyle name="Total 2 25 4 4" xfId="34158" xr:uid="{00000000-0005-0000-0000-000060B60000}"/>
    <cellStyle name="Total 2 25 4 5" xfId="34159" xr:uid="{00000000-0005-0000-0000-000061B60000}"/>
    <cellStyle name="Total 2 25 5" xfId="34160" xr:uid="{00000000-0005-0000-0000-000062B60000}"/>
    <cellStyle name="Total 2 25 5 2" xfId="34161" xr:uid="{00000000-0005-0000-0000-000063B60000}"/>
    <cellStyle name="Total 2 25 6" xfId="34162" xr:uid="{00000000-0005-0000-0000-000064B60000}"/>
    <cellStyle name="Total 2 25 6 2" xfId="34163" xr:uid="{00000000-0005-0000-0000-000065B60000}"/>
    <cellStyle name="Total 2 25 7" xfId="34164" xr:uid="{00000000-0005-0000-0000-000066B60000}"/>
    <cellStyle name="Total 2 25 8" xfId="34165" xr:uid="{00000000-0005-0000-0000-000067B60000}"/>
    <cellStyle name="Total 2 26" xfId="34166" xr:uid="{00000000-0005-0000-0000-000068B60000}"/>
    <cellStyle name="Total 2 26 2" xfId="34167" xr:uid="{00000000-0005-0000-0000-000069B60000}"/>
    <cellStyle name="Total 2 26 2 2" xfId="34168" xr:uid="{00000000-0005-0000-0000-00006AB60000}"/>
    <cellStyle name="Total 2 26 2 2 2" xfId="34169" xr:uid="{00000000-0005-0000-0000-00006BB60000}"/>
    <cellStyle name="Total 2 26 2 3" xfId="34170" xr:uid="{00000000-0005-0000-0000-00006CB60000}"/>
    <cellStyle name="Total 2 26 2 3 2" xfId="34171" xr:uid="{00000000-0005-0000-0000-00006DB60000}"/>
    <cellStyle name="Total 2 26 2 4" xfId="34172" xr:uid="{00000000-0005-0000-0000-00006EB60000}"/>
    <cellStyle name="Total 2 26 2 5" xfId="34173" xr:uid="{00000000-0005-0000-0000-00006FB60000}"/>
    <cellStyle name="Total 2 26 3" xfId="34174" xr:uid="{00000000-0005-0000-0000-000070B60000}"/>
    <cellStyle name="Total 2 26 3 2" xfId="34175" xr:uid="{00000000-0005-0000-0000-000071B60000}"/>
    <cellStyle name="Total 2 26 3 2 2" xfId="34176" xr:uid="{00000000-0005-0000-0000-000072B60000}"/>
    <cellStyle name="Total 2 26 3 3" xfId="34177" xr:uid="{00000000-0005-0000-0000-000073B60000}"/>
    <cellStyle name="Total 2 26 3 3 2" xfId="34178" xr:uid="{00000000-0005-0000-0000-000074B60000}"/>
    <cellStyle name="Total 2 26 3 4" xfId="34179" xr:uid="{00000000-0005-0000-0000-000075B60000}"/>
    <cellStyle name="Total 2 26 3 5" xfId="34180" xr:uid="{00000000-0005-0000-0000-000076B60000}"/>
    <cellStyle name="Total 2 26 4" xfId="34181" xr:uid="{00000000-0005-0000-0000-000077B60000}"/>
    <cellStyle name="Total 2 26 4 2" xfId="34182" xr:uid="{00000000-0005-0000-0000-000078B60000}"/>
    <cellStyle name="Total 2 26 4 2 2" xfId="34183" xr:uid="{00000000-0005-0000-0000-000079B60000}"/>
    <cellStyle name="Total 2 26 4 3" xfId="34184" xr:uid="{00000000-0005-0000-0000-00007AB60000}"/>
    <cellStyle name="Total 2 26 4 3 2" xfId="34185" xr:uid="{00000000-0005-0000-0000-00007BB60000}"/>
    <cellStyle name="Total 2 26 4 4" xfId="34186" xr:uid="{00000000-0005-0000-0000-00007CB60000}"/>
    <cellStyle name="Total 2 26 4 5" xfId="34187" xr:uid="{00000000-0005-0000-0000-00007DB60000}"/>
    <cellStyle name="Total 2 26 5" xfId="34188" xr:uid="{00000000-0005-0000-0000-00007EB60000}"/>
    <cellStyle name="Total 2 26 5 2" xfId="34189" xr:uid="{00000000-0005-0000-0000-00007FB60000}"/>
    <cellStyle name="Total 2 26 6" xfId="34190" xr:uid="{00000000-0005-0000-0000-000080B60000}"/>
    <cellStyle name="Total 2 26 6 2" xfId="34191" xr:uid="{00000000-0005-0000-0000-000081B60000}"/>
    <cellStyle name="Total 2 26 7" xfId="34192" xr:uid="{00000000-0005-0000-0000-000082B60000}"/>
    <cellStyle name="Total 2 26 8" xfId="34193" xr:uid="{00000000-0005-0000-0000-000083B60000}"/>
    <cellStyle name="Total 2 27" xfId="34194" xr:uid="{00000000-0005-0000-0000-000084B60000}"/>
    <cellStyle name="Total 2 27 2" xfId="34195" xr:uid="{00000000-0005-0000-0000-000085B60000}"/>
    <cellStyle name="Total 2 27 2 2" xfId="34196" xr:uid="{00000000-0005-0000-0000-000086B60000}"/>
    <cellStyle name="Total 2 27 2 2 2" xfId="34197" xr:uid="{00000000-0005-0000-0000-000087B60000}"/>
    <cellStyle name="Total 2 27 2 3" xfId="34198" xr:uid="{00000000-0005-0000-0000-000088B60000}"/>
    <cellStyle name="Total 2 27 2 3 2" xfId="34199" xr:uid="{00000000-0005-0000-0000-000089B60000}"/>
    <cellStyle name="Total 2 27 2 4" xfId="34200" xr:uid="{00000000-0005-0000-0000-00008AB60000}"/>
    <cellStyle name="Total 2 27 2 5" xfId="34201" xr:uid="{00000000-0005-0000-0000-00008BB60000}"/>
    <cellStyle name="Total 2 27 3" xfId="34202" xr:uid="{00000000-0005-0000-0000-00008CB60000}"/>
    <cellStyle name="Total 2 27 3 2" xfId="34203" xr:uid="{00000000-0005-0000-0000-00008DB60000}"/>
    <cellStyle name="Total 2 27 3 2 2" xfId="34204" xr:uid="{00000000-0005-0000-0000-00008EB60000}"/>
    <cellStyle name="Total 2 27 3 3" xfId="34205" xr:uid="{00000000-0005-0000-0000-00008FB60000}"/>
    <cellStyle name="Total 2 27 3 3 2" xfId="34206" xr:uid="{00000000-0005-0000-0000-000090B60000}"/>
    <cellStyle name="Total 2 27 3 4" xfId="34207" xr:uid="{00000000-0005-0000-0000-000091B60000}"/>
    <cellStyle name="Total 2 27 3 5" xfId="34208" xr:uid="{00000000-0005-0000-0000-000092B60000}"/>
    <cellStyle name="Total 2 27 4" xfId="34209" xr:uid="{00000000-0005-0000-0000-000093B60000}"/>
    <cellStyle name="Total 2 27 4 2" xfId="34210" xr:uid="{00000000-0005-0000-0000-000094B60000}"/>
    <cellStyle name="Total 2 27 4 2 2" xfId="34211" xr:uid="{00000000-0005-0000-0000-000095B60000}"/>
    <cellStyle name="Total 2 27 4 3" xfId="34212" xr:uid="{00000000-0005-0000-0000-000096B60000}"/>
    <cellStyle name="Total 2 27 4 3 2" xfId="34213" xr:uid="{00000000-0005-0000-0000-000097B60000}"/>
    <cellStyle name="Total 2 27 4 4" xfId="34214" xr:uid="{00000000-0005-0000-0000-000098B60000}"/>
    <cellStyle name="Total 2 27 4 5" xfId="34215" xr:uid="{00000000-0005-0000-0000-000099B60000}"/>
    <cellStyle name="Total 2 27 5" xfId="34216" xr:uid="{00000000-0005-0000-0000-00009AB60000}"/>
    <cellStyle name="Total 2 27 5 2" xfId="34217" xr:uid="{00000000-0005-0000-0000-00009BB60000}"/>
    <cellStyle name="Total 2 27 6" xfId="34218" xr:uid="{00000000-0005-0000-0000-00009CB60000}"/>
    <cellStyle name="Total 2 27 6 2" xfId="34219" xr:uid="{00000000-0005-0000-0000-00009DB60000}"/>
    <cellStyle name="Total 2 27 7" xfId="34220" xr:uid="{00000000-0005-0000-0000-00009EB60000}"/>
    <cellStyle name="Total 2 27 8" xfId="34221" xr:uid="{00000000-0005-0000-0000-00009FB60000}"/>
    <cellStyle name="Total 2 28" xfId="34222" xr:uid="{00000000-0005-0000-0000-0000A0B60000}"/>
    <cellStyle name="Total 2 28 2" xfId="34223" xr:uid="{00000000-0005-0000-0000-0000A1B60000}"/>
    <cellStyle name="Total 2 28 2 2" xfId="34224" xr:uid="{00000000-0005-0000-0000-0000A2B60000}"/>
    <cellStyle name="Total 2 28 2 2 2" xfId="34225" xr:uid="{00000000-0005-0000-0000-0000A3B60000}"/>
    <cellStyle name="Total 2 28 2 3" xfId="34226" xr:uid="{00000000-0005-0000-0000-0000A4B60000}"/>
    <cellStyle name="Total 2 28 2 3 2" xfId="34227" xr:uid="{00000000-0005-0000-0000-0000A5B60000}"/>
    <cellStyle name="Total 2 28 2 4" xfId="34228" xr:uid="{00000000-0005-0000-0000-0000A6B60000}"/>
    <cellStyle name="Total 2 28 2 5" xfId="34229" xr:uid="{00000000-0005-0000-0000-0000A7B60000}"/>
    <cellStyle name="Total 2 28 3" xfId="34230" xr:uid="{00000000-0005-0000-0000-0000A8B60000}"/>
    <cellStyle name="Total 2 28 3 2" xfId="34231" xr:uid="{00000000-0005-0000-0000-0000A9B60000}"/>
    <cellStyle name="Total 2 28 3 2 2" xfId="34232" xr:uid="{00000000-0005-0000-0000-0000AAB60000}"/>
    <cellStyle name="Total 2 28 3 3" xfId="34233" xr:uid="{00000000-0005-0000-0000-0000ABB60000}"/>
    <cellStyle name="Total 2 28 3 3 2" xfId="34234" xr:uid="{00000000-0005-0000-0000-0000ACB60000}"/>
    <cellStyle name="Total 2 28 3 4" xfId="34235" xr:uid="{00000000-0005-0000-0000-0000ADB60000}"/>
    <cellStyle name="Total 2 28 3 5" xfId="34236" xr:uid="{00000000-0005-0000-0000-0000AEB60000}"/>
    <cellStyle name="Total 2 28 4" xfId="34237" xr:uid="{00000000-0005-0000-0000-0000AFB60000}"/>
    <cellStyle name="Total 2 28 4 2" xfId="34238" xr:uid="{00000000-0005-0000-0000-0000B0B60000}"/>
    <cellStyle name="Total 2 28 4 2 2" xfId="34239" xr:uid="{00000000-0005-0000-0000-0000B1B60000}"/>
    <cellStyle name="Total 2 28 4 3" xfId="34240" xr:uid="{00000000-0005-0000-0000-0000B2B60000}"/>
    <cellStyle name="Total 2 28 4 3 2" xfId="34241" xr:uid="{00000000-0005-0000-0000-0000B3B60000}"/>
    <cellStyle name="Total 2 28 4 4" xfId="34242" xr:uid="{00000000-0005-0000-0000-0000B4B60000}"/>
    <cellStyle name="Total 2 28 4 5" xfId="34243" xr:uid="{00000000-0005-0000-0000-0000B5B60000}"/>
    <cellStyle name="Total 2 28 5" xfId="34244" xr:uid="{00000000-0005-0000-0000-0000B6B60000}"/>
    <cellStyle name="Total 2 28 5 2" xfId="34245" xr:uid="{00000000-0005-0000-0000-0000B7B60000}"/>
    <cellStyle name="Total 2 28 6" xfId="34246" xr:uid="{00000000-0005-0000-0000-0000B8B60000}"/>
    <cellStyle name="Total 2 28 6 2" xfId="34247" xr:uid="{00000000-0005-0000-0000-0000B9B60000}"/>
    <cellStyle name="Total 2 28 7" xfId="34248" xr:uid="{00000000-0005-0000-0000-0000BAB60000}"/>
    <cellStyle name="Total 2 28 8" xfId="34249" xr:uid="{00000000-0005-0000-0000-0000BBB60000}"/>
    <cellStyle name="Total 2 29" xfId="34250" xr:uid="{00000000-0005-0000-0000-0000BCB60000}"/>
    <cellStyle name="Total 2 29 2" xfId="34251" xr:uid="{00000000-0005-0000-0000-0000BDB60000}"/>
    <cellStyle name="Total 2 29 2 2" xfId="34252" xr:uid="{00000000-0005-0000-0000-0000BEB60000}"/>
    <cellStyle name="Total 2 29 2 2 2" xfId="34253" xr:uid="{00000000-0005-0000-0000-0000BFB60000}"/>
    <cellStyle name="Total 2 29 2 3" xfId="34254" xr:uid="{00000000-0005-0000-0000-0000C0B60000}"/>
    <cellStyle name="Total 2 29 2 3 2" xfId="34255" xr:uid="{00000000-0005-0000-0000-0000C1B60000}"/>
    <cellStyle name="Total 2 29 2 4" xfId="34256" xr:uid="{00000000-0005-0000-0000-0000C2B60000}"/>
    <cellStyle name="Total 2 29 2 5" xfId="34257" xr:uid="{00000000-0005-0000-0000-0000C3B60000}"/>
    <cellStyle name="Total 2 29 3" xfId="34258" xr:uid="{00000000-0005-0000-0000-0000C4B60000}"/>
    <cellStyle name="Total 2 29 3 2" xfId="34259" xr:uid="{00000000-0005-0000-0000-0000C5B60000}"/>
    <cellStyle name="Total 2 29 3 2 2" xfId="34260" xr:uid="{00000000-0005-0000-0000-0000C6B60000}"/>
    <cellStyle name="Total 2 29 3 3" xfId="34261" xr:uid="{00000000-0005-0000-0000-0000C7B60000}"/>
    <cellStyle name="Total 2 29 3 3 2" xfId="34262" xr:uid="{00000000-0005-0000-0000-0000C8B60000}"/>
    <cellStyle name="Total 2 29 3 4" xfId="34263" xr:uid="{00000000-0005-0000-0000-0000C9B60000}"/>
    <cellStyle name="Total 2 29 3 5" xfId="34264" xr:uid="{00000000-0005-0000-0000-0000CAB60000}"/>
    <cellStyle name="Total 2 29 4" xfId="34265" xr:uid="{00000000-0005-0000-0000-0000CBB60000}"/>
    <cellStyle name="Total 2 29 4 2" xfId="34266" xr:uid="{00000000-0005-0000-0000-0000CCB60000}"/>
    <cellStyle name="Total 2 29 4 2 2" xfId="34267" xr:uid="{00000000-0005-0000-0000-0000CDB60000}"/>
    <cellStyle name="Total 2 29 4 3" xfId="34268" xr:uid="{00000000-0005-0000-0000-0000CEB60000}"/>
    <cellStyle name="Total 2 29 4 3 2" xfId="34269" xr:uid="{00000000-0005-0000-0000-0000CFB60000}"/>
    <cellStyle name="Total 2 29 4 4" xfId="34270" xr:uid="{00000000-0005-0000-0000-0000D0B60000}"/>
    <cellStyle name="Total 2 29 4 5" xfId="34271" xr:uid="{00000000-0005-0000-0000-0000D1B60000}"/>
    <cellStyle name="Total 2 29 5" xfId="34272" xr:uid="{00000000-0005-0000-0000-0000D2B60000}"/>
    <cellStyle name="Total 2 29 5 2" xfId="34273" xr:uid="{00000000-0005-0000-0000-0000D3B60000}"/>
    <cellStyle name="Total 2 29 6" xfId="34274" xr:uid="{00000000-0005-0000-0000-0000D4B60000}"/>
    <cellStyle name="Total 2 29 6 2" xfId="34275" xr:uid="{00000000-0005-0000-0000-0000D5B60000}"/>
    <cellStyle name="Total 2 29 7" xfId="34276" xr:uid="{00000000-0005-0000-0000-0000D6B60000}"/>
    <cellStyle name="Total 2 29 8" xfId="34277" xr:uid="{00000000-0005-0000-0000-0000D7B60000}"/>
    <cellStyle name="Total 2 3" xfId="5364" xr:uid="{00000000-0005-0000-0000-0000D8B60000}"/>
    <cellStyle name="Total 2 3 10" xfId="49001" xr:uid="{00000000-0005-0000-0000-0000D9B60000}"/>
    <cellStyle name="Total 2 3 10 2" xfId="49002" xr:uid="{00000000-0005-0000-0000-0000DAB60000}"/>
    <cellStyle name="Total 2 3 10 3" xfId="49003" xr:uid="{00000000-0005-0000-0000-0000DBB60000}"/>
    <cellStyle name="Total 2 3 10 4" xfId="49004" xr:uid="{00000000-0005-0000-0000-0000DCB60000}"/>
    <cellStyle name="Total 2 3 10 5" xfId="49005" xr:uid="{00000000-0005-0000-0000-0000DDB60000}"/>
    <cellStyle name="Total 2 3 11" xfId="49006" xr:uid="{00000000-0005-0000-0000-0000DEB60000}"/>
    <cellStyle name="Total 2 3 12" xfId="49007" xr:uid="{00000000-0005-0000-0000-0000DFB60000}"/>
    <cellStyle name="Total 2 3 13" xfId="49008" xr:uid="{00000000-0005-0000-0000-0000E0B60000}"/>
    <cellStyle name="Total 2 3 14" xfId="49009" xr:uid="{00000000-0005-0000-0000-0000E1B60000}"/>
    <cellStyle name="Total 2 3 2" xfId="5365" xr:uid="{00000000-0005-0000-0000-0000E2B60000}"/>
    <cellStyle name="Total 2 3 2 10" xfId="49010" xr:uid="{00000000-0005-0000-0000-0000E3B60000}"/>
    <cellStyle name="Total 2 3 2 11" xfId="49011" xr:uid="{00000000-0005-0000-0000-0000E4B60000}"/>
    <cellStyle name="Total 2 3 2 2" xfId="34278" xr:uid="{00000000-0005-0000-0000-0000E5B60000}"/>
    <cellStyle name="Total 2 3 2 2 2" xfId="34279" xr:uid="{00000000-0005-0000-0000-0000E6B60000}"/>
    <cellStyle name="Total 2 3 2 2 2 2" xfId="49012" xr:uid="{00000000-0005-0000-0000-0000E7B60000}"/>
    <cellStyle name="Total 2 3 2 2 2 2 2" xfId="49013" xr:uid="{00000000-0005-0000-0000-0000E8B60000}"/>
    <cellStyle name="Total 2 3 2 2 2 2 2 2" xfId="49014" xr:uid="{00000000-0005-0000-0000-0000E9B60000}"/>
    <cellStyle name="Total 2 3 2 2 2 2 2 2 2" xfId="49015" xr:uid="{00000000-0005-0000-0000-0000EAB60000}"/>
    <cellStyle name="Total 2 3 2 2 2 2 2 2 3" xfId="49016" xr:uid="{00000000-0005-0000-0000-0000EBB60000}"/>
    <cellStyle name="Total 2 3 2 2 2 2 2 2 4" xfId="49017" xr:uid="{00000000-0005-0000-0000-0000ECB60000}"/>
    <cellStyle name="Total 2 3 2 2 2 2 2 2 5" xfId="49018" xr:uid="{00000000-0005-0000-0000-0000EDB60000}"/>
    <cellStyle name="Total 2 3 2 2 2 2 2 3" xfId="49019" xr:uid="{00000000-0005-0000-0000-0000EEB60000}"/>
    <cellStyle name="Total 2 3 2 2 2 2 2 4" xfId="49020" xr:uid="{00000000-0005-0000-0000-0000EFB60000}"/>
    <cellStyle name="Total 2 3 2 2 2 2 2 5" xfId="49021" xr:uid="{00000000-0005-0000-0000-0000F0B60000}"/>
    <cellStyle name="Total 2 3 2 2 2 2 2 6" xfId="49022" xr:uid="{00000000-0005-0000-0000-0000F1B60000}"/>
    <cellStyle name="Total 2 3 2 2 2 2 3" xfId="49023" xr:uid="{00000000-0005-0000-0000-0000F2B60000}"/>
    <cellStyle name="Total 2 3 2 2 2 2 3 2" xfId="49024" xr:uid="{00000000-0005-0000-0000-0000F3B60000}"/>
    <cellStyle name="Total 2 3 2 2 2 2 3 3" xfId="49025" xr:uid="{00000000-0005-0000-0000-0000F4B60000}"/>
    <cellStyle name="Total 2 3 2 2 2 2 3 4" xfId="49026" xr:uid="{00000000-0005-0000-0000-0000F5B60000}"/>
    <cellStyle name="Total 2 3 2 2 2 2 3 5" xfId="49027" xr:uid="{00000000-0005-0000-0000-0000F6B60000}"/>
    <cellStyle name="Total 2 3 2 2 2 2 4" xfId="49028" xr:uid="{00000000-0005-0000-0000-0000F7B60000}"/>
    <cellStyle name="Total 2 3 2 2 2 2 5" xfId="49029" xr:uid="{00000000-0005-0000-0000-0000F8B60000}"/>
    <cellStyle name="Total 2 3 2 2 2 2 6" xfId="49030" xr:uid="{00000000-0005-0000-0000-0000F9B60000}"/>
    <cellStyle name="Total 2 3 2 2 2 2 7" xfId="49031" xr:uid="{00000000-0005-0000-0000-0000FAB60000}"/>
    <cellStyle name="Total 2 3 2 2 2 3" xfId="49032" xr:uid="{00000000-0005-0000-0000-0000FBB60000}"/>
    <cellStyle name="Total 2 3 2 2 2 3 2" xfId="49033" xr:uid="{00000000-0005-0000-0000-0000FCB60000}"/>
    <cellStyle name="Total 2 3 2 2 2 3 2 2" xfId="49034" xr:uid="{00000000-0005-0000-0000-0000FDB60000}"/>
    <cellStyle name="Total 2 3 2 2 2 3 2 3" xfId="49035" xr:uid="{00000000-0005-0000-0000-0000FEB60000}"/>
    <cellStyle name="Total 2 3 2 2 2 3 2 4" xfId="49036" xr:uid="{00000000-0005-0000-0000-0000FFB60000}"/>
    <cellStyle name="Total 2 3 2 2 2 3 2 5" xfId="49037" xr:uid="{00000000-0005-0000-0000-000000B70000}"/>
    <cellStyle name="Total 2 3 2 2 2 3 3" xfId="49038" xr:uid="{00000000-0005-0000-0000-000001B70000}"/>
    <cellStyle name="Total 2 3 2 2 2 3 4" xfId="49039" xr:uid="{00000000-0005-0000-0000-000002B70000}"/>
    <cellStyle name="Total 2 3 2 2 2 3 5" xfId="49040" xr:uid="{00000000-0005-0000-0000-000003B70000}"/>
    <cellStyle name="Total 2 3 2 2 2 3 6" xfId="49041" xr:uid="{00000000-0005-0000-0000-000004B70000}"/>
    <cellStyle name="Total 2 3 2 2 2 4" xfId="49042" xr:uid="{00000000-0005-0000-0000-000005B70000}"/>
    <cellStyle name="Total 2 3 2 2 2 4 2" xfId="49043" xr:uid="{00000000-0005-0000-0000-000006B70000}"/>
    <cellStyle name="Total 2 3 2 2 2 4 3" xfId="49044" xr:uid="{00000000-0005-0000-0000-000007B70000}"/>
    <cellStyle name="Total 2 3 2 2 2 4 4" xfId="49045" xr:uid="{00000000-0005-0000-0000-000008B70000}"/>
    <cellStyle name="Total 2 3 2 2 2 4 5" xfId="49046" xr:uid="{00000000-0005-0000-0000-000009B70000}"/>
    <cellStyle name="Total 2 3 2 2 2 5" xfId="49047" xr:uid="{00000000-0005-0000-0000-00000AB70000}"/>
    <cellStyle name="Total 2 3 2 2 2 6" xfId="49048" xr:uid="{00000000-0005-0000-0000-00000BB70000}"/>
    <cellStyle name="Total 2 3 2 2 2 7" xfId="49049" xr:uid="{00000000-0005-0000-0000-00000CB70000}"/>
    <cellStyle name="Total 2 3 2 2 2 8" xfId="49050" xr:uid="{00000000-0005-0000-0000-00000DB70000}"/>
    <cellStyle name="Total 2 3 2 2 3" xfId="49051" xr:uid="{00000000-0005-0000-0000-00000EB70000}"/>
    <cellStyle name="Total 2 3 2 2 3 2" xfId="49052" xr:uid="{00000000-0005-0000-0000-00000FB70000}"/>
    <cellStyle name="Total 2 3 2 2 3 2 2" xfId="49053" xr:uid="{00000000-0005-0000-0000-000010B70000}"/>
    <cellStyle name="Total 2 3 2 2 3 2 2 2" xfId="49054" xr:uid="{00000000-0005-0000-0000-000011B70000}"/>
    <cellStyle name="Total 2 3 2 2 3 2 2 3" xfId="49055" xr:uid="{00000000-0005-0000-0000-000012B70000}"/>
    <cellStyle name="Total 2 3 2 2 3 2 2 4" xfId="49056" xr:uid="{00000000-0005-0000-0000-000013B70000}"/>
    <cellStyle name="Total 2 3 2 2 3 2 2 5" xfId="49057" xr:uid="{00000000-0005-0000-0000-000014B70000}"/>
    <cellStyle name="Total 2 3 2 2 3 2 3" xfId="49058" xr:uid="{00000000-0005-0000-0000-000015B70000}"/>
    <cellStyle name="Total 2 3 2 2 3 2 4" xfId="49059" xr:uid="{00000000-0005-0000-0000-000016B70000}"/>
    <cellStyle name="Total 2 3 2 2 3 2 5" xfId="49060" xr:uid="{00000000-0005-0000-0000-000017B70000}"/>
    <cellStyle name="Total 2 3 2 2 3 2 6" xfId="49061" xr:uid="{00000000-0005-0000-0000-000018B70000}"/>
    <cellStyle name="Total 2 3 2 2 3 3" xfId="49062" xr:uid="{00000000-0005-0000-0000-000019B70000}"/>
    <cellStyle name="Total 2 3 2 2 3 3 2" xfId="49063" xr:uid="{00000000-0005-0000-0000-00001AB70000}"/>
    <cellStyle name="Total 2 3 2 2 3 3 3" xfId="49064" xr:uid="{00000000-0005-0000-0000-00001BB70000}"/>
    <cellStyle name="Total 2 3 2 2 3 3 4" xfId="49065" xr:uid="{00000000-0005-0000-0000-00001CB70000}"/>
    <cellStyle name="Total 2 3 2 2 3 3 5" xfId="49066" xr:uid="{00000000-0005-0000-0000-00001DB70000}"/>
    <cellStyle name="Total 2 3 2 2 3 4" xfId="49067" xr:uid="{00000000-0005-0000-0000-00001EB70000}"/>
    <cellStyle name="Total 2 3 2 2 3 5" xfId="49068" xr:uid="{00000000-0005-0000-0000-00001FB70000}"/>
    <cellStyle name="Total 2 3 2 2 3 6" xfId="49069" xr:uid="{00000000-0005-0000-0000-000020B70000}"/>
    <cellStyle name="Total 2 3 2 2 3 7" xfId="49070" xr:uid="{00000000-0005-0000-0000-000021B70000}"/>
    <cellStyle name="Total 2 3 2 2 4" xfId="49071" xr:uid="{00000000-0005-0000-0000-000022B70000}"/>
    <cellStyle name="Total 2 3 2 2 4 2" xfId="49072" xr:uid="{00000000-0005-0000-0000-000023B70000}"/>
    <cellStyle name="Total 2 3 2 2 4 2 2" xfId="49073" xr:uid="{00000000-0005-0000-0000-000024B70000}"/>
    <cellStyle name="Total 2 3 2 2 4 2 3" xfId="49074" xr:uid="{00000000-0005-0000-0000-000025B70000}"/>
    <cellStyle name="Total 2 3 2 2 4 2 4" xfId="49075" xr:uid="{00000000-0005-0000-0000-000026B70000}"/>
    <cellStyle name="Total 2 3 2 2 4 2 5" xfId="49076" xr:uid="{00000000-0005-0000-0000-000027B70000}"/>
    <cellStyle name="Total 2 3 2 2 4 3" xfId="49077" xr:uid="{00000000-0005-0000-0000-000028B70000}"/>
    <cellStyle name="Total 2 3 2 2 4 4" xfId="49078" xr:uid="{00000000-0005-0000-0000-000029B70000}"/>
    <cellStyle name="Total 2 3 2 2 4 5" xfId="49079" xr:uid="{00000000-0005-0000-0000-00002AB70000}"/>
    <cellStyle name="Total 2 3 2 2 4 6" xfId="49080" xr:uid="{00000000-0005-0000-0000-00002BB70000}"/>
    <cellStyle name="Total 2 3 2 2 5" xfId="49081" xr:uid="{00000000-0005-0000-0000-00002CB70000}"/>
    <cellStyle name="Total 2 3 2 2 5 2" xfId="49082" xr:uid="{00000000-0005-0000-0000-00002DB70000}"/>
    <cellStyle name="Total 2 3 2 2 5 3" xfId="49083" xr:uid="{00000000-0005-0000-0000-00002EB70000}"/>
    <cellStyle name="Total 2 3 2 2 5 4" xfId="49084" xr:uid="{00000000-0005-0000-0000-00002FB70000}"/>
    <cellStyle name="Total 2 3 2 2 5 5" xfId="49085" xr:uid="{00000000-0005-0000-0000-000030B70000}"/>
    <cellStyle name="Total 2 3 2 2 6" xfId="49086" xr:uid="{00000000-0005-0000-0000-000031B70000}"/>
    <cellStyle name="Total 2 3 2 2 7" xfId="49087" xr:uid="{00000000-0005-0000-0000-000032B70000}"/>
    <cellStyle name="Total 2 3 2 2 8" xfId="49088" xr:uid="{00000000-0005-0000-0000-000033B70000}"/>
    <cellStyle name="Total 2 3 2 2 9" xfId="49089" xr:uid="{00000000-0005-0000-0000-000034B70000}"/>
    <cellStyle name="Total 2 3 2 3" xfId="34280" xr:uid="{00000000-0005-0000-0000-000035B70000}"/>
    <cellStyle name="Total 2 3 2 3 2" xfId="34281" xr:uid="{00000000-0005-0000-0000-000036B70000}"/>
    <cellStyle name="Total 2 3 2 3 2 2" xfId="49090" xr:uid="{00000000-0005-0000-0000-000037B70000}"/>
    <cellStyle name="Total 2 3 2 3 2 2 2" xfId="49091" xr:uid="{00000000-0005-0000-0000-000038B70000}"/>
    <cellStyle name="Total 2 3 2 3 2 2 2 2" xfId="49092" xr:uid="{00000000-0005-0000-0000-000039B70000}"/>
    <cellStyle name="Total 2 3 2 3 2 2 2 2 2" xfId="49093" xr:uid="{00000000-0005-0000-0000-00003AB70000}"/>
    <cellStyle name="Total 2 3 2 3 2 2 2 2 3" xfId="49094" xr:uid="{00000000-0005-0000-0000-00003BB70000}"/>
    <cellStyle name="Total 2 3 2 3 2 2 2 2 4" xfId="49095" xr:uid="{00000000-0005-0000-0000-00003CB70000}"/>
    <cellStyle name="Total 2 3 2 3 2 2 2 2 5" xfId="49096" xr:uid="{00000000-0005-0000-0000-00003DB70000}"/>
    <cellStyle name="Total 2 3 2 3 2 2 2 3" xfId="49097" xr:uid="{00000000-0005-0000-0000-00003EB70000}"/>
    <cellStyle name="Total 2 3 2 3 2 2 2 4" xfId="49098" xr:uid="{00000000-0005-0000-0000-00003FB70000}"/>
    <cellStyle name="Total 2 3 2 3 2 2 2 5" xfId="49099" xr:uid="{00000000-0005-0000-0000-000040B70000}"/>
    <cellStyle name="Total 2 3 2 3 2 2 2 6" xfId="49100" xr:uid="{00000000-0005-0000-0000-000041B70000}"/>
    <cellStyle name="Total 2 3 2 3 2 2 3" xfId="49101" xr:uid="{00000000-0005-0000-0000-000042B70000}"/>
    <cellStyle name="Total 2 3 2 3 2 2 3 2" xfId="49102" xr:uid="{00000000-0005-0000-0000-000043B70000}"/>
    <cellStyle name="Total 2 3 2 3 2 2 3 3" xfId="49103" xr:uid="{00000000-0005-0000-0000-000044B70000}"/>
    <cellStyle name="Total 2 3 2 3 2 2 3 4" xfId="49104" xr:uid="{00000000-0005-0000-0000-000045B70000}"/>
    <cellStyle name="Total 2 3 2 3 2 2 3 5" xfId="49105" xr:uid="{00000000-0005-0000-0000-000046B70000}"/>
    <cellStyle name="Total 2 3 2 3 2 2 4" xfId="49106" xr:uid="{00000000-0005-0000-0000-000047B70000}"/>
    <cellStyle name="Total 2 3 2 3 2 2 5" xfId="49107" xr:uid="{00000000-0005-0000-0000-000048B70000}"/>
    <cellStyle name="Total 2 3 2 3 2 2 6" xfId="49108" xr:uid="{00000000-0005-0000-0000-000049B70000}"/>
    <cellStyle name="Total 2 3 2 3 2 2 7" xfId="49109" xr:uid="{00000000-0005-0000-0000-00004AB70000}"/>
    <cellStyle name="Total 2 3 2 3 2 3" xfId="49110" xr:uid="{00000000-0005-0000-0000-00004BB70000}"/>
    <cellStyle name="Total 2 3 2 3 2 3 2" xfId="49111" xr:uid="{00000000-0005-0000-0000-00004CB70000}"/>
    <cellStyle name="Total 2 3 2 3 2 3 2 2" xfId="49112" xr:uid="{00000000-0005-0000-0000-00004DB70000}"/>
    <cellStyle name="Total 2 3 2 3 2 3 2 3" xfId="49113" xr:uid="{00000000-0005-0000-0000-00004EB70000}"/>
    <cellStyle name="Total 2 3 2 3 2 3 2 4" xfId="49114" xr:uid="{00000000-0005-0000-0000-00004FB70000}"/>
    <cellStyle name="Total 2 3 2 3 2 3 2 5" xfId="49115" xr:uid="{00000000-0005-0000-0000-000050B70000}"/>
    <cellStyle name="Total 2 3 2 3 2 3 3" xfId="49116" xr:uid="{00000000-0005-0000-0000-000051B70000}"/>
    <cellStyle name="Total 2 3 2 3 2 3 4" xfId="49117" xr:uid="{00000000-0005-0000-0000-000052B70000}"/>
    <cellStyle name="Total 2 3 2 3 2 3 5" xfId="49118" xr:uid="{00000000-0005-0000-0000-000053B70000}"/>
    <cellStyle name="Total 2 3 2 3 2 3 6" xfId="49119" xr:uid="{00000000-0005-0000-0000-000054B70000}"/>
    <cellStyle name="Total 2 3 2 3 2 4" xfId="49120" xr:uid="{00000000-0005-0000-0000-000055B70000}"/>
    <cellStyle name="Total 2 3 2 3 2 4 2" xfId="49121" xr:uid="{00000000-0005-0000-0000-000056B70000}"/>
    <cellStyle name="Total 2 3 2 3 2 4 3" xfId="49122" xr:uid="{00000000-0005-0000-0000-000057B70000}"/>
    <cellStyle name="Total 2 3 2 3 2 4 4" xfId="49123" xr:uid="{00000000-0005-0000-0000-000058B70000}"/>
    <cellStyle name="Total 2 3 2 3 2 4 5" xfId="49124" xr:uid="{00000000-0005-0000-0000-000059B70000}"/>
    <cellStyle name="Total 2 3 2 3 2 5" xfId="49125" xr:uid="{00000000-0005-0000-0000-00005AB70000}"/>
    <cellStyle name="Total 2 3 2 3 2 6" xfId="49126" xr:uid="{00000000-0005-0000-0000-00005BB70000}"/>
    <cellStyle name="Total 2 3 2 3 2 7" xfId="49127" xr:uid="{00000000-0005-0000-0000-00005CB70000}"/>
    <cellStyle name="Total 2 3 2 3 2 8" xfId="49128" xr:uid="{00000000-0005-0000-0000-00005DB70000}"/>
    <cellStyle name="Total 2 3 2 3 3" xfId="49129" xr:uid="{00000000-0005-0000-0000-00005EB70000}"/>
    <cellStyle name="Total 2 3 2 3 3 2" xfId="49130" xr:uid="{00000000-0005-0000-0000-00005FB70000}"/>
    <cellStyle name="Total 2 3 2 3 3 2 2" xfId="49131" xr:uid="{00000000-0005-0000-0000-000060B70000}"/>
    <cellStyle name="Total 2 3 2 3 3 2 2 2" xfId="49132" xr:uid="{00000000-0005-0000-0000-000061B70000}"/>
    <cellStyle name="Total 2 3 2 3 3 2 2 3" xfId="49133" xr:uid="{00000000-0005-0000-0000-000062B70000}"/>
    <cellStyle name="Total 2 3 2 3 3 2 2 4" xfId="49134" xr:uid="{00000000-0005-0000-0000-000063B70000}"/>
    <cellStyle name="Total 2 3 2 3 3 2 2 5" xfId="49135" xr:uid="{00000000-0005-0000-0000-000064B70000}"/>
    <cellStyle name="Total 2 3 2 3 3 2 3" xfId="49136" xr:uid="{00000000-0005-0000-0000-000065B70000}"/>
    <cellStyle name="Total 2 3 2 3 3 2 4" xfId="49137" xr:uid="{00000000-0005-0000-0000-000066B70000}"/>
    <cellStyle name="Total 2 3 2 3 3 2 5" xfId="49138" xr:uid="{00000000-0005-0000-0000-000067B70000}"/>
    <cellStyle name="Total 2 3 2 3 3 2 6" xfId="49139" xr:uid="{00000000-0005-0000-0000-000068B70000}"/>
    <cellStyle name="Total 2 3 2 3 3 3" xfId="49140" xr:uid="{00000000-0005-0000-0000-000069B70000}"/>
    <cellStyle name="Total 2 3 2 3 3 3 2" xfId="49141" xr:uid="{00000000-0005-0000-0000-00006AB70000}"/>
    <cellStyle name="Total 2 3 2 3 3 3 3" xfId="49142" xr:uid="{00000000-0005-0000-0000-00006BB70000}"/>
    <cellStyle name="Total 2 3 2 3 3 3 4" xfId="49143" xr:uid="{00000000-0005-0000-0000-00006CB70000}"/>
    <cellStyle name="Total 2 3 2 3 3 3 5" xfId="49144" xr:uid="{00000000-0005-0000-0000-00006DB70000}"/>
    <cellStyle name="Total 2 3 2 3 3 4" xfId="49145" xr:uid="{00000000-0005-0000-0000-00006EB70000}"/>
    <cellStyle name="Total 2 3 2 3 3 5" xfId="49146" xr:uid="{00000000-0005-0000-0000-00006FB70000}"/>
    <cellStyle name="Total 2 3 2 3 3 6" xfId="49147" xr:uid="{00000000-0005-0000-0000-000070B70000}"/>
    <cellStyle name="Total 2 3 2 3 3 7" xfId="49148" xr:uid="{00000000-0005-0000-0000-000071B70000}"/>
    <cellStyle name="Total 2 3 2 3 4" xfId="49149" xr:uid="{00000000-0005-0000-0000-000072B70000}"/>
    <cellStyle name="Total 2 3 2 3 4 2" xfId="49150" xr:uid="{00000000-0005-0000-0000-000073B70000}"/>
    <cellStyle name="Total 2 3 2 3 4 2 2" xfId="49151" xr:uid="{00000000-0005-0000-0000-000074B70000}"/>
    <cellStyle name="Total 2 3 2 3 4 2 3" xfId="49152" xr:uid="{00000000-0005-0000-0000-000075B70000}"/>
    <cellStyle name="Total 2 3 2 3 4 2 4" xfId="49153" xr:uid="{00000000-0005-0000-0000-000076B70000}"/>
    <cellStyle name="Total 2 3 2 3 4 2 5" xfId="49154" xr:uid="{00000000-0005-0000-0000-000077B70000}"/>
    <cellStyle name="Total 2 3 2 3 4 3" xfId="49155" xr:uid="{00000000-0005-0000-0000-000078B70000}"/>
    <cellStyle name="Total 2 3 2 3 4 4" xfId="49156" xr:uid="{00000000-0005-0000-0000-000079B70000}"/>
    <cellStyle name="Total 2 3 2 3 4 5" xfId="49157" xr:uid="{00000000-0005-0000-0000-00007AB70000}"/>
    <cellStyle name="Total 2 3 2 3 4 6" xfId="49158" xr:uid="{00000000-0005-0000-0000-00007BB70000}"/>
    <cellStyle name="Total 2 3 2 3 5" xfId="49159" xr:uid="{00000000-0005-0000-0000-00007CB70000}"/>
    <cellStyle name="Total 2 3 2 3 5 2" xfId="49160" xr:uid="{00000000-0005-0000-0000-00007DB70000}"/>
    <cellStyle name="Total 2 3 2 3 5 3" xfId="49161" xr:uid="{00000000-0005-0000-0000-00007EB70000}"/>
    <cellStyle name="Total 2 3 2 3 5 4" xfId="49162" xr:uid="{00000000-0005-0000-0000-00007FB70000}"/>
    <cellStyle name="Total 2 3 2 3 5 5" xfId="49163" xr:uid="{00000000-0005-0000-0000-000080B70000}"/>
    <cellStyle name="Total 2 3 2 3 6" xfId="49164" xr:uid="{00000000-0005-0000-0000-000081B70000}"/>
    <cellStyle name="Total 2 3 2 3 7" xfId="49165" xr:uid="{00000000-0005-0000-0000-000082B70000}"/>
    <cellStyle name="Total 2 3 2 3 8" xfId="49166" xr:uid="{00000000-0005-0000-0000-000083B70000}"/>
    <cellStyle name="Total 2 3 2 3 9" xfId="49167" xr:uid="{00000000-0005-0000-0000-000084B70000}"/>
    <cellStyle name="Total 2 3 2 4" xfId="34282" xr:uid="{00000000-0005-0000-0000-000085B70000}"/>
    <cellStyle name="Total 2 3 2 4 2" xfId="49168" xr:uid="{00000000-0005-0000-0000-000086B70000}"/>
    <cellStyle name="Total 2 3 2 4 2 2" xfId="49169" xr:uid="{00000000-0005-0000-0000-000087B70000}"/>
    <cellStyle name="Total 2 3 2 4 2 2 2" xfId="49170" xr:uid="{00000000-0005-0000-0000-000088B70000}"/>
    <cellStyle name="Total 2 3 2 4 2 2 2 2" xfId="49171" xr:uid="{00000000-0005-0000-0000-000089B70000}"/>
    <cellStyle name="Total 2 3 2 4 2 2 2 3" xfId="49172" xr:uid="{00000000-0005-0000-0000-00008AB70000}"/>
    <cellStyle name="Total 2 3 2 4 2 2 2 4" xfId="49173" xr:uid="{00000000-0005-0000-0000-00008BB70000}"/>
    <cellStyle name="Total 2 3 2 4 2 2 2 5" xfId="49174" xr:uid="{00000000-0005-0000-0000-00008CB70000}"/>
    <cellStyle name="Total 2 3 2 4 2 2 3" xfId="49175" xr:uid="{00000000-0005-0000-0000-00008DB70000}"/>
    <cellStyle name="Total 2 3 2 4 2 2 4" xfId="49176" xr:uid="{00000000-0005-0000-0000-00008EB70000}"/>
    <cellStyle name="Total 2 3 2 4 2 2 5" xfId="49177" xr:uid="{00000000-0005-0000-0000-00008FB70000}"/>
    <cellStyle name="Total 2 3 2 4 2 2 6" xfId="49178" xr:uid="{00000000-0005-0000-0000-000090B70000}"/>
    <cellStyle name="Total 2 3 2 4 2 3" xfId="49179" xr:uid="{00000000-0005-0000-0000-000091B70000}"/>
    <cellStyle name="Total 2 3 2 4 2 3 2" xfId="49180" xr:uid="{00000000-0005-0000-0000-000092B70000}"/>
    <cellStyle name="Total 2 3 2 4 2 3 3" xfId="49181" xr:uid="{00000000-0005-0000-0000-000093B70000}"/>
    <cellStyle name="Total 2 3 2 4 2 3 4" xfId="49182" xr:uid="{00000000-0005-0000-0000-000094B70000}"/>
    <cellStyle name="Total 2 3 2 4 2 3 5" xfId="49183" xr:uid="{00000000-0005-0000-0000-000095B70000}"/>
    <cellStyle name="Total 2 3 2 4 2 4" xfId="49184" xr:uid="{00000000-0005-0000-0000-000096B70000}"/>
    <cellStyle name="Total 2 3 2 4 2 5" xfId="49185" xr:uid="{00000000-0005-0000-0000-000097B70000}"/>
    <cellStyle name="Total 2 3 2 4 2 6" xfId="49186" xr:uid="{00000000-0005-0000-0000-000098B70000}"/>
    <cellStyle name="Total 2 3 2 4 2 7" xfId="49187" xr:uid="{00000000-0005-0000-0000-000099B70000}"/>
    <cellStyle name="Total 2 3 2 4 3" xfId="49188" xr:uid="{00000000-0005-0000-0000-00009AB70000}"/>
    <cellStyle name="Total 2 3 2 4 3 2" xfId="49189" xr:uid="{00000000-0005-0000-0000-00009BB70000}"/>
    <cellStyle name="Total 2 3 2 4 3 2 2" xfId="49190" xr:uid="{00000000-0005-0000-0000-00009CB70000}"/>
    <cellStyle name="Total 2 3 2 4 3 2 3" xfId="49191" xr:uid="{00000000-0005-0000-0000-00009DB70000}"/>
    <cellStyle name="Total 2 3 2 4 3 2 4" xfId="49192" xr:uid="{00000000-0005-0000-0000-00009EB70000}"/>
    <cellStyle name="Total 2 3 2 4 3 2 5" xfId="49193" xr:uid="{00000000-0005-0000-0000-00009FB70000}"/>
    <cellStyle name="Total 2 3 2 4 3 3" xfId="49194" xr:uid="{00000000-0005-0000-0000-0000A0B70000}"/>
    <cellStyle name="Total 2 3 2 4 3 4" xfId="49195" xr:uid="{00000000-0005-0000-0000-0000A1B70000}"/>
    <cellStyle name="Total 2 3 2 4 3 5" xfId="49196" xr:uid="{00000000-0005-0000-0000-0000A2B70000}"/>
    <cellStyle name="Total 2 3 2 4 3 6" xfId="49197" xr:uid="{00000000-0005-0000-0000-0000A3B70000}"/>
    <cellStyle name="Total 2 3 2 4 4" xfId="49198" xr:uid="{00000000-0005-0000-0000-0000A4B70000}"/>
    <cellStyle name="Total 2 3 2 4 4 2" xfId="49199" xr:uid="{00000000-0005-0000-0000-0000A5B70000}"/>
    <cellStyle name="Total 2 3 2 4 4 3" xfId="49200" xr:uid="{00000000-0005-0000-0000-0000A6B70000}"/>
    <cellStyle name="Total 2 3 2 4 4 4" xfId="49201" xr:uid="{00000000-0005-0000-0000-0000A7B70000}"/>
    <cellStyle name="Total 2 3 2 4 4 5" xfId="49202" xr:uid="{00000000-0005-0000-0000-0000A8B70000}"/>
    <cellStyle name="Total 2 3 2 4 5" xfId="49203" xr:uid="{00000000-0005-0000-0000-0000A9B70000}"/>
    <cellStyle name="Total 2 3 2 4 6" xfId="49204" xr:uid="{00000000-0005-0000-0000-0000AAB70000}"/>
    <cellStyle name="Total 2 3 2 4 7" xfId="49205" xr:uid="{00000000-0005-0000-0000-0000ABB70000}"/>
    <cellStyle name="Total 2 3 2 4 8" xfId="49206" xr:uid="{00000000-0005-0000-0000-0000ACB70000}"/>
    <cellStyle name="Total 2 3 2 5" xfId="49207" xr:uid="{00000000-0005-0000-0000-0000ADB70000}"/>
    <cellStyle name="Total 2 3 2 5 2" xfId="49208" xr:uid="{00000000-0005-0000-0000-0000AEB70000}"/>
    <cellStyle name="Total 2 3 2 5 2 2" xfId="49209" xr:uid="{00000000-0005-0000-0000-0000AFB70000}"/>
    <cellStyle name="Total 2 3 2 5 2 2 2" xfId="49210" xr:uid="{00000000-0005-0000-0000-0000B0B70000}"/>
    <cellStyle name="Total 2 3 2 5 2 2 3" xfId="49211" xr:uid="{00000000-0005-0000-0000-0000B1B70000}"/>
    <cellStyle name="Total 2 3 2 5 2 2 4" xfId="49212" xr:uid="{00000000-0005-0000-0000-0000B2B70000}"/>
    <cellStyle name="Total 2 3 2 5 2 2 5" xfId="49213" xr:uid="{00000000-0005-0000-0000-0000B3B70000}"/>
    <cellStyle name="Total 2 3 2 5 2 3" xfId="49214" xr:uid="{00000000-0005-0000-0000-0000B4B70000}"/>
    <cellStyle name="Total 2 3 2 5 2 4" xfId="49215" xr:uid="{00000000-0005-0000-0000-0000B5B70000}"/>
    <cellStyle name="Total 2 3 2 5 2 5" xfId="49216" xr:uid="{00000000-0005-0000-0000-0000B6B70000}"/>
    <cellStyle name="Total 2 3 2 5 2 6" xfId="49217" xr:uid="{00000000-0005-0000-0000-0000B7B70000}"/>
    <cellStyle name="Total 2 3 2 5 3" xfId="49218" xr:uid="{00000000-0005-0000-0000-0000B8B70000}"/>
    <cellStyle name="Total 2 3 2 5 3 2" xfId="49219" xr:uid="{00000000-0005-0000-0000-0000B9B70000}"/>
    <cellStyle name="Total 2 3 2 5 3 3" xfId="49220" xr:uid="{00000000-0005-0000-0000-0000BAB70000}"/>
    <cellStyle name="Total 2 3 2 5 3 4" xfId="49221" xr:uid="{00000000-0005-0000-0000-0000BBB70000}"/>
    <cellStyle name="Total 2 3 2 5 3 5" xfId="49222" xr:uid="{00000000-0005-0000-0000-0000BCB70000}"/>
    <cellStyle name="Total 2 3 2 5 4" xfId="49223" xr:uid="{00000000-0005-0000-0000-0000BDB70000}"/>
    <cellStyle name="Total 2 3 2 5 5" xfId="49224" xr:uid="{00000000-0005-0000-0000-0000BEB70000}"/>
    <cellStyle name="Total 2 3 2 5 6" xfId="49225" xr:uid="{00000000-0005-0000-0000-0000BFB70000}"/>
    <cellStyle name="Total 2 3 2 5 7" xfId="49226" xr:uid="{00000000-0005-0000-0000-0000C0B70000}"/>
    <cellStyle name="Total 2 3 2 6" xfId="49227" xr:uid="{00000000-0005-0000-0000-0000C1B70000}"/>
    <cellStyle name="Total 2 3 2 6 2" xfId="49228" xr:uid="{00000000-0005-0000-0000-0000C2B70000}"/>
    <cellStyle name="Total 2 3 2 6 2 2" xfId="49229" xr:uid="{00000000-0005-0000-0000-0000C3B70000}"/>
    <cellStyle name="Total 2 3 2 6 2 3" xfId="49230" xr:uid="{00000000-0005-0000-0000-0000C4B70000}"/>
    <cellStyle name="Total 2 3 2 6 2 4" xfId="49231" xr:uid="{00000000-0005-0000-0000-0000C5B70000}"/>
    <cellStyle name="Total 2 3 2 6 2 5" xfId="49232" xr:uid="{00000000-0005-0000-0000-0000C6B70000}"/>
    <cellStyle name="Total 2 3 2 6 3" xfId="49233" xr:uid="{00000000-0005-0000-0000-0000C7B70000}"/>
    <cellStyle name="Total 2 3 2 6 4" xfId="49234" xr:uid="{00000000-0005-0000-0000-0000C8B70000}"/>
    <cellStyle name="Total 2 3 2 6 5" xfId="49235" xr:uid="{00000000-0005-0000-0000-0000C9B70000}"/>
    <cellStyle name="Total 2 3 2 6 6" xfId="49236" xr:uid="{00000000-0005-0000-0000-0000CAB70000}"/>
    <cellStyle name="Total 2 3 2 7" xfId="49237" xr:uid="{00000000-0005-0000-0000-0000CBB70000}"/>
    <cellStyle name="Total 2 3 2 7 2" xfId="49238" xr:uid="{00000000-0005-0000-0000-0000CCB70000}"/>
    <cellStyle name="Total 2 3 2 7 3" xfId="49239" xr:uid="{00000000-0005-0000-0000-0000CDB70000}"/>
    <cellStyle name="Total 2 3 2 7 4" xfId="49240" xr:uid="{00000000-0005-0000-0000-0000CEB70000}"/>
    <cellStyle name="Total 2 3 2 7 5" xfId="49241" xr:uid="{00000000-0005-0000-0000-0000CFB70000}"/>
    <cellStyle name="Total 2 3 2 8" xfId="49242" xr:uid="{00000000-0005-0000-0000-0000D0B70000}"/>
    <cellStyle name="Total 2 3 2 9" xfId="49243" xr:uid="{00000000-0005-0000-0000-0000D1B70000}"/>
    <cellStyle name="Total 2 3 3" xfId="34283" xr:uid="{00000000-0005-0000-0000-0000D2B70000}"/>
    <cellStyle name="Total 2 3 3 10" xfId="49244" xr:uid="{00000000-0005-0000-0000-0000D3B70000}"/>
    <cellStyle name="Total 2 3 3 11" xfId="49245" xr:uid="{00000000-0005-0000-0000-0000D4B70000}"/>
    <cellStyle name="Total 2 3 3 12" xfId="49246" xr:uid="{00000000-0005-0000-0000-0000D5B70000}"/>
    <cellStyle name="Total 2 3 3 13" xfId="49247" xr:uid="{00000000-0005-0000-0000-0000D6B70000}"/>
    <cellStyle name="Total 2 3 3 2" xfId="34284" xr:uid="{00000000-0005-0000-0000-0000D7B70000}"/>
    <cellStyle name="Total 2 3 3 2 2" xfId="34285" xr:uid="{00000000-0005-0000-0000-0000D8B70000}"/>
    <cellStyle name="Total 2 3 3 2 2 2" xfId="34286" xr:uid="{00000000-0005-0000-0000-0000D9B70000}"/>
    <cellStyle name="Total 2 3 3 2 2 2 2" xfId="49248" xr:uid="{00000000-0005-0000-0000-0000DAB70000}"/>
    <cellStyle name="Total 2 3 3 2 2 2 2 2" xfId="49249" xr:uid="{00000000-0005-0000-0000-0000DBB70000}"/>
    <cellStyle name="Total 2 3 3 2 2 2 2 2 2" xfId="49250" xr:uid="{00000000-0005-0000-0000-0000DCB70000}"/>
    <cellStyle name="Total 2 3 3 2 2 2 2 2 3" xfId="49251" xr:uid="{00000000-0005-0000-0000-0000DDB70000}"/>
    <cellStyle name="Total 2 3 3 2 2 2 2 2 4" xfId="49252" xr:uid="{00000000-0005-0000-0000-0000DEB70000}"/>
    <cellStyle name="Total 2 3 3 2 2 2 2 2 5" xfId="49253" xr:uid="{00000000-0005-0000-0000-0000DFB70000}"/>
    <cellStyle name="Total 2 3 3 2 2 2 2 3" xfId="49254" xr:uid="{00000000-0005-0000-0000-0000E0B70000}"/>
    <cellStyle name="Total 2 3 3 2 2 2 2 4" xfId="49255" xr:uid="{00000000-0005-0000-0000-0000E1B70000}"/>
    <cellStyle name="Total 2 3 3 2 2 2 2 5" xfId="49256" xr:uid="{00000000-0005-0000-0000-0000E2B70000}"/>
    <cellStyle name="Total 2 3 3 2 2 2 2 6" xfId="49257" xr:uid="{00000000-0005-0000-0000-0000E3B70000}"/>
    <cellStyle name="Total 2 3 3 2 2 2 3" xfId="49258" xr:uid="{00000000-0005-0000-0000-0000E4B70000}"/>
    <cellStyle name="Total 2 3 3 2 2 2 3 2" xfId="49259" xr:uid="{00000000-0005-0000-0000-0000E5B70000}"/>
    <cellStyle name="Total 2 3 3 2 2 2 3 3" xfId="49260" xr:uid="{00000000-0005-0000-0000-0000E6B70000}"/>
    <cellStyle name="Total 2 3 3 2 2 2 3 4" xfId="49261" xr:uid="{00000000-0005-0000-0000-0000E7B70000}"/>
    <cellStyle name="Total 2 3 3 2 2 2 3 5" xfId="49262" xr:uid="{00000000-0005-0000-0000-0000E8B70000}"/>
    <cellStyle name="Total 2 3 3 2 2 2 4" xfId="49263" xr:uid="{00000000-0005-0000-0000-0000E9B70000}"/>
    <cellStyle name="Total 2 3 3 2 2 2 5" xfId="49264" xr:uid="{00000000-0005-0000-0000-0000EAB70000}"/>
    <cellStyle name="Total 2 3 3 2 2 2 6" xfId="49265" xr:uid="{00000000-0005-0000-0000-0000EBB70000}"/>
    <cellStyle name="Total 2 3 3 2 2 2 7" xfId="49266" xr:uid="{00000000-0005-0000-0000-0000ECB70000}"/>
    <cellStyle name="Total 2 3 3 2 2 3" xfId="49267" xr:uid="{00000000-0005-0000-0000-0000EDB70000}"/>
    <cellStyle name="Total 2 3 3 2 2 3 2" xfId="49268" xr:uid="{00000000-0005-0000-0000-0000EEB70000}"/>
    <cellStyle name="Total 2 3 3 2 2 3 2 2" xfId="49269" xr:uid="{00000000-0005-0000-0000-0000EFB70000}"/>
    <cellStyle name="Total 2 3 3 2 2 3 2 3" xfId="49270" xr:uid="{00000000-0005-0000-0000-0000F0B70000}"/>
    <cellStyle name="Total 2 3 3 2 2 3 2 4" xfId="49271" xr:uid="{00000000-0005-0000-0000-0000F1B70000}"/>
    <cellStyle name="Total 2 3 3 2 2 3 2 5" xfId="49272" xr:uid="{00000000-0005-0000-0000-0000F2B70000}"/>
    <cellStyle name="Total 2 3 3 2 2 3 3" xfId="49273" xr:uid="{00000000-0005-0000-0000-0000F3B70000}"/>
    <cellStyle name="Total 2 3 3 2 2 3 4" xfId="49274" xr:uid="{00000000-0005-0000-0000-0000F4B70000}"/>
    <cellStyle name="Total 2 3 3 2 2 3 5" xfId="49275" xr:uid="{00000000-0005-0000-0000-0000F5B70000}"/>
    <cellStyle name="Total 2 3 3 2 2 3 6" xfId="49276" xr:uid="{00000000-0005-0000-0000-0000F6B70000}"/>
    <cellStyle name="Total 2 3 3 2 2 4" xfId="49277" xr:uid="{00000000-0005-0000-0000-0000F7B70000}"/>
    <cellStyle name="Total 2 3 3 2 2 4 2" xfId="49278" xr:uid="{00000000-0005-0000-0000-0000F8B70000}"/>
    <cellStyle name="Total 2 3 3 2 2 4 3" xfId="49279" xr:uid="{00000000-0005-0000-0000-0000F9B70000}"/>
    <cellStyle name="Total 2 3 3 2 2 4 4" xfId="49280" xr:uid="{00000000-0005-0000-0000-0000FAB70000}"/>
    <cellStyle name="Total 2 3 3 2 2 4 5" xfId="49281" xr:uid="{00000000-0005-0000-0000-0000FBB70000}"/>
    <cellStyle name="Total 2 3 3 2 2 5" xfId="49282" xr:uid="{00000000-0005-0000-0000-0000FCB70000}"/>
    <cellStyle name="Total 2 3 3 2 2 6" xfId="49283" xr:uid="{00000000-0005-0000-0000-0000FDB70000}"/>
    <cellStyle name="Total 2 3 3 2 2 7" xfId="49284" xr:uid="{00000000-0005-0000-0000-0000FEB70000}"/>
    <cellStyle name="Total 2 3 3 2 2 8" xfId="49285" xr:uid="{00000000-0005-0000-0000-0000FFB70000}"/>
    <cellStyle name="Total 2 3 3 2 3" xfId="34287" xr:uid="{00000000-0005-0000-0000-000000B80000}"/>
    <cellStyle name="Total 2 3 3 2 3 2" xfId="34288" xr:uid="{00000000-0005-0000-0000-000001B80000}"/>
    <cellStyle name="Total 2 3 3 2 3 2 2" xfId="49286" xr:uid="{00000000-0005-0000-0000-000002B80000}"/>
    <cellStyle name="Total 2 3 3 2 3 2 3" xfId="49287" xr:uid="{00000000-0005-0000-0000-000003B80000}"/>
    <cellStyle name="Total 2 3 3 2 3 2 4" xfId="49288" xr:uid="{00000000-0005-0000-0000-000004B80000}"/>
    <cellStyle name="Total 2 3 3 2 3 2 5" xfId="49289" xr:uid="{00000000-0005-0000-0000-000005B80000}"/>
    <cellStyle name="Total 2 3 3 2 3 3" xfId="49290" xr:uid="{00000000-0005-0000-0000-000006B80000}"/>
    <cellStyle name="Total 2 3 3 2 3 4" xfId="49291" xr:uid="{00000000-0005-0000-0000-000007B80000}"/>
    <cellStyle name="Total 2 3 3 2 3 5" xfId="49292" xr:uid="{00000000-0005-0000-0000-000008B80000}"/>
    <cellStyle name="Total 2 3 3 2 3 6" xfId="49293" xr:uid="{00000000-0005-0000-0000-000009B80000}"/>
    <cellStyle name="Total 2 3 3 2 4" xfId="34289" xr:uid="{00000000-0005-0000-0000-00000AB80000}"/>
    <cellStyle name="Total 2 3 3 2 4 2" xfId="49294" xr:uid="{00000000-0005-0000-0000-00000BB80000}"/>
    <cellStyle name="Total 2 3 3 2 4 3" xfId="49295" xr:uid="{00000000-0005-0000-0000-00000CB80000}"/>
    <cellStyle name="Total 2 3 3 2 4 4" xfId="49296" xr:uid="{00000000-0005-0000-0000-00000DB80000}"/>
    <cellStyle name="Total 2 3 3 2 4 5" xfId="49297" xr:uid="{00000000-0005-0000-0000-00000EB80000}"/>
    <cellStyle name="Total 2 3 3 2 5" xfId="34290" xr:uid="{00000000-0005-0000-0000-00000FB80000}"/>
    <cellStyle name="Total 2 3 3 2 6" xfId="49298" xr:uid="{00000000-0005-0000-0000-000010B80000}"/>
    <cellStyle name="Total 2 3 3 2 7" xfId="49299" xr:uid="{00000000-0005-0000-0000-000011B80000}"/>
    <cellStyle name="Total 2 3 3 2 8" xfId="49300" xr:uid="{00000000-0005-0000-0000-000012B80000}"/>
    <cellStyle name="Total 2 3 3 3" xfId="34291" xr:uid="{00000000-0005-0000-0000-000013B80000}"/>
    <cellStyle name="Total 2 3 3 3 10" xfId="49301" xr:uid="{00000000-0005-0000-0000-000014B80000}"/>
    <cellStyle name="Total 2 3 3 3 2" xfId="34292" xr:uid="{00000000-0005-0000-0000-000015B80000}"/>
    <cellStyle name="Total 2 3 3 3 2 2" xfId="34293" xr:uid="{00000000-0005-0000-0000-000016B80000}"/>
    <cellStyle name="Total 2 3 3 3 2 2 2" xfId="49302" xr:uid="{00000000-0005-0000-0000-000017B80000}"/>
    <cellStyle name="Total 2 3 3 3 2 2 2 2" xfId="49303" xr:uid="{00000000-0005-0000-0000-000018B80000}"/>
    <cellStyle name="Total 2 3 3 3 2 2 2 3" xfId="49304" xr:uid="{00000000-0005-0000-0000-000019B80000}"/>
    <cellStyle name="Total 2 3 3 3 2 2 2 4" xfId="49305" xr:uid="{00000000-0005-0000-0000-00001AB80000}"/>
    <cellStyle name="Total 2 3 3 3 2 2 2 5" xfId="49306" xr:uid="{00000000-0005-0000-0000-00001BB80000}"/>
    <cellStyle name="Total 2 3 3 3 2 2 3" xfId="49307" xr:uid="{00000000-0005-0000-0000-00001CB80000}"/>
    <cellStyle name="Total 2 3 3 3 2 2 4" xfId="49308" xr:uid="{00000000-0005-0000-0000-00001DB80000}"/>
    <cellStyle name="Total 2 3 3 3 2 2 5" xfId="49309" xr:uid="{00000000-0005-0000-0000-00001EB80000}"/>
    <cellStyle name="Total 2 3 3 3 2 2 6" xfId="49310" xr:uid="{00000000-0005-0000-0000-00001FB80000}"/>
    <cellStyle name="Total 2 3 3 3 2 3" xfId="49311" xr:uid="{00000000-0005-0000-0000-000020B80000}"/>
    <cellStyle name="Total 2 3 3 3 2 3 2" xfId="49312" xr:uid="{00000000-0005-0000-0000-000021B80000}"/>
    <cellStyle name="Total 2 3 3 3 2 3 3" xfId="49313" xr:uid="{00000000-0005-0000-0000-000022B80000}"/>
    <cellStyle name="Total 2 3 3 3 2 3 4" xfId="49314" xr:uid="{00000000-0005-0000-0000-000023B80000}"/>
    <cellStyle name="Total 2 3 3 3 2 3 5" xfId="49315" xr:uid="{00000000-0005-0000-0000-000024B80000}"/>
    <cellStyle name="Total 2 3 3 3 2 4" xfId="49316" xr:uid="{00000000-0005-0000-0000-000025B80000}"/>
    <cellStyle name="Total 2 3 3 3 2 5" xfId="49317" xr:uid="{00000000-0005-0000-0000-000026B80000}"/>
    <cellStyle name="Total 2 3 3 3 2 6" xfId="49318" xr:uid="{00000000-0005-0000-0000-000027B80000}"/>
    <cellStyle name="Total 2 3 3 3 2 7" xfId="49319" xr:uid="{00000000-0005-0000-0000-000028B80000}"/>
    <cellStyle name="Total 2 3 3 3 3" xfId="34294" xr:uid="{00000000-0005-0000-0000-000029B80000}"/>
    <cellStyle name="Total 2 3 3 3 3 2" xfId="34295" xr:uid="{00000000-0005-0000-0000-00002AB80000}"/>
    <cellStyle name="Total 2 3 3 3 3 2 2" xfId="49320" xr:uid="{00000000-0005-0000-0000-00002BB80000}"/>
    <cellStyle name="Total 2 3 3 3 3 2 2 2" xfId="49321" xr:uid="{00000000-0005-0000-0000-00002CB80000}"/>
    <cellStyle name="Total 2 3 3 3 3 2 2 3" xfId="49322" xr:uid="{00000000-0005-0000-0000-00002DB80000}"/>
    <cellStyle name="Total 2 3 3 3 3 2 2 4" xfId="49323" xr:uid="{00000000-0005-0000-0000-00002EB80000}"/>
    <cellStyle name="Total 2 3 3 3 3 2 2 5" xfId="49324" xr:uid="{00000000-0005-0000-0000-00002FB80000}"/>
    <cellStyle name="Total 2 3 3 3 3 2 3" xfId="49325" xr:uid="{00000000-0005-0000-0000-000030B80000}"/>
    <cellStyle name="Total 2 3 3 3 3 2 4" xfId="49326" xr:uid="{00000000-0005-0000-0000-000031B80000}"/>
    <cellStyle name="Total 2 3 3 3 3 2 5" xfId="49327" xr:uid="{00000000-0005-0000-0000-000032B80000}"/>
    <cellStyle name="Total 2 3 3 3 3 2 6" xfId="49328" xr:uid="{00000000-0005-0000-0000-000033B80000}"/>
    <cellStyle name="Total 2 3 3 3 3 3" xfId="49329" xr:uid="{00000000-0005-0000-0000-000034B80000}"/>
    <cellStyle name="Total 2 3 3 3 3 3 2" xfId="49330" xr:uid="{00000000-0005-0000-0000-000035B80000}"/>
    <cellStyle name="Total 2 3 3 3 3 3 3" xfId="49331" xr:uid="{00000000-0005-0000-0000-000036B80000}"/>
    <cellStyle name="Total 2 3 3 3 3 3 4" xfId="49332" xr:uid="{00000000-0005-0000-0000-000037B80000}"/>
    <cellStyle name="Total 2 3 3 3 3 3 5" xfId="49333" xr:uid="{00000000-0005-0000-0000-000038B80000}"/>
    <cellStyle name="Total 2 3 3 3 3 4" xfId="49334" xr:uid="{00000000-0005-0000-0000-000039B80000}"/>
    <cellStyle name="Total 2 3 3 3 3 5" xfId="49335" xr:uid="{00000000-0005-0000-0000-00003AB80000}"/>
    <cellStyle name="Total 2 3 3 3 3 6" xfId="49336" xr:uid="{00000000-0005-0000-0000-00003BB80000}"/>
    <cellStyle name="Total 2 3 3 3 3 7" xfId="49337" xr:uid="{00000000-0005-0000-0000-00003CB80000}"/>
    <cellStyle name="Total 2 3 3 3 4" xfId="34296" xr:uid="{00000000-0005-0000-0000-00003DB80000}"/>
    <cellStyle name="Total 2 3 3 3 4 2" xfId="49338" xr:uid="{00000000-0005-0000-0000-00003EB80000}"/>
    <cellStyle name="Total 2 3 3 3 4 2 2" xfId="49339" xr:uid="{00000000-0005-0000-0000-00003FB80000}"/>
    <cellStyle name="Total 2 3 3 3 4 2 2 2" xfId="49340" xr:uid="{00000000-0005-0000-0000-000040B80000}"/>
    <cellStyle name="Total 2 3 3 3 4 2 2 3" xfId="49341" xr:uid="{00000000-0005-0000-0000-000041B80000}"/>
    <cellStyle name="Total 2 3 3 3 4 2 2 4" xfId="49342" xr:uid="{00000000-0005-0000-0000-000042B80000}"/>
    <cellStyle name="Total 2 3 3 3 4 2 2 5" xfId="49343" xr:uid="{00000000-0005-0000-0000-000043B80000}"/>
    <cellStyle name="Total 2 3 3 3 4 2 3" xfId="49344" xr:uid="{00000000-0005-0000-0000-000044B80000}"/>
    <cellStyle name="Total 2 3 3 3 4 2 4" xfId="49345" xr:uid="{00000000-0005-0000-0000-000045B80000}"/>
    <cellStyle name="Total 2 3 3 3 4 2 5" xfId="49346" xr:uid="{00000000-0005-0000-0000-000046B80000}"/>
    <cellStyle name="Total 2 3 3 3 4 2 6" xfId="49347" xr:uid="{00000000-0005-0000-0000-000047B80000}"/>
    <cellStyle name="Total 2 3 3 3 4 3" xfId="49348" xr:uid="{00000000-0005-0000-0000-000048B80000}"/>
    <cellStyle name="Total 2 3 3 3 4 3 2" xfId="49349" xr:uid="{00000000-0005-0000-0000-000049B80000}"/>
    <cellStyle name="Total 2 3 3 3 4 3 3" xfId="49350" xr:uid="{00000000-0005-0000-0000-00004AB80000}"/>
    <cellStyle name="Total 2 3 3 3 4 3 4" xfId="49351" xr:uid="{00000000-0005-0000-0000-00004BB80000}"/>
    <cellStyle name="Total 2 3 3 3 4 3 5" xfId="49352" xr:uid="{00000000-0005-0000-0000-00004CB80000}"/>
    <cellStyle name="Total 2 3 3 3 4 4" xfId="49353" xr:uid="{00000000-0005-0000-0000-00004DB80000}"/>
    <cellStyle name="Total 2 3 3 3 4 5" xfId="49354" xr:uid="{00000000-0005-0000-0000-00004EB80000}"/>
    <cellStyle name="Total 2 3 3 3 4 6" xfId="49355" xr:uid="{00000000-0005-0000-0000-00004FB80000}"/>
    <cellStyle name="Total 2 3 3 3 4 7" xfId="49356" xr:uid="{00000000-0005-0000-0000-000050B80000}"/>
    <cellStyle name="Total 2 3 3 3 5" xfId="34297" xr:uid="{00000000-0005-0000-0000-000051B80000}"/>
    <cellStyle name="Total 2 3 3 3 5 2" xfId="49357" xr:uid="{00000000-0005-0000-0000-000052B80000}"/>
    <cellStyle name="Total 2 3 3 3 5 2 2" xfId="49358" xr:uid="{00000000-0005-0000-0000-000053B80000}"/>
    <cellStyle name="Total 2 3 3 3 5 2 3" xfId="49359" xr:uid="{00000000-0005-0000-0000-000054B80000}"/>
    <cellStyle name="Total 2 3 3 3 5 2 4" xfId="49360" xr:uid="{00000000-0005-0000-0000-000055B80000}"/>
    <cellStyle name="Total 2 3 3 3 5 2 5" xfId="49361" xr:uid="{00000000-0005-0000-0000-000056B80000}"/>
    <cellStyle name="Total 2 3 3 3 5 3" xfId="49362" xr:uid="{00000000-0005-0000-0000-000057B80000}"/>
    <cellStyle name="Total 2 3 3 3 5 4" xfId="49363" xr:uid="{00000000-0005-0000-0000-000058B80000}"/>
    <cellStyle name="Total 2 3 3 3 5 5" xfId="49364" xr:uid="{00000000-0005-0000-0000-000059B80000}"/>
    <cellStyle name="Total 2 3 3 3 5 6" xfId="49365" xr:uid="{00000000-0005-0000-0000-00005AB80000}"/>
    <cellStyle name="Total 2 3 3 3 6" xfId="49366" xr:uid="{00000000-0005-0000-0000-00005BB80000}"/>
    <cellStyle name="Total 2 3 3 3 6 2" xfId="49367" xr:uid="{00000000-0005-0000-0000-00005CB80000}"/>
    <cellStyle name="Total 2 3 3 3 6 3" xfId="49368" xr:uid="{00000000-0005-0000-0000-00005DB80000}"/>
    <cellStyle name="Total 2 3 3 3 6 4" xfId="49369" xr:uid="{00000000-0005-0000-0000-00005EB80000}"/>
    <cellStyle name="Total 2 3 3 3 6 5" xfId="49370" xr:uid="{00000000-0005-0000-0000-00005FB80000}"/>
    <cellStyle name="Total 2 3 3 3 7" xfId="49371" xr:uid="{00000000-0005-0000-0000-000060B80000}"/>
    <cellStyle name="Total 2 3 3 3 8" xfId="49372" xr:uid="{00000000-0005-0000-0000-000061B80000}"/>
    <cellStyle name="Total 2 3 3 3 9" xfId="49373" xr:uid="{00000000-0005-0000-0000-000062B80000}"/>
    <cellStyle name="Total 2 3 3 4" xfId="34298" xr:uid="{00000000-0005-0000-0000-000063B80000}"/>
    <cellStyle name="Total 2 3 3 4 2" xfId="34299" xr:uid="{00000000-0005-0000-0000-000064B80000}"/>
    <cellStyle name="Total 2 3 3 4 2 2" xfId="34300" xr:uid="{00000000-0005-0000-0000-000065B80000}"/>
    <cellStyle name="Total 2 3 3 4 2 2 2" xfId="49374" xr:uid="{00000000-0005-0000-0000-000066B80000}"/>
    <cellStyle name="Total 2 3 3 4 2 2 2 2" xfId="49375" xr:uid="{00000000-0005-0000-0000-000067B80000}"/>
    <cellStyle name="Total 2 3 3 4 2 2 2 3" xfId="49376" xr:uid="{00000000-0005-0000-0000-000068B80000}"/>
    <cellStyle name="Total 2 3 3 4 2 2 2 4" xfId="49377" xr:uid="{00000000-0005-0000-0000-000069B80000}"/>
    <cellStyle name="Total 2 3 3 4 2 2 2 5" xfId="49378" xr:uid="{00000000-0005-0000-0000-00006AB80000}"/>
    <cellStyle name="Total 2 3 3 4 2 2 3" xfId="49379" xr:uid="{00000000-0005-0000-0000-00006BB80000}"/>
    <cellStyle name="Total 2 3 3 4 2 2 4" xfId="49380" xr:uid="{00000000-0005-0000-0000-00006CB80000}"/>
    <cellStyle name="Total 2 3 3 4 2 2 5" xfId="49381" xr:uid="{00000000-0005-0000-0000-00006DB80000}"/>
    <cellStyle name="Total 2 3 3 4 2 2 6" xfId="49382" xr:uid="{00000000-0005-0000-0000-00006EB80000}"/>
    <cellStyle name="Total 2 3 3 4 2 3" xfId="49383" xr:uid="{00000000-0005-0000-0000-00006FB80000}"/>
    <cellStyle name="Total 2 3 3 4 2 3 2" xfId="49384" xr:uid="{00000000-0005-0000-0000-000070B80000}"/>
    <cellStyle name="Total 2 3 3 4 2 3 3" xfId="49385" xr:uid="{00000000-0005-0000-0000-000071B80000}"/>
    <cellStyle name="Total 2 3 3 4 2 3 4" xfId="49386" xr:uid="{00000000-0005-0000-0000-000072B80000}"/>
    <cellStyle name="Total 2 3 3 4 2 3 5" xfId="49387" xr:uid="{00000000-0005-0000-0000-000073B80000}"/>
    <cellStyle name="Total 2 3 3 4 2 4" xfId="49388" xr:uid="{00000000-0005-0000-0000-000074B80000}"/>
    <cellStyle name="Total 2 3 3 4 2 5" xfId="49389" xr:uid="{00000000-0005-0000-0000-000075B80000}"/>
    <cellStyle name="Total 2 3 3 4 2 6" xfId="49390" xr:uid="{00000000-0005-0000-0000-000076B80000}"/>
    <cellStyle name="Total 2 3 3 4 2 7" xfId="49391" xr:uid="{00000000-0005-0000-0000-000077B80000}"/>
    <cellStyle name="Total 2 3 3 4 3" xfId="34301" xr:uid="{00000000-0005-0000-0000-000078B80000}"/>
    <cellStyle name="Total 2 3 3 4 3 2" xfId="34302" xr:uid="{00000000-0005-0000-0000-000079B80000}"/>
    <cellStyle name="Total 2 3 3 4 3 2 2" xfId="49392" xr:uid="{00000000-0005-0000-0000-00007AB80000}"/>
    <cellStyle name="Total 2 3 3 4 3 2 3" xfId="49393" xr:uid="{00000000-0005-0000-0000-00007BB80000}"/>
    <cellStyle name="Total 2 3 3 4 3 2 4" xfId="49394" xr:uid="{00000000-0005-0000-0000-00007CB80000}"/>
    <cellStyle name="Total 2 3 3 4 3 2 5" xfId="49395" xr:uid="{00000000-0005-0000-0000-00007DB80000}"/>
    <cellStyle name="Total 2 3 3 4 3 3" xfId="49396" xr:uid="{00000000-0005-0000-0000-00007EB80000}"/>
    <cellStyle name="Total 2 3 3 4 3 4" xfId="49397" xr:uid="{00000000-0005-0000-0000-00007FB80000}"/>
    <cellStyle name="Total 2 3 3 4 3 5" xfId="49398" xr:uid="{00000000-0005-0000-0000-000080B80000}"/>
    <cellStyle name="Total 2 3 3 4 3 6" xfId="49399" xr:uid="{00000000-0005-0000-0000-000081B80000}"/>
    <cellStyle name="Total 2 3 3 4 4" xfId="34303" xr:uid="{00000000-0005-0000-0000-000082B80000}"/>
    <cellStyle name="Total 2 3 3 4 4 2" xfId="49400" xr:uid="{00000000-0005-0000-0000-000083B80000}"/>
    <cellStyle name="Total 2 3 3 4 4 3" xfId="49401" xr:uid="{00000000-0005-0000-0000-000084B80000}"/>
    <cellStyle name="Total 2 3 3 4 4 4" xfId="49402" xr:uid="{00000000-0005-0000-0000-000085B80000}"/>
    <cellStyle name="Total 2 3 3 4 4 5" xfId="49403" xr:uid="{00000000-0005-0000-0000-000086B80000}"/>
    <cellStyle name="Total 2 3 3 4 5" xfId="34304" xr:uid="{00000000-0005-0000-0000-000087B80000}"/>
    <cellStyle name="Total 2 3 3 4 6" xfId="49404" xr:uid="{00000000-0005-0000-0000-000088B80000}"/>
    <cellStyle name="Total 2 3 3 4 7" xfId="49405" xr:uid="{00000000-0005-0000-0000-000089B80000}"/>
    <cellStyle name="Total 2 3 3 4 8" xfId="49406" xr:uid="{00000000-0005-0000-0000-00008AB80000}"/>
    <cellStyle name="Total 2 3 3 5" xfId="34305" xr:uid="{00000000-0005-0000-0000-00008BB80000}"/>
    <cellStyle name="Total 2 3 3 5 2" xfId="34306" xr:uid="{00000000-0005-0000-0000-00008CB80000}"/>
    <cellStyle name="Total 2 3 3 5 2 2" xfId="49407" xr:uid="{00000000-0005-0000-0000-00008DB80000}"/>
    <cellStyle name="Total 2 3 3 5 2 2 2" xfId="49408" xr:uid="{00000000-0005-0000-0000-00008EB80000}"/>
    <cellStyle name="Total 2 3 3 5 2 2 3" xfId="49409" xr:uid="{00000000-0005-0000-0000-00008FB80000}"/>
    <cellStyle name="Total 2 3 3 5 2 2 4" xfId="49410" xr:uid="{00000000-0005-0000-0000-000090B80000}"/>
    <cellStyle name="Total 2 3 3 5 2 2 5" xfId="49411" xr:uid="{00000000-0005-0000-0000-000091B80000}"/>
    <cellStyle name="Total 2 3 3 5 2 3" xfId="49412" xr:uid="{00000000-0005-0000-0000-000092B80000}"/>
    <cellStyle name="Total 2 3 3 5 2 4" xfId="49413" xr:uid="{00000000-0005-0000-0000-000093B80000}"/>
    <cellStyle name="Total 2 3 3 5 2 5" xfId="49414" xr:uid="{00000000-0005-0000-0000-000094B80000}"/>
    <cellStyle name="Total 2 3 3 5 2 6" xfId="49415" xr:uid="{00000000-0005-0000-0000-000095B80000}"/>
    <cellStyle name="Total 2 3 3 5 3" xfId="49416" xr:uid="{00000000-0005-0000-0000-000096B80000}"/>
    <cellStyle name="Total 2 3 3 5 3 2" xfId="49417" xr:uid="{00000000-0005-0000-0000-000097B80000}"/>
    <cellStyle name="Total 2 3 3 5 3 3" xfId="49418" xr:uid="{00000000-0005-0000-0000-000098B80000}"/>
    <cellStyle name="Total 2 3 3 5 3 4" xfId="49419" xr:uid="{00000000-0005-0000-0000-000099B80000}"/>
    <cellStyle name="Total 2 3 3 5 3 5" xfId="49420" xr:uid="{00000000-0005-0000-0000-00009AB80000}"/>
    <cellStyle name="Total 2 3 3 5 4" xfId="49421" xr:uid="{00000000-0005-0000-0000-00009BB80000}"/>
    <cellStyle name="Total 2 3 3 5 5" xfId="49422" xr:uid="{00000000-0005-0000-0000-00009CB80000}"/>
    <cellStyle name="Total 2 3 3 5 6" xfId="49423" xr:uid="{00000000-0005-0000-0000-00009DB80000}"/>
    <cellStyle name="Total 2 3 3 5 7" xfId="49424" xr:uid="{00000000-0005-0000-0000-00009EB80000}"/>
    <cellStyle name="Total 2 3 3 6" xfId="34307" xr:uid="{00000000-0005-0000-0000-00009FB80000}"/>
    <cellStyle name="Total 2 3 3 6 2" xfId="34308" xr:uid="{00000000-0005-0000-0000-0000A0B80000}"/>
    <cellStyle name="Total 2 3 3 6 2 2" xfId="49425" xr:uid="{00000000-0005-0000-0000-0000A1B80000}"/>
    <cellStyle name="Total 2 3 3 6 2 2 2" xfId="49426" xr:uid="{00000000-0005-0000-0000-0000A2B80000}"/>
    <cellStyle name="Total 2 3 3 6 2 2 3" xfId="49427" xr:uid="{00000000-0005-0000-0000-0000A3B80000}"/>
    <cellStyle name="Total 2 3 3 6 2 2 4" xfId="49428" xr:uid="{00000000-0005-0000-0000-0000A4B80000}"/>
    <cellStyle name="Total 2 3 3 6 2 2 5" xfId="49429" xr:uid="{00000000-0005-0000-0000-0000A5B80000}"/>
    <cellStyle name="Total 2 3 3 6 2 3" xfId="49430" xr:uid="{00000000-0005-0000-0000-0000A6B80000}"/>
    <cellStyle name="Total 2 3 3 6 2 4" xfId="49431" xr:uid="{00000000-0005-0000-0000-0000A7B80000}"/>
    <cellStyle name="Total 2 3 3 6 2 5" xfId="49432" xr:uid="{00000000-0005-0000-0000-0000A8B80000}"/>
    <cellStyle name="Total 2 3 3 6 2 6" xfId="49433" xr:uid="{00000000-0005-0000-0000-0000A9B80000}"/>
    <cellStyle name="Total 2 3 3 6 3" xfId="49434" xr:uid="{00000000-0005-0000-0000-0000AAB80000}"/>
    <cellStyle name="Total 2 3 3 6 3 2" xfId="49435" xr:uid="{00000000-0005-0000-0000-0000ABB80000}"/>
    <cellStyle name="Total 2 3 3 6 3 3" xfId="49436" xr:uid="{00000000-0005-0000-0000-0000ACB80000}"/>
    <cellStyle name="Total 2 3 3 6 3 4" xfId="49437" xr:uid="{00000000-0005-0000-0000-0000ADB80000}"/>
    <cellStyle name="Total 2 3 3 6 3 5" xfId="49438" xr:uid="{00000000-0005-0000-0000-0000AEB80000}"/>
    <cellStyle name="Total 2 3 3 6 4" xfId="49439" xr:uid="{00000000-0005-0000-0000-0000AFB80000}"/>
    <cellStyle name="Total 2 3 3 6 5" xfId="49440" xr:uid="{00000000-0005-0000-0000-0000B0B80000}"/>
    <cellStyle name="Total 2 3 3 6 6" xfId="49441" xr:uid="{00000000-0005-0000-0000-0000B1B80000}"/>
    <cellStyle name="Total 2 3 3 6 7" xfId="49442" xr:uid="{00000000-0005-0000-0000-0000B2B80000}"/>
    <cellStyle name="Total 2 3 3 7" xfId="34309" xr:uid="{00000000-0005-0000-0000-0000B3B80000}"/>
    <cellStyle name="Total 2 3 3 7 2" xfId="49443" xr:uid="{00000000-0005-0000-0000-0000B4B80000}"/>
    <cellStyle name="Total 2 3 3 7 2 2" xfId="49444" xr:uid="{00000000-0005-0000-0000-0000B5B80000}"/>
    <cellStyle name="Total 2 3 3 7 2 2 2" xfId="49445" xr:uid="{00000000-0005-0000-0000-0000B6B80000}"/>
    <cellStyle name="Total 2 3 3 7 2 2 3" xfId="49446" xr:uid="{00000000-0005-0000-0000-0000B7B80000}"/>
    <cellStyle name="Total 2 3 3 7 2 2 4" xfId="49447" xr:uid="{00000000-0005-0000-0000-0000B8B80000}"/>
    <cellStyle name="Total 2 3 3 7 2 2 5" xfId="49448" xr:uid="{00000000-0005-0000-0000-0000B9B80000}"/>
    <cellStyle name="Total 2 3 3 7 2 3" xfId="49449" xr:uid="{00000000-0005-0000-0000-0000BAB80000}"/>
    <cellStyle name="Total 2 3 3 7 2 4" xfId="49450" xr:uid="{00000000-0005-0000-0000-0000BBB80000}"/>
    <cellStyle name="Total 2 3 3 7 2 5" xfId="49451" xr:uid="{00000000-0005-0000-0000-0000BCB80000}"/>
    <cellStyle name="Total 2 3 3 7 2 6" xfId="49452" xr:uid="{00000000-0005-0000-0000-0000BDB80000}"/>
    <cellStyle name="Total 2 3 3 7 3" xfId="49453" xr:uid="{00000000-0005-0000-0000-0000BEB80000}"/>
    <cellStyle name="Total 2 3 3 7 3 2" xfId="49454" xr:uid="{00000000-0005-0000-0000-0000BFB80000}"/>
    <cellStyle name="Total 2 3 3 7 3 3" xfId="49455" xr:uid="{00000000-0005-0000-0000-0000C0B80000}"/>
    <cellStyle name="Total 2 3 3 7 3 4" xfId="49456" xr:uid="{00000000-0005-0000-0000-0000C1B80000}"/>
    <cellStyle name="Total 2 3 3 7 3 5" xfId="49457" xr:uid="{00000000-0005-0000-0000-0000C2B80000}"/>
    <cellStyle name="Total 2 3 3 7 4" xfId="49458" xr:uid="{00000000-0005-0000-0000-0000C3B80000}"/>
    <cellStyle name="Total 2 3 3 7 5" xfId="49459" xr:uid="{00000000-0005-0000-0000-0000C4B80000}"/>
    <cellStyle name="Total 2 3 3 7 6" xfId="49460" xr:uid="{00000000-0005-0000-0000-0000C5B80000}"/>
    <cellStyle name="Total 2 3 3 7 7" xfId="49461" xr:uid="{00000000-0005-0000-0000-0000C6B80000}"/>
    <cellStyle name="Total 2 3 3 8" xfId="34310" xr:uid="{00000000-0005-0000-0000-0000C7B80000}"/>
    <cellStyle name="Total 2 3 3 8 2" xfId="49462" xr:uid="{00000000-0005-0000-0000-0000C8B80000}"/>
    <cellStyle name="Total 2 3 3 8 2 2" xfId="49463" xr:uid="{00000000-0005-0000-0000-0000C9B80000}"/>
    <cellStyle name="Total 2 3 3 8 2 3" xfId="49464" xr:uid="{00000000-0005-0000-0000-0000CAB80000}"/>
    <cellStyle name="Total 2 3 3 8 2 4" xfId="49465" xr:uid="{00000000-0005-0000-0000-0000CBB80000}"/>
    <cellStyle name="Total 2 3 3 8 2 5" xfId="49466" xr:uid="{00000000-0005-0000-0000-0000CCB80000}"/>
    <cellStyle name="Total 2 3 3 8 3" xfId="49467" xr:uid="{00000000-0005-0000-0000-0000CDB80000}"/>
    <cellStyle name="Total 2 3 3 8 4" xfId="49468" xr:uid="{00000000-0005-0000-0000-0000CEB80000}"/>
    <cellStyle name="Total 2 3 3 8 5" xfId="49469" xr:uid="{00000000-0005-0000-0000-0000CFB80000}"/>
    <cellStyle name="Total 2 3 3 8 6" xfId="49470" xr:uid="{00000000-0005-0000-0000-0000D0B80000}"/>
    <cellStyle name="Total 2 3 3 9" xfId="49471" xr:uid="{00000000-0005-0000-0000-0000D1B80000}"/>
    <cellStyle name="Total 2 3 3 9 2" xfId="49472" xr:uid="{00000000-0005-0000-0000-0000D2B80000}"/>
    <cellStyle name="Total 2 3 3 9 3" xfId="49473" xr:uid="{00000000-0005-0000-0000-0000D3B80000}"/>
    <cellStyle name="Total 2 3 3 9 4" xfId="49474" xr:uid="{00000000-0005-0000-0000-0000D4B80000}"/>
    <cellStyle name="Total 2 3 3 9 5" xfId="49475" xr:uid="{00000000-0005-0000-0000-0000D5B80000}"/>
    <cellStyle name="Total 2 3 4" xfId="34311" xr:uid="{00000000-0005-0000-0000-0000D6B80000}"/>
    <cellStyle name="Total 2 3 4 2" xfId="34312" xr:uid="{00000000-0005-0000-0000-0000D7B80000}"/>
    <cellStyle name="Total 2 3 4 2 2" xfId="34313" xr:uid="{00000000-0005-0000-0000-0000D8B80000}"/>
    <cellStyle name="Total 2 3 4 2 2 2" xfId="34314" xr:uid="{00000000-0005-0000-0000-0000D9B80000}"/>
    <cellStyle name="Total 2 3 4 2 2 2 2" xfId="49476" xr:uid="{00000000-0005-0000-0000-0000DAB80000}"/>
    <cellStyle name="Total 2 3 4 2 2 2 2 2" xfId="49477" xr:uid="{00000000-0005-0000-0000-0000DBB80000}"/>
    <cellStyle name="Total 2 3 4 2 2 2 2 3" xfId="49478" xr:uid="{00000000-0005-0000-0000-0000DCB80000}"/>
    <cellStyle name="Total 2 3 4 2 2 2 2 4" xfId="49479" xr:uid="{00000000-0005-0000-0000-0000DDB80000}"/>
    <cellStyle name="Total 2 3 4 2 2 2 2 5" xfId="49480" xr:uid="{00000000-0005-0000-0000-0000DEB80000}"/>
    <cellStyle name="Total 2 3 4 2 2 2 3" xfId="49481" xr:uid="{00000000-0005-0000-0000-0000DFB80000}"/>
    <cellStyle name="Total 2 3 4 2 2 2 4" xfId="49482" xr:uid="{00000000-0005-0000-0000-0000E0B80000}"/>
    <cellStyle name="Total 2 3 4 2 2 2 5" xfId="49483" xr:uid="{00000000-0005-0000-0000-0000E1B80000}"/>
    <cellStyle name="Total 2 3 4 2 2 2 6" xfId="49484" xr:uid="{00000000-0005-0000-0000-0000E2B80000}"/>
    <cellStyle name="Total 2 3 4 2 2 3" xfId="49485" xr:uid="{00000000-0005-0000-0000-0000E3B80000}"/>
    <cellStyle name="Total 2 3 4 2 2 3 2" xfId="49486" xr:uid="{00000000-0005-0000-0000-0000E4B80000}"/>
    <cellStyle name="Total 2 3 4 2 2 3 3" xfId="49487" xr:uid="{00000000-0005-0000-0000-0000E5B80000}"/>
    <cellStyle name="Total 2 3 4 2 2 3 4" xfId="49488" xr:uid="{00000000-0005-0000-0000-0000E6B80000}"/>
    <cellStyle name="Total 2 3 4 2 2 3 5" xfId="49489" xr:uid="{00000000-0005-0000-0000-0000E7B80000}"/>
    <cellStyle name="Total 2 3 4 2 2 4" xfId="49490" xr:uid="{00000000-0005-0000-0000-0000E8B80000}"/>
    <cellStyle name="Total 2 3 4 2 2 5" xfId="49491" xr:uid="{00000000-0005-0000-0000-0000E9B80000}"/>
    <cellStyle name="Total 2 3 4 2 2 6" xfId="49492" xr:uid="{00000000-0005-0000-0000-0000EAB80000}"/>
    <cellStyle name="Total 2 3 4 2 2 7" xfId="49493" xr:uid="{00000000-0005-0000-0000-0000EBB80000}"/>
    <cellStyle name="Total 2 3 4 2 3" xfId="34315" xr:uid="{00000000-0005-0000-0000-0000ECB80000}"/>
    <cellStyle name="Total 2 3 4 2 3 2" xfId="34316" xr:uid="{00000000-0005-0000-0000-0000EDB80000}"/>
    <cellStyle name="Total 2 3 4 2 3 2 2" xfId="49494" xr:uid="{00000000-0005-0000-0000-0000EEB80000}"/>
    <cellStyle name="Total 2 3 4 2 3 2 3" xfId="49495" xr:uid="{00000000-0005-0000-0000-0000EFB80000}"/>
    <cellStyle name="Total 2 3 4 2 3 2 4" xfId="49496" xr:uid="{00000000-0005-0000-0000-0000F0B80000}"/>
    <cellStyle name="Total 2 3 4 2 3 2 5" xfId="49497" xr:uid="{00000000-0005-0000-0000-0000F1B80000}"/>
    <cellStyle name="Total 2 3 4 2 3 3" xfId="49498" xr:uid="{00000000-0005-0000-0000-0000F2B80000}"/>
    <cellStyle name="Total 2 3 4 2 3 4" xfId="49499" xr:uid="{00000000-0005-0000-0000-0000F3B80000}"/>
    <cellStyle name="Total 2 3 4 2 3 5" xfId="49500" xr:uid="{00000000-0005-0000-0000-0000F4B80000}"/>
    <cellStyle name="Total 2 3 4 2 3 6" xfId="49501" xr:uid="{00000000-0005-0000-0000-0000F5B80000}"/>
    <cellStyle name="Total 2 3 4 2 4" xfId="34317" xr:uid="{00000000-0005-0000-0000-0000F6B80000}"/>
    <cellStyle name="Total 2 3 4 2 4 2" xfId="49502" xr:uid="{00000000-0005-0000-0000-0000F7B80000}"/>
    <cellStyle name="Total 2 3 4 2 4 3" xfId="49503" xr:uid="{00000000-0005-0000-0000-0000F8B80000}"/>
    <cellStyle name="Total 2 3 4 2 4 4" xfId="49504" xr:uid="{00000000-0005-0000-0000-0000F9B80000}"/>
    <cellStyle name="Total 2 3 4 2 4 5" xfId="49505" xr:uid="{00000000-0005-0000-0000-0000FAB80000}"/>
    <cellStyle name="Total 2 3 4 2 5" xfId="34318" xr:uid="{00000000-0005-0000-0000-0000FBB80000}"/>
    <cellStyle name="Total 2 3 4 2 6" xfId="49506" xr:uid="{00000000-0005-0000-0000-0000FCB80000}"/>
    <cellStyle name="Total 2 3 4 2 7" xfId="49507" xr:uid="{00000000-0005-0000-0000-0000FDB80000}"/>
    <cellStyle name="Total 2 3 4 2 8" xfId="49508" xr:uid="{00000000-0005-0000-0000-0000FEB80000}"/>
    <cellStyle name="Total 2 3 4 3" xfId="34319" xr:uid="{00000000-0005-0000-0000-0000FFB80000}"/>
    <cellStyle name="Total 2 3 4 3 2" xfId="34320" xr:uid="{00000000-0005-0000-0000-000000B90000}"/>
    <cellStyle name="Total 2 3 4 3 2 2" xfId="34321" xr:uid="{00000000-0005-0000-0000-000001B90000}"/>
    <cellStyle name="Total 2 3 4 3 2 2 2" xfId="49509" xr:uid="{00000000-0005-0000-0000-000002B90000}"/>
    <cellStyle name="Total 2 3 4 3 2 2 3" xfId="49510" xr:uid="{00000000-0005-0000-0000-000003B90000}"/>
    <cellStyle name="Total 2 3 4 3 2 2 4" xfId="49511" xr:uid="{00000000-0005-0000-0000-000004B90000}"/>
    <cellStyle name="Total 2 3 4 3 2 2 5" xfId="49512" xr:uid="{00000000-0005-0000-0000-000005B90000}"/>
    <cellStyle name="Total 2 3 4 3 2 3" xfId="49513" xr:uid="{00000000-0005-0000-0000-000006B90000}"/>
    <cellStyle name="Total 2 3 4 3 2 4" xfId="49514" xr:uid="{00000000-0005-0000-0000-000007B90000}"/>
    <cellStyle name="Total 2 3 4 3 2 5" xfId="49515" xr:uid="{00000000-0005-0000-0000-000008B90000}"/>
    <cellStyle name="Total 2 3 4 3 2 6" xfId="49516" xr:uid="{00000000-0005-0000-0000-000009B90000}"/>
    <cellStyle name="Total 2 3 4 3 3" xfId="34322" xr:uid="{00000000-0005-0000-0000-00000AB90000}"/>
    <cellStyle name="Total 2 3 4 3 3 2" xfId="34323" xr:uid="{00000000-0005-0000-0000-00000BB90000}"/>
    <cellStyle name="Total 2 3 4 3 3 3" xfId="49517" xr:uid="{00000000-0005-0000-0000-00000CB90000}"/>
    <cellStyle name="Total 2 3 4 3 3 4" xfId="49518" xr:uid="{00000000-0005-0000-0000-00000DB90000}"/>
    <cellStyle name="Total 2 3 4 3 3 5" xfId="49519" xr:uid="{00000000-0005-0000-0000-00000EB90000}"/>
    <cellStyle name="Total 2 3 4 3 4" xfId="34324" xr:uid="{00000000-0005-0000-0000-00000FB90000}"/>
    <cellStyle name="Total 2 3 4 3 5" xfId="34325" xr:uid="{00000000-0005-0000-0000-000010B90000}"/>
    <cellStyle name="Total 2 3 4 3 6" xfId="49520" xr:uid="{00000000-0005-0000-0000-000011B90000}"/>
    <cellStyle name="Total 2 3 4 3 7" xfId="49521" xr:uid="{00000000-0005-0000-0000-000012B90000}"/>
    <cellStyle name="Total 2 3 4 4" xfId="34326" xr:uid="{00000000-0005-0000-0000-000013B90000}"/>
    <cellStyle name="Total 2 3 4 4 2" xfId="34327" xr:uid="{00000000-0005-0000-0000-000014B90000}"/>
    <cellStyle name="Total 2 3 4 4 2 2" xfId="34328" xr:uid="{00000000-0005-0000-0000-000015B90000}"/>
    <cellStyle name="Total 2 3 4 4 2 3" xfId="49522" xr:uid="{00000000-0005-0000-0000-000016B90000}"/>
    <cellStyle name="Total 2 3 4 4 2 4" xfId="49523" xr:uid="{00000000-0005-0000-0000-000017B90000}"/>
    <cellStyle name="Total 2 3 4 4 2 5" xfId="49524" xr:uid="{00000000-0005-0000-0000-000018B90000}"/>
    <cellStyle name="Total 2 3 4 4 3" xfId="34329" xr:uid="{00000000-0005-0000-0000-000019B90000}"/>
    <cellStyle name="Total 2 3 4 4 3 2" xfId="34330" xr:uid="{00000000-0005-0000-0000-00001AB90000}"/>
    <cellStyle name="Total 2 3 4 4 4" xfId="34331" xr:uid="{00000000-0005-0000-0000-00001BB90000}"/>
    <cellStyle name="Total 2 3 4 4 5" xfId="34332" xr:uid="{00000000-0005-0000-0000-00001CB90000}"/>
    <cellStyle name="Total 2 3 4 4 6" xfId="49525" xr:uid="{00000000-0005-0000-0000-00001DB90000}"/>
    <cellStyle name="Total 2 3 4 5" xfId="34333" xr:uid="{00000000-0005-0000-0000-00001EB90000}"/>
    <cellStyle name="Total 2 3 4 5 2" xfId="34334" xr:uid="{00000000-0005-0000-0000-00001FB90000}"/>
    <cellStyle name="Total 2 3 4 5 3" xfId="49526" xr:uid="{00000000-0005-0000-0000-000020B90000}"/>
    <cellStyle name="Total 2 3 4 5 4" xfId="49527" xr:uid="{00000000-0005-0000-0000-000021B90000}"/>
    <cellStyle name="Total 2 3 4 5 5" xfId="49528" xr:uid="{00000000-0005-0000-0000-000022B90000}"/>
    <cellStyle name="Total 2 3 4 6" xfId="34335" xr:uid="{00000000-0005-0000-0000-000023B90000}"/>
    <cellStyle name="Total 2 3 4 6 2" xfId="34336" xr:uid="{00000000-0005-0000-0000-000024B90000}"/>
    <cellStyle name="Total 2 3 4 7" xfId="34337" xr:uid="{00000000-0005-0000-0000-000025B90000}"/>
    <cellStyle name="Total 2 3 4 8" xfId="34338" xr:uid="{00000000-0005-0000-0000-000026B90000}"/>
    <cellStyle name="Total 2 3 4 9" xfId="49529" xr:uid="{00000000-0005-0000-0000-000027B90000}"/>
    <cellStyle name="Total 2 3 5" xfId="34339" xr:uid="{00000000-0005-0000-0000-000028B90000}"/>
    <cellStyle name="Total 2 3 5 2" xfId="34340" xr:uid="{00000000-0005-0000-0000-000029B90000}"/>
    <cellStyle name="Total 2 3 5 2 2" xfId="34341" xr:uid="{00000000-0005-0000-0000-00002AB90000}"/>
    <cellStyle name="Total 2 3 5 2 2 2" xfId="34342" xr:uid="{00000000-0005-0000-0000-00002BB90000}"/>
    <cellStyle name="Total 2 3 5 2 2 2 2" xfId="49530" xr:uid="{00000000-0005-0000-0000-00002CB90000}"/>
    <cellStyle name="Total 2 3 5 2 2 2 2 2" xfId="49531" xr:uid="{00000000-0005-0000-0000-00002DB90000}"/>
    <cellStyle name="Total 2 3 5 2 2 2 2 3" xfId="49532" xr:uid="{00000000-0005-0000-0000-00002EB90000}"/>
    <cellStyle name="Total 2 3 5 2 2 2 2 4" xfId="49533" xr:uid="{00000000-0005-0000-0000-00002FB90000}"/>
    <cellStyle name="Total 2 3 5 2 2 2 2 5" xfId="49534" xr:uid="{00000000-0005-0000-0000-000030B90000}"/>
    <cellStyle name="Total 2 3 5 2 2 2 3" xfId="49535" xr:uid="{00000000-0005-0000-0000-000031B90000}"/>
    <cellStyle name="Total 2 3 5 2 2 2 4" xfId="49536" xr:uid="{00000000-0005-0000-0000-000032B90000}"/>
    <cellStyle name="Total 2 3 5 2 2 2 5" xfId="49537" xr:uid="{00000000-0005-0000-0000-000033B90000}"/>
    <cellStyle name="Total 2 3 5 2 2 2 6" xfId="49538" xr:uid="{00000000-0005-0000-0000-000034B90000}"/>
    <cellStyle name="Total 2 3 5 2 2 3" xfId="49539" xr:uid="{00000000-0005-0000-0000-000035B90000}"/>
    <cellStyle name="Total 2 3 5 2 2 3 2" xfId="49540" xr:uid="{00000000-0005-0000-0000-000036B90000}"/>
    <cellStyle name="Total 2 3 5 2 2 3 3" xfId="49541" xr:uid="{00000000-0005-0000-0000-000037B90000}"/>
    <cellStyle name="Total 2 3 5 2 2 3 4" xfId="49542" xr:uid="{00000000-0005-0000-0000-000038B90000}"/>
    <cellStyle name="Total 2 3 5 2 2 3 5" xfId="49543" xr:uid="{00000000-0005-0000-0000-000039B90000}"/>
    <cellStyle name="Total 2 3 5 2 2 4" xfId="49544" xr:uid="{00000000-0005-0000-0000-00003AB90000}"/>
    <cellStyle name="Total 2 3 5 2 2 5" xfId="49545" xr:uid="{00000000-0005-0000-0000-00003BB90000}"/>
    <cellStyle name="Total 2 3 5 2 2 6" xfId="49546" xr:uid="{00000000-0005-0000-0000-00003CB90000}"/>
    <cellStyle name="Total 2 3 5 2 2 7" xfId="49547" xr:uid="{00000000-0005-0000-0000-00003DB90000}"/>
    <cellStyle name="Total 2 3 5 2 3" xfId="34343" xr:uid="{00000000-0005-0000-0000-00003EB90000}"/>
    <cellStyle name="Total 2 3 5 2 3 2" xfId="34344" xr:uid="{00000000-0005-0000-0000-00003FB90000}"/>
    <cellStyle name="Total 2 3 5 2 3 2 2" xfId="49548" xr:uid="{00000000-0005-0000-0000-000040B90000}"/>
    <cellStyle name="Total 2 3 5 2 3 2 3" xfId="49549" xr:uid="{00000000-0005-0000-0000-000041B90000}"/>
    <cellStyle name="Total 2 3 5 2 3 2 4" xfId="49550" xr:uid="{00000000-0005-0000-0000-000042B90000}"/>
    <cellStyle name="Total 2 3 5 2 3 2 5" xfId="49551" xr:uid="{00000000-0005-0000-0000-000043B90000}"/>
    <cellStyle name="Total 2 3 5 2 3 3" xfId="49552" xr:uid="{00000000-0005-0000-0000-000044B90000}"/>
    <cellStyle name="Total 2 3 5 2 3 4" xfId="49553" xr:uid="{00000000-0005-0000-0000-000045B90000}"/>
    <cellStyle name="Total 2 3 5 2 3 5" xfId="49554" xr:uid="{00000000-0005-0000-0000-000046B90000}"/>
    <cellStyle name="Total 2 3 5 2 3 6" xfId="49555" xr:uid="{00000000-0005-0000-0000-000047B90000}"/>
    <cellStyle name="Total 2 3 5 2 4" xfId="34345" xr:uid="{00000000-0005-0000-0000-000048B90000}"/>
    <cellStyle name="Total 2 3 5 2 4 2" xfId="49556" xr:uid="{00000000-0005-0000-0000-000049B90000}"/>
    <cellStyle name="Total 2 3 5 2 4 3" xfId="49557" xr:uid="{00000000-0005-0000-0000-00004AB90000}"/>
    <cellStyle name="Total 2 3 5 2 4 4" xfId="49558" xr:uid="{00000000-0005-0000-0000-00004BB90000}"/>
    <cellStyle name="Total 2 3 5 2 4 5" xfId="49559" xr:uid="{00000000-0005-0000-0000-00004CB90000}"/>
    <cellStyle name="Total 2 3 5 2 5" xfId="34346" xr:uid="{00000000-0005-0000-0000-00004DB90000}"/>
    <cellStyle name="Total 2 3 5 2 6" xfId="49560" xr:uid="{00000000-0005-0000-0000-00004EB90000}"/>
    <cellStyle name="Total 2 3 5 2 7" xfId="49561" xr:uid="{00000000-0005-0000-0000-00004FB90000}"/>
    <cellStyle name="Total 2 3 5 2 8" xfId="49562" xr:uid="{00000000-0005-0000-0000-000050B90000}"/>
    <cellStyle name="Total 2 3 5 3" xfId="34347" xr:uid="{00000000-0005-0000-0000-000051B90000}"/>
    <cellStyle name="Total 2 3 5 3 2" xfId="34348" xr:uid="{00000000-0005-0000-0000-000052B90000}"/>
    <cellStyle name="Total 2 3 5 3 2 2" xfId="34349" xr:uid="{00000000-0005-0000-0000-000053B90000}"/>
    <cellStyle name="Total 2 3 5 3 2 2 2" xfId="49563" xr:uid="{00000000-0005-0000-0000-000054B90000}"/>
    <cellStyle name="Total 2 3 5 3 2 2 3" xfId="49564" xr:uid="{00000000-0005-0000-0000-000055B90000}"/>
    <cellStyle name="Total 2 3 5 3 2 2 4" xfId="49565" xr:uid="{00000000-0005-0000-0000-000056B90000}"/>
    <cellStyle name="Total 2 3 5 3 2 2 5" xfId="49566" xr:uid="{00000000-0005-0000-0000-000057B90000}"/>
    <cellStyle name="Total 2 3 5 3 2 3" xfId="49567" xr:uid="{00000000-0005-0000-0000-000058B90000}"/>
    <cellStyle name="Total 2 3 5 3 2 4" xfId="49568" xr:uid="{00000000-0005-0000-0000-000059B90000}"/>
    <cellStyle name="Total 2 3 5 3 2 5" xfId="49569" xr:uid="{00000000-0005-0000-0000-00005AB90000}"/>
    <cellStyle name="Total 2 3 5 3 2 6" xfId="49570" xr:uid="{00000000-0005-0000-0000-00005BB90000}"/>
    <cellStyle name="Total 2 3 5 3 3" xfId="34350" xr:uid="{00000000-0005-0000-0000-00005CB90000}"/>
    <cellStyle name="Total 2 3 5 3 3 2" xfId="34351" xr:uid="{00000000-0005-0000-0000-00005DB90000}"/>
    <cellStyle name="Total 2 3 5 3 3 3" xfId="49571" xr:uid="{00000000-0005-0000-0000-00005EB90000}"/>
    <cellStyle name="Total 2 3 5 3 3 4" xfId="49572" xr:uid="{00000000-0005-0000-0000-00005FB90000}"/>
    <cellStyle name="Total 2 3 5 3 3 5" xfId="49573" xr:uid="{00000000-0005-0000-0000-000060B90000}"/>
    <cellStyle name="Total 2 3 5 3 4" xfId="34352" xr:uid="{00000000-0005-0000-0000-000061B90000}"/>
    <cellStyle name="Total 2 3 5 3 5" xfId="34353" xr:uid="{00000000-0005-0000-0000-000062B90000}"/>
    <cellStyle name="Total 2 3 5 3 6" xfId="49574" xr:uid="{00000000-0005-0000-0000-000063B90000}"/>
    <cellStyle name="Total 2 3 5 3 7" xfId="49575" xr:uid="{00000000-0005-0000-0000-000064B90000}"/>
    <cellStyle name="Total 2 3 5 4" xfId="34354" xr:uid="{00000000-0005-0000-0000-000065B90000}"/>
    <cellStyle name="Total 2 3 5 4 2" xfId="34355" xr:uid="{00000000-0005-0000-0000-000066B90000}"/>
    <cellStyle name="Total 2 3 5 4 2 2" xfId="34356" xr:uid="{00000000-0005-0000-0000-000067B90000}"/>
    <cellStyle name="Total 2 3 5 4 2 3" xfId="49576" xr:uid="{00000000-0005-0000-0000-000068B90000}"/>
    <cellStyle name="Total 2 3 5 4 2 4" xfId="49577" xr:uid="{00000000-0005-0000-0000-000069B90000}"/>
    <cellStyle name="Total 2 3 5 4 2 5" xfId="49578" xr:uid="{00000000-0005-0000-0000-00006AB90000}"/>
    <cellStyle name="Total 2 3 5 4 3" xfId="34357" xr:uid="{00000000-0005-0000-0000-00006BB90000}"/>
    <cellStyle name="Total 2 3 5 4 3 2" xfId="34358" xr:uid="{00000000-0005-0000-0000-00006CB90000}"/>
    <cellStyle name="Total 2 3 5 4 4" xfId="34359" xr:uid="{00000000-0005-0000-0000-00006DB90000}"/>
    <cellStyle name="Total 2 3 5 4 5" xfId="34360" xr:uid="{00000000-0005-0000-0000-00006EB90000}"/>
    <cellStyle name="Total 2 3 5 4 6" xfId="49579" xr:uid="{00000000-0005-0000-0000-00006FB90000}"/>
    <cellStyle name="Total 2 3 5 5" xfId="34361" xr:uid="{00000000-0005-0000-0000-000070B90000}"/>
    <cellStyle name="Total 2 3 5 5 2" xfId="34362" xr:uid="{00000000-0005-0000-0000-000071B90000}"/>
    <cellStyle name="Total 2 3 5 5 3" xfId="49580" xr:uid="{00000000-0005-0000-0000-000072B90000}"/>
    <cellStyle name="Total 2 3 5 5 4" xfId="49581" xr:uid="{00000000-0005-0000-0000-000073B90000}"/>
    <cellStyle name="Total 2 3 5 5 5" xfId="49582" xr:uid="{00000000-0005-0000-0000-000074B90000}"/>
    <cellStyle name="Total 2 3 5 6" xfId="34363" xr:uid="{00000000-0005-0000-0000-000075B90000}"/>
    <cellStyle name="Total 2 3 5 6 2" xfId="34364" xr:uid="{00000000-0005-0000-0000-000076B90000}"/>
    <cellStyle name="Total 2 3 5 7" xfId="34365" xr:uid="{00000000-0005-0000-0000-000077B90000}"/>
    <cellStyle name="Total 2 3 5 8" xfId="34366" xr:uid="{00000000-0005-0000-0000-000078B90000}"/>
    <cellStyle name="Total 2 3 5 9" xfId="49583" xr:uid="{00000000-0005-0000-0000-000079B90000}"/>
    <cellStyle name="Total 2 3 6" xfId="34367" xr:uid="{00000000-0005-0000-0000-00007AB90000}"/>
    <cellStyle name="Total 2 3 6 10" xfId="49584" xr:uid="{00000000-0005-0000-0000-00007BB90000}"/>
    <cellStyle name="Total 2 3 6 2" xfId="34368" xr:uid="{00000000-0005-0000-0000-00007CB90000}"/>
    <cellStyle name="Total 2 3 6 2 2" xfId="49585" xr:uid="{00000000-0005-0000-0000-00007DB90000}"/>
    <cellStyle name="Total 2 3 6 2 2 2" xfId="49586" xr:uid="{00000000-0005-0000-0000-00007EB90000}"/>
    <cellStyle name="Total 2 3 6 2 2 2 2" xfId="49587" xr:uid="{00000000-0005-0000-0000-00007FB90000}"/>
    <cellStyle name="Total 2 3 6 2 2 2 3" xfId="49588" xr:uid="{00000000-0005-0000-0000-000080B90000}"/>
    <cellStyle name="Total 2 3 6 2 2 2 4" xfId="49589" xr:uid="{00000000-0005-0000-0000-000081B90000}"/>
    <cellStyle name="Total 2 3 6 2 2 2 5" xfId="49590" xr:uid="{00000000-0005-0000-0000-000082B90000}"/>
    <cellStyle name="Total 2 3 6 2 2 3" xfId="49591" xr:uid="{00000000-0005-0000-0000-000083B90000}"/>
    <cellStyle name="Total 2 3 6 2 2 4" xfId="49592" xr:uid="{00000000-0005-0000-0000-000084B90000}"/>
    <cellStyle name="Total 2 3 6 2 2 5" xfId="49593" xr:uid="{00000000-0005-0000-0000-000085B90000}"/>
    <cellStyle name="Total 2 3 6 2 2 6" xfId="49594" xr:uid="{00000000-0005-0000-0000-000086B90000}"/>
    <cellStyle name="Total 2 3 6 2 3" xfId="49595" xr:uid="{00000000-0005-0000-0000-000087B90000}"/>
    <cellStyle name="Total 2 3 6 2 3 2" xfId="49596" xr:uid="{00000000-0005-0000-0000-000088B90000}"/>
    <cellStyle name="Total 2 3 6 2 3 3" xfId="49597" xr:uid="{00000000-0005-0000-0000-000089B90000}"/>
    <cellStyle name="Total 2 3 6 2 3 4" xfId="49598" xr:uid="{00000000-0005-0000-0000-00008AB90000}"/>
    <cellStyle name="Total 2 3 6 2 3 5" xfId="49599" xr:uid="{00000000-0005-0000-0000-00008BB90000}"/>
    <cellStyle name="Total 2 3 6 2 4" xfId="49600" xr:uid="{00000000-0005-0000-0000-00008CB90000}"/>
    <cellStyle name="Total 2 3 6 2 5" xfId="49601" xr:uid="{00000000-0005-0000-0000-00008DB90000}"/>
    <cellStyle name="Total 2 3 6 2 6" xfId="49602" xr:uid="{00000000-0005-0000-0000-00008EB90000}"/>
    <cellStyle name="Total 2 3 6 2 7" xfId="49603" xr:uid="{00000000-0005-0000-0000-00008FB90000}"/>
    <cellStyle name="Total 2 3 6 3" xfId="34369" xr:uid="{00000000-0005-0000-0000-000090B90000}"/>
    <cellStyle name="Total 2 3 6 3 2" xfId="34370" xr:uid="{00000000-0005-0000-0000-000091B90000}"/>
    <cellStyle name="Total 2 3 6 3 2 2" xfId="49604" xr:uid="{00000000-0005-0000-0000-000092B90000}"/>
    <cellStyle name="Total 2 3 6 3 2 2 2" xfId="49605" xr:uid="{00000000-0005-0000-0000-000093B90000}"/>
    <cellStyle name="Total 2 3 6 3 2 2 3" xfId="49606" xr:uid="{00000000-0005-0000-0000-000094B90000}"/>
    <cellStyle name="Total 2 3 6 3 2 2 4" xfId="49607" xr:uid="{00000000-0005-0000-0000-000095B90000}"/>
    <cellStyle name="Total 2 3 6 3 2 2 5" xfId="49608" xr:uid="{00000000-0005-0000-0000-000096B90000}"/>
    <cellStyle name="Total 2 3 6 3 2 3" xfId="49609" xr:uid="{00000000-0005-0000-0000-000097B90000}"/>
    <cellStyle name="Total 2 3 6 3 2 4" xfId="49610" xr:uid="{00000000-0005-0000-0000-000098B90000}"/>
    <cellStyle name="Total 2 3 6 3 2 5" xfId="49611" xr:uid="{00000000-0005-0000-0000-000099B90000}"/>
    <cellStyle name="Total 2 3 6 3 2 6" xfId="49612" xr:uid="{00000000-0005-0000-0000-00009AB90000}"/>
    <cellStyle name="Total 2 3 6 3 3" xfId="49613" xr:uid="{00000000-0005-0000-0000-00009BB90000}"/>
    <cellStyle name="Total 2 3 6 3 3 2" xfId="49614" xr:uid="{00000000-0005-0000-0000-00009CB90000}"/>
    <cellStyle name="Total 2 3 6 3 3 3" xfId="49615" xr:uid="{00000000-0005-0000-0000-00009DB90000}"/>
    <cellStyle name="Total 2 3 6 3 3 4" xfId="49616" xr:uid="{00000000-0005-0000-0000-00009EB90000}"/>
    <cellStyle name="Total 2 3 6 3 3 5" xfId="49617" xr:uid="{00000000-0005-0000-0000-00009FB90000}"/>
    <cellStyle name="Total 2 3 6 3 4" xfId="49618" xr:uid="{00000000-0005-0000-0000-0000A0B90000}"/>
    <cellStyle name="Total 2 3 6 3 5" xfId="49619" xr:uid="{00000000-0005-0000-0000-0000A1B90000}"/>
    <cellStyle name="Total 2 3 6 3 6" xfId="49620" xr:uid="{00000000-0005-0000-0000-0000A2B90000}"/>
    <cellStyle name="Total 2 3 6 3 7" xfId="49621" xr:uid="{00000000-0005-0000-0000-0000A3B90000}"/>
    <cellStyle name="Total 2 3 6 4" xfId="34371" xr:uid="{00000000-0005-0000-0000-0000A4B90000}"/>
    <cellStyle name="Total 2 3 6 4 2" xfId="34372" xr:uid="{00000000-0005-0000-0000-0000A5B90000}"/>
    <cellStyle name="Total 2 3 6 4 2 2" xfId="49622" xr:uid="{00000000-0005-0000-0000-0000A6B90000}"/>
    <cellStyle name="Total 2 3 6 4 2 2 2" xfId="49623" xr:uid="{00000000-0005-0000-0000-0000A7B90000}"/>
    <cellStyle name="Total 2 3 6 4 2 2 3" xfId="49624" xr:uid="{00000000-0005-0000-0000-0000A8B90000}"/>
    <cellStyle name="Total 2 3 6 4 2 2 4" xfId="49625" xr:uid="{00000000-0005-0000-0000-0000A9B90000}"/>
    <cellStyle name="Total 2 3 6 4 2 2 5" xfId="49626" xr:uid="{00000000-0005-0000-0000-0000AAB90000}"/>
    <cellStyle name="Total 2 3 6 4 2 3" xfId="49627" xr:uid="{00000000-0005-0000-0000-0000ABB90000}"/>
    <cellStyle name="Total 2 3 6 4 2 4" xfId="49628" xr:uid="{00000000-0005-0000-0000-0000ACB90000}"/>
    <cellStyle name="Total 2 3 6 4 2 5" xfId="49629" xr:uid="{00000000-0005-0000-0000-0000ADB90000}"/>
    <cellStyle name="Total 2 3 6 4 2 6" xfId="49630" xr:uid="{00000000-0005-0000-0000-0000AEB90000}"/>
    <cellStyle name="Total 2 3 6 4 3" xfId="49631" xr:uid="{00000000-0005-0000-0000-0000AFB90000}"/>
    <cellStyle name="Total 2 3 6 4 3 2" xfId="49632" xr:uid="{00000000-0005-0000-0000-0000B0B90000}"/>
    <cellStyle name="Total 2 3 6 4 3 3" xfId="49633" xr:uid="{00000000-0005-0000-0000-0000B1B90000}"/>
    <cellStyle name="Total 2 3 6 4 3 4" xfId="49634" xr:uid="{00000000-0005-0000-0000-0000B2B90000}"/>
    <cellStyle name="Total 2 3 6 4 3 5" xfId="49635" xr:uid="{00000000-0005-0000-0000-0000B3B90000}"/>
    <cellStyle name="Total 2 3 6 4 4" xfId="49636" xr:uid="{00000000-0005-0000-0000-0000B4B90000}"/>
    <cellStyle name="Total 2 3 6 4 5" xfId="49637" xr:uid="{00000000-0005-0000-0000-0000B5B90000}"/>
    <cellStyle name="Total 2 3 6 4 6" xfId="49638" xr:uid="{00000000-0005-0000-0000-0000B6B90000}"/>
    <cellStyle name="Total 2 3 6 4 7" xfId="49639" xr:uid="{00000000-0005-0000-0000-0000B7B90000}"/>
    <cellStyle name="Total 2 3 6 5" xfId="34373" xr:uid="{00000000-0005-0000-0000-0000B8B90000}"/>
    <cellStyle name="Total 2 3 6 5 2" xfId="49640" xr:uid="{00000000-0005-0000-0000-0000B9B90000}"/>
    <cellStyle name="Total 2 3 6 5 2 2" xfId="49641" xr:uid="{00000000-0005-0000-0000-0000BAB90000}"/>
    <cellStyle name="Total 2 3 6 5 2 3" xfId="49642" xr:uid="{00000000-0005-0000-0000-0000BBB90000}"/>
    <cellStyle name="Total 2 3 6 5 2 4" xfId="49643" xr:uid="{00000000-0005-0000-0000-0000BCB90000}"/>
    <cellStyle name="Total 2 3 6 5 2 5" xfId="49644" xr:uid="{00000000-0005-0000-0000-0000BDB90000}"/>
    <cellStyle name="Total 2 3 6 5 3" xfId="49645" xr:uid="{00000000-0005-0000-0000-0000BEB90000}"/>
    <cellStyle name="Total 2 3 6 5 4" xfId="49646" xr:uid="{00000000-0005-0000-0000-0000BFB90000}"/>
    <cellStyle name="Total 2 3 6 5 5" xfId="49647" xr:uid="{00000000-0005-0000-0000-0000C0B90000}"/>
    <cellStyle name="Total 2 3 6 5 6" xfId="49648" xr:uid="{00000000-0005-0000-0000-0000C1B90000}"/>
    <cellStyle name="Total 2 3 6 6" xfId="34374" xr:uid="{00000000-0005-0000-0000-0000C2B90000}"/>
    <cellStyle name="Total 2 3 6 6 2" xfId="49649" xr:uid="{00000000-0005-0000-0000-0000C3B90000}"/>
    <cellStyle name="Total 2 3 6 6 3" xfId="49650" xr:uid="{00000000-0005-0000-0000-0000C4B90000}"/>
    <cellStyle name="Total 2 3 6 6 4" xfId="49651" xr:uid="{00000000-0005-0000-0000-0000C5B90000}"/>
    <cellStyle name="Total 2 3 6 6 5" xfId="49652" xr:uid="{00000000-0005-0000-0000-0000C6B90000}"/>
    <cellStyle name="Total 2 3 6 7" xfId="49653" xr:uid="{00000000-0005-0000-0000-0000C7B90000}"/>
    <cellStyle name="Total 2 3 6 8" xfId="49654" xr:uid="{00000000-0005-0000-0000-0000C8B90000}"/>
    <cellStyle name="Total 2 3 6 9" xfId="49655" xr:uid="{00000000-0005-0000-0000-0000C9B90000}"/>
    <cellStyle name="Total 2 3 7" xfId="34375" xr:uid="{00000000-0005-0000-0000-0000CAB90000}"/>
    <cellStyle name="Total 2 3 7 10" xfId="49656" xr:uid="{00000000-0005-0000-0000-0000CBB90000}"/>
    <cellStyle name="Total 2 3 7 2" xfId="34376" xr:uid="{00000000-0005-0000-0000-0000CCB90000}"/>
    <cellStyle name="Total 2 3 7 2 2" xfId="34377" xr:uid="{00000000-0005-0000-0000-0000CDB90000}"/>
    <cellStyle name="Total 2 3 7 2 2 2" xfId="34378" xr:uid="{00000000-0005-0000-0000-0000CEB90000}"/>
    <cellStyle name="Total 2 3 7 2 2 2 2" xfId="49657" xr:uid="{00000000-0005-0000-0000-0000CFB90000}"/>
    <cellStyle name="Total 2 3 7 2 2 2 3" xfId="49658" xr:uid="{00000000-0005-0000-0000-0000D0B90000}"/>
    <cellStyle name="Total 2 3 7 2 2 2 4" xfId="49659" xr:uid="{00000000-0005-0000-0000-0000D1B90000}"/>
    <cellStyle name="Total 2 3 7 2 2 2 5" xfId="49660" xr:uid="{00000000-0005-0000-0000-0000D2B90000}"/>
    <cellStyle name="Total 2 3 7 2 2 3" xfId="49661" xr:uid="{00000000-0005-0000-0000-0000D3B90000}"/>
    <cellStyle name="Total 2 3 7 2 2 4" xfId="49662" xr:uid="{00000000-0005-0000-0000-0000D4B90000}"/>
    <cellStyle name="Total 2 3 7 2 2 5" xfId="49663" xr:uid="{00000000-0005-0000-0000-0000D5B90000}"/>
    <cellStyle name="Total 2 3 7 2 2 6" xfId="49664" xr:uid="{00000000-0005-0000-0000-0000D6B90000}"/>
    <cellStyle name="Total 2 3 7 2 3" xfId="34379" xr:uid="{00000000-0005-0000-0000-0000D7B90000}"/>
    <cellStyle name="Total 2 3 7 2 3 2" xfId="34380" xr:uid="{00000000-0005-0000-0000-0000D8B90000}"/>
    <cellStyle name="Total 2 3 7 2 3 3" xfId="49665" xr:uid="{00000000-0005-0000-0000-0000D9B90000}"/>
    <cellStyle name="Total 2 3 7 2 3 4" xfId="49666" xr:uid="{00000000-0005-0000-0000-0000DAB90000}"/>
    <cellStyle name="Total 2 3 7 2 3 5" xfId="49667" xr:uid="{00000000-0005-0000-0000-0000DBB90000}"/>
    <cellStyle name="Total 2 3 7 2 4" xfId="34381" xr:uid="{00000000-0005-0000-0000-0000DCB90000}"/>
    <cellStyle name="Total 2 3 7 2 5" xfId="34382" xr:uid="{00000000-0005-0000-0000-0000DDB90000}"/>
    <cellStyle name="Total 2 3 7 2 6" xfId="49668" xr:uid="{00000000-0005-0000-0000-0000DEB90000}"/>
    <cellStyle name="Total 2 3 7 2 7" xfId="49669" xr:uid="{00000000-0005-0000-0000-0000DFB90000}"/>
    <cellStyle name="Total 2 3 7 3" xfId="34383" xr:uid="{00000000-0005-0000-0000-0000E0B90000}"/>
    <cellStyle name="Total 2 3 7 3 2" xfId="34384" xr:uid="{00000000-0005-0000-0000-0000E1B90000}"/>
    <cellStyle name="Total 2 3 7 3 2 2" xfId="34385" xr:uid="{00000000-0005-0000-0000-0000E2B90000}"/>
    <cellStyle name="Total 2 3 7 3 2 2 2" xfId="49670" xr:uid="{00000000-0005-0000-0000-0000E3B90000}"/>
    <cellStyle name="Total 2 3 7 3 2 2 3" xfId="49671" xr:uid="{00000000-0005-0000-0000-0000E4B90000}"/>
    <cellStyle name="Total 2 3 7 3 2 2 4" xfId="49672" xr:uid="{00000000-0005-0000-0000-0000E5B90000}"/>
    <cellStyle name="Total 2 3 7 3 2 2 5" xfId="49673" xr:uid="{00000000-0005-0000-0000-0000E6B90000}"/>
    <cellStyle name="Total 2 3 7 3 2 3" xfId="49674" xr:uid="{00000000-0005-0000-0000-0000E7B90000}"/>
    <cellStyle name="Total 2 3 7 3 2 4" xfId="49675" xr:uid="{00000000-0005-0000-0000-0000E8B90000}"/>
    <cellStyle name="Total 2 3 7 3 2 5" xfId="49676" xr:uid="{00000000-0005-0000-0000-0000E9B90000}"/>
    <cellStyle name="Total 2 3 7 3 2 6" xfId="49677" xr:uid="{00000000-0005-0000-0000-0000EAB90000}"/>
    <cellStyle name="Total 2 3 7 3 3" xfId="34386" xr:uid="{00000000-0005-0000-0000-0000EBB90000}"/>
    <cellStyle name="Total 2 3 7 3 3 2" xfId="34387" xr:uid="{00000000-0005-0000-0000-0000ECB90000}"/>
    <cellStyle name="Total 2 3 7 3 3 3" xfId="49678" xr:uid="{00000000-0005-0000-0000-0000EDB90000}"/>
    <cellStyle name="Total 2 3 7 3 3 4" xfId="49679" xr:uid="{00000000-0005-0000-0000-0000EEB90000}"/>
    <cellStyle name="Total 2 3 7 3 3 5" xfId="49680" xr:uid="{00000000-0005-0000-0000-0000EFB90000}"/>
    <cellStyle name="Total 2 3 7 3 4" xfId="34388" xr:uid="{00000000-0005-0000-0000-0000F0B90000}"/>
    <cellStyle name="Total 2 3 7 3 5" xfId="34389" xr:uid="{00000000-0005-0000-0000-0000F1B90000}"/>
    <cellStyle name="Total 2 3 7 3 6" xfId="49681" xr:uid="{00000000-0005-0000-0000-0000F2B90000}"/>
    <cellStyle name="Total 2 3 7 3 7" xfId="49682" xr:uid="{00000000-0005-0000-0000-0000F3B90000}"/>
    <cellStyle name="Total 2 3 7 4" xfId="34390" xr:uid="{00000000-0005-0000-0000-0000F4B90000}"/>
    <cellStyle name="Total 2 3 7 4 2" xfId="34391" xr:uid="{00000000-0005-0000-0000-0000F5B90000}"/>
    <cellStyle name="Total 2 3 7 4 2 2" xfId="34392" xr:uid="{00000000-0005-0000-0000-0000F6B90000}"/>
    <cellStyle name="Total 2 3 7 4 2 2 2" xfId="49683" xr:uid="{00000000-0005-0000-0000-0000F7B90000}"/>
    <cellStyle name="Total 2 3 7 4 2 2 3" xfId="49684" xr:uid="{00000000-0005-0000-0000-0000F8B90000}"/>
    <cellStyle name="Total 2 3 7 4 2 2 4" xfId="49685" xr:uid="{00000000-0005-0000-0000-0000F9B90000}"/>
    <cellStyle name="Total 2 3 7 4 2 2 5" xfId="49686" xr:uid="{00000000-0005-0000-0000-0000FAB90000}"/>
    <cellStyle name="Total 2 3 7 4 2 3" xfId="49687" xr:uid="{00000000-0005-0000-0000-0000FBB90000}"/>
    <cellStyle name="Total 2 3 7 4 2 4" xfId="49688" xr:uid="{00000000-0005-0000-0000-0000FCB90000}"/>
    <cellStyle name="Total 2 3 7 4 2 5" xfId="49689" xr:uid="{00000000-0005-0000-0000-0000FDB90000}"/>
    <cellStyle name="Total 2 3 7 4 2 6" xfId="49690" xr:uid="{00000000-0005-0000-0000-0000FEB90000}"/>
    <cellStyle name="Total 2 3 7 4 3" xfId="34393" xr:uid="{00000000-0005-0000-0000-0000FFB90000}"/>
    <cellStyle name="Total 2 3 7 4 3 2" xfId="34394" xr:uid="{00000000-0005-0000-0000-000000BA0000}"/>
    <cellStyle name="Total 2 3 7 4 3 3" xfId="49691" xr:uid="{00000000-0005-0000-0000-000001BA0000}"/>
    <cellStyle name="Total 2 3 7 4 3 4" xfId="49692" xr:uid="{00000000-0005-0000-0000-000002BA0000}"/>
    <cellStyle name="Total 2 3 7 4 3 5" xfId="49693" xr:uid="{00000000-0005-0000-0000-000003BA0000}"/>
    <cellStyle name="Total 2 3 7 4 4" xfId="34395" xr:uid="{00000000-0005-0000-0000-000004BA0000}"/>
    <cellStyle name="Total 2 3 7 4 5" xfId="34396" xr:uid="{00000000-0005-0000-0000-000005BA0000}"/>
    <cellStyle name="Total 2 3 7 4 6" xfId="49694" xr:uid="{00000000-0005-0000-0000-000006BA0000}"/>
    <cellStyle name="Total 2 3 7 4 7" xfId="49695" xr:uid="{00000000-0005-0000-0000-000007BA0000}"/>
    <cellStyle name="Total 2 3 7 5" xfId="34397" xr:uid="{00000000-0005-0000-0000-000008BA0000}"/>
    <cellStyle name="Total 2 3 7 5 2" xfId="34398" xr:uid="{00000000-0005-0000-0000-000009BA0000}"/>
    <cellStyle name="Total 2 3 7 5 2 2" xfId="49696" xr:uid="{00000000-0005-0000-0000-00000ABA0000}"/>
    <cellStyle name="Total 2 3 7 5 2 3" xfId="49697" xr:uid="{00000000-0005-0000-0000-00000BBA0000}"/>
    <cellStyle name="Total 2 3 7 5 2 4" xfId="49698" xr:uid="{00000000-0005-0000-0000-00000CBA0000}"/>
    <cellStyle name="Total 2 3 7 5 2 5" xfId="49699" xr:uid="{00000000-0005-0000-0000-00000DBA0000}"/>
    <cellStyle name="Total 2 3 7 5 3" xfId="49700" xr:uid="{00000000-0005-0000-0000-00000EBA0000}"/>
    <cellStyle name="Total 2 3 7 5 4" xfId="49701" xr:uid="{00000000-0005-0000-0000-00000FBA0000}"/>
    <cellStyle name="Total 2 3 7 5 5" xfId="49702" xr:uid="{00000000-0005-0000-0000-000010BA0000}"/>
    <cellStyle name="Total 2 3 7 5 6" xfId="49703" xr:uid="{00000000-0005-0000-0000-000011BA0000}"/>
    <cellStyle name="Total 2 3 7 6" xfId="34399" xr:uid="{00000000-0005-0000-0000-000012BA0000}"/>
    <cellStyle name="Total 2 3 7 6 2" xfId="34400" xr:uid="{00000000-0005-0000-0000-000013BA0000}"/>
    <cellStyle name="Total 2 3 7 6 3" xfId="49704" xr:uid="{00000000-0005-0000-0000-000014BA0000}"/>
    <cellStyle name="Total 2 3 7 6 4" xfId="49705" xr:uid="{00000000-0005-0000-0000-000015BA0000}"/>
    <cellStyle name="Total 2 3 7 6 5" xfId="49706" xr:uid="{00000000-0005-0000-0000-000016BA0000}"/>
    <cellStyle name="Total 2 3 7 7" xfId="34401" xr:uid="{00000000-0005-0000-0000-000017BA0000}"/>
    <cellStyle name="Total 2 3 7 8" xfId="34402" xr:uid="{00000000-0005-0000-0000-000018BA0000}"/>
    <cellStyle name="Total 2 3 7 9" xfId="49707" xr:uid="{00000000-0005-0000-0000-000019BA0000}"/>
    <cellStyle name="Total 2 3 8" xfId="34403" xr:uid="{00000000-0005-0000-0000-00001ABA0000}"/>
    <cellStyle name="Total 2 3 8 2" xfId="34404" xr:uid="{00000000-0005-0000-0000-00001BBA0000}"/>
    <cellStyle name="Total 2 3 8 2 2" xfId="34405" xr:uid="{00000000-0005-0000-0000-00001CBA0000}"/>
    <cellStyle name="Total 2 3 8 2 2 2" xfId="34406" xr:uid="{00000000-0005-0000-0000-00001DBA0000}"/>
    <cellStyle name="Total 2 3 8 2 2 3" xfId="49708" xr:uid="{00000000-0005-0000-0000-00001EBA0000}"/>
    <cellStyle name="Total 2 3 8 2 2 4" xfId="49709" xr:uid="{00000000-0005-0000-0000-00001FBA0000}"/>
    <cellStyle name="Total 2 3 8 2 2 5" xfId="49710" xr:uid="{00000000-0005-0000-0000-000020BA0000}"/>
    <cellStyle name="Total 2 3 8 2 3" xfId="34407" xr:uid="{00000000-0005-0000-0000-000021BA0000}"/>
    <cellStyle name="Total 2 3 8 2 3 2" xfId="34408" xr:uid="{00000000-0005-0000-0000-000022BA0000}"/>
    <cellStyle name="Total 2 3 8 2 4" xfId="34409" xr:uid="{00000000-0005-0000-0000-000023BA0000}"/>
    <cellStyle name="Total 2 3 8 2 5" xfId="34410" xr:uid="{00000000-0005-0000-0000-000024BA0000}"/>
    <cellStyle name="Total 2 3 8 2 6" xfId="49711" xr:uid="{00000000-0005-0000-0000-000025BA0000}"/>
    <cellStyle name="Total 2 3 8 3" xfId="34411" xr:uid="{00000000-0005-0000-0000-000026BA0000}"/>
    <cellStyle name="Total 2 3 8 3 2" xfId="34412" xr:uid="{00000000-0005-0000-0000-000027BA0000}"/>
    <cellStyle name="Total 2 3 8 3 2 2" xfId="34413" xr:uid="{00000000-0005-0000-0000-000028BA0000}"/>
    <cellStyle name="Total 2 3 8 3 3" xfId="34414" xr:uid="{00000000-0005-0000-0000-000029BA0000}"/>
    <cellStyle name="Total 2 3 8 3 3 2" xfId="34415" xr:uid="{00000000-0005-0000-0000-00002ABA0000}"/>
    <cellStyle name="Total 2 3 8 3 4" xfId="34416" xr:uid="{00000000-0005-0000-0000-00002BBA0000}"/>
    <cellStyle name="Total 2 3 8 3 5" xfId="34417" xr:uid="{00000000-0005-0000-0000-00002CBA0000}"/>
    <cellStyle name="Total 2 3 8 4" xfId="34418" xr:uid="{00000000-0005-0000-0000-00002DBA0000}"/>
    <cellStyle name="Total 2 3 8 4 2" xfId="34419" xr:uid="{00000000-0005-0000-0000-00002EBA0000}"/>
    <cellStyle name="Total 2 3 8 4 2 2" xfId="34420" xr:uid="{00000000-0005-0000-0000-00002FBA0000}"/>
    <cellStyle name="Total 2 3 8 4 3" xfId="34421" xr:uid="{00000000-0005-0000-0000-000030BA0000}"/>
    <cellStyle name="Total 2 3 8 4 3 2" xfId="34422" xr:uid="{00000000-0005-0000-0000-000031BA0000}"/>
    <cellStyle name="Total 2 3 8 4 4" xfId="34423" xr:uid="{00000000-0005-0000-0000-000032BA0000}"/>
    <cellStyle name="Total 2 3 8 4 5" xfId="34424" xr:uid="{00000000-0005-0000-0000-000033BA0000}"/>
    <cellStyle name="Total 2 3 8 5" xfId="34425" xr:uid="{00000000-0005-0000-0000-000034BA0000}"/>
    <cellStyle name="Total 2 3 8 5 2" xfId="34426" xr:uid="{00000000-0005-0000-0000-000035BA0000}"/>
    <cellStyle name="Total 2 3 8 6" xfId="34427" xr:uid="{00000000-0005-0000-0000-000036BA0000}"/>
    <cellStyle name="Total 2 3 8 6 2" xfId="34428" xr:uid="{00000000-0005-0000-0000-000037BA0000}"/>
    <cellStyle name="Total 2 3 8 7" xfId="34429" xr:uid="{00000000-0005-0000-0000-000038BA0000}"/>
    <cellStyle name="Total 2 3 8 8" xfId="34430" xr:uid="{00000000-0005-0000-0000-000039BA0000}"/>
    <cellStyle name="Total 2 3 9" xfId="34431" xr:uid="{00000000-0005-0000-0000-00003ABA0000}"/>
    <cellStyle name="Total 2 3 9 2" xfId="49712" xr:uid="{00000000-0005-0000-0000-00003BBA0000}"/>
    <cellStyle name="Total 2 3 9 2 2" xfId="49713" xr:uid="{00000000-0005-0000-0000-00003CBA0000}"/>
    <cellStyle name="Total 2 3 9 2 3" xfId="49714" xr:uid="{00000000-0005-0000-0000-00003DBA0000}"/>
    <cellStyle name="Total 2 3 9 2 4" xfId="49715" xr:uid="{00000000-0005-0000-0000-00003EBA0000}"/>
    <cellStyle name="Total 2 3 9 2 5" xfId="49716" xr:uid="{00000000-0005-0000-0000-00003FBA0000}"/>
    <cellStyle name="Total 2 3 9 3" xfId="49717" xr:uid="{00000000-0005-0000-0000-000040BA0000}"/>
    <cellStyle name="Total 2 3 9 4" xfId="49718" xr:uid="{00000000-0005-0000-0000-000041BA0000}"/>
    <cellStyle name="Total 2 3 9 5" xfId="49719" xr:uid="{00000000-0005-0000-0000-000042BA0000}"/>
    <cellStyle name="Total 2 3 9 6" xfId="49720" xr:uid="{00000000-0005-0000-0000-000043BA0000}"/>
    <cellStyle name="Total 2 30" xfId="34432" xr:uid="{00000000-0005-0000-0000-000044BA0000}"/>
    <cellStyle name="Total 2 30 2" xfId="34433" xr:uid="{00000000-0005-0000-0000-000045BA0000}"/>
    <cellStyle name="Total 2 30 2 2" xfId="34434" xr:uid="{00000000-0005-0000-0000-000046BA0000}"/>
    <cellStyle name="Total 2 30 2 2 2" xfId="34435" xr:uid="{00000000-0005-0000-0000-000047BA0000}"/>
    <cellStyle name="Total 2 30 2 3" xfId="34436" xr:uid="{00000000-0005-0000-0000-000048BA0000}"/>
    <cellStyle name="Total 2 30 2 3 2" xfId="34437" xr:uid="{00000000-0005-0000-0000-000049BA0000}"/>
    <cellStyle name="Total 2 30 2 4" xfId="34438" xr:uid="{00000000-0005-0000-0000-00004ABA0000}"/>
    <cellStyle name="Total 2 30 2 5" xfId="34439" xr:uid="{00000000-0005-0000-0000-00004BBA0000}"/>
    <cellStyle name="Total 2 30 3" xfId="34440" xr:uid="{00000000-0005-0000-0000-00004CBA0000}"/>
    <cellStyle name="Total 2 30 3 2" xfId="34441" xr:uid="{00000000-0005-0000-0000-00004DBA0000}"/>
    <cellStyle name="Total 2 30 3 2 2" xfId="34442" xr:uid="{00000000-0005-0000-0000-00004EBA0000}"/>
    <cellStyle name="Total 2 30 3 3" xfId="34443" xr:uid="{00000000-0005-0000-0000-00004FBA0000}"/>
    <cellStyle name="Total 2 30 3 3 2" xfId="34444" xr:uid="{00000000-0005-0000-0000-000050BA0000}"/>
    <cellStyle name="Total 2 30 3 4" xfId="34445" xr:uid="{00000000-0005-0000-0000-000051BA0000}"/>
    <cellStyle name="Total 2 30 3 5" xfId="34446" xr:uid="{00000000-0005-0000-0000-000052BA0000}"/>
    <cellStyle name="Total 2 30 4" xfId="34447" xr:uid="{00000000-0005-0000-0000-000053BA0000}"/>
    <cellStyle name="Total 2 30 4 2" xfId="34448" xr:uid="{00000000-0005-0000-0000-000054BA0000}"/>
    <cellStyle name="Total 2 30 4 2 2" xfId="34449" xr:uid="{00000000-0005-0000-0000-000055BA0000}"/>
    <cellStyle name="Total 2 30 4 3" xfId="34450" xr:uid="{00000000-0005-0000-0000-000056BA0000}"/>
    <cellStyle name="Total 2 30 4 3 2" xfId="34451" xr:uid="{00000000-0005-0000-0000-000057BA0000}"/>
    <cellStyle name="Total 2 30 4 4" xfId="34452" xr:uid="{00000000-0005-0000-0000-000058BA0000}"/>
    <cellStyle name="Total 2 30 4 5" xfId="34453" xr:uid="{00000000-0005-0000-0000-000059BA0000}"/>
    <cellStyle name="Total 2 30 5" xfId="34454" xr:uid="{00000000-0005-0000-0000-00005ABA0000}"/>
    <cellStyle name="Total 2 30 5 2" xfId="34455" xr:uid="{00000000-0005-0000-0000-00005BBA0000}"/>
    <cellStyle name="Total 2 30 6" xfId="34456" xr:uid="{00000000-0005-0000-0000-00005CBA0000}"/>
    <cellStyle name="Total 2 30 6 2" xfId="34457" xr:uid="{00000000-0005-0000-0000-00005DBA0000}"/>
    <cellStyle name="Total 2 30 7" xfId="34458" xr:uid="{00000000-0005-0000-0000-00005EBA0000}"/>
    <cellStyle name="Total 2 30 8" xfId="34459" xr:uid="{00000000-0005-0000-0000-00005FBA0000}"/>
    <cellStyle name="Total 2 31" xfId="34460" xr:uid="{00000000-0005-0000-0000-000060BA0000}"/>
    <cellStyle name="Total 2 31 2" xfId="34461" xr:uid="{00000000-0005-0000-0000-000061BA0000}"/>
    <cellStyle name="Total 2 31 2 2" xfId="34462" xr:uid="{00000000-0005-0000-0000-000062BA0000}"/>
    <cellStyle name="Total 2 31 3" xfId="34463" xr:uid="{00000000-0005-0000-0000-000063BA0000}"/>
    <cellStyle name="Total 2 31 4" xfId="34464" xr:uid="{00000000-0005-0000-0000-000064BA0000}"/>
    <cellStyle name="Total 2 32" xfId="34465" xr:uid="{00000000-0005-0000-0000-000065BA0000}"/>
    <cellStyle name="Total 2 32 2" xfId="34466" xr:uid="{00000000-0005-0000-0000-000066BA0000}"/>
    <cellStyle name="Total 2 33" xfId="34467" xr:uid="{00000000-0005-0000-0000-000067BA0000}"/>
    <cellStyle name="Total 2 34" xfId="34468" xr:uid="{00000000-0005-0000-0000-000068BA0000}"/>
    <cellStyle name="Total 2 35" xfId="34469" xr:uid="{00000000-0005-0000-0000-000069BA0000}"/>
    <cellStyle name="Total 2 36" xfId="34470" xr:uid="{00000000-0005-0000-0000-00006ABA0000}"/>
    <cellStyle name="Total 2 4" xfId="5366" xr:uid="{00000000-0005-0000-0000-00006BBA0000}"/>
    <cellStyle name="Total 2 4 10" xfId="34471" xr:uid="{00000000-0005-0000-0000-00006CBA0000}"/>
    <cellStyle name="Total 2 4 10 2" xfId="34472" xr:uid="{00000000-0005-0000-0000-00006DBA0000}"/>
    <cellStyle name="Total 2 4 10 2 2" xfId="34473" xr:uid="{00000000-0005-0000-0000-00006EBA0000}"/>
    <cellStyle name="Total 2 4 10 2 2 2" xfId="34474" xr:uid="{00000000-0005-0000-0000-00006FBA0000}"/>
    <cellStyle name="Total 2 4 10 2 3" xfId="34475" xr:uid="{00000000-0005-0000-0000-000070BA0000}"/>
    <cellStyle name="Total 2 4 10 2 3 2" xfId="34476" xr:uid="{00000000-0005-0000-0000-000071BA0000}"/>
    <cellStyle name="Total 2 4 10 2 4" xfId="34477" xr:uid="{00000000-0005-0000-0000-000072BA0000}"/>
    <cellStyle name="Total 2 4 10 2 5" xfId="34478" xr:uid="{00000000-0005-0000-0000-000073BA0000}"/>
    <cellStyle name="Total 2 4 10 3" xfId="34479" xr:uid="{00000000-0005-0000-0000-000074BA0000}"/>
    <cellStyle name="Total 2 4 10 3 2" xfId="34480" xr:uid="{00000000-0005-0000-0000-000075BA0000}"/>
    <cellStyle name="Total 2 4 10 3 2 2" xfId="34481" xr:uid="{00000000-0005-0000-0000-000076BA0000}"/>
    <cellStyle name="Total 2 4 10 3 3" xfId="34482" xr:uid="{00000000-0005-0000-0000-000077BA0000}"/>
    <cellStyle name="Total 2 4 10 3 3 2" xfId="34483" xr:uid="{00000000-0005-0000-0000-000078BA0000}"/>
    <cellStyle name="Total 2 4 10 3 4" xfId="34484" xr:uid="{00000000-0005-0000-0000-000079BA0000}"/>
    <cellStyle name="Total 2 4 10 3 5" xfId="34485" xr:uid="{00000000-0005-0000-0000-00007ABA0000}"/>
    <cellStyle name="Total 2 4 10 4" xfId="34486" xr:uid="{00000000-0005-0000-0000-00007BBA0000}"/>
    <cellStyle name="Total 2 4 10 4 2" xfId="34487" xr:uid="{00000000-0005-0000-0000-00007CBA0000}"/>
    <cellStyle name="Total 2 4 10 4 2 2" xfId="34488" xr:uid="{00000000-0005-0000-0000-00007DBA0000}"/>
    <cellStyle name="Total 2 4 10 4 3" xfId="34489" xr:uid="{00000000-0005-0000-0000-00007EBA0000}"/>
    <cellStyle name="Total 2 4 10 4 3 2" xfId="34490" xr:uid="{00000000-0005-0000-0000-00007FBA0000}"/>
    <cellStyle name="Total 2 4 10 4 4" xfId="34491" xr:uid="{00000000-0005-0000-0000-000080BA0000}"/>
    <cellStyle name="Total 2 4 10 4 5" xfId="34492" xr:uid="{00000000-0005-0000-0000-000081BA0000}"/>
    <cellStyle name="Total 2 4 10 5" xfId="34493" xr:uid="{00000000-0005-0000-0000-000082BA0000}"/>
    <cellStyle name="Total 2 4 10 5 2" xfId="34494" xr:uid="{00000000-0005-0000-0000-000083BA0000}"/>
    <cellStyle name="Total 2 4 10 6" xfId="34495" xr:uid="{00000000-0005-0000-0000-000084BA0000}"/>
    <cellStyle name="Total 2 4 10 6 2" xfId="34496" xr:uid="{00000000-0005-0000-0000-000085BA0000}"/>
    <cellStyle name="Total 2 4 10 7" xfId="34497" xr:uid="{00000000-0005-0000-0000-000086BA0000}"/>
    <cellStyle name="Total 2 4 10 8" xfId="34498" xr:uid="{00000000-0005-0000-0000-000087BA0000}"/>
    <cellStyle name="Total 2 4 11" xfId="34499" xr:uid="{00000000-0005-0000-0000-000088BA0000}"/>
    <cellStyle name="Total 2 4 11 2" xfId="34500" xr:uid="{00000000-0005-0000-0000-000089BA0000}"/>
    <cellStyle name="Total 2 4 11 2 2" xfId="34501" xr:uid="{00000000-0005-0000-0000-00008ABA0000}"/>
    <cellStyle name="Total 2 4 11 2 2 2" xfId="34502" xr:uid="{00000000-0005-0000-0000-00008BBA0000}"/>
    <cellStyle name="Total 2 4 11 2 3" xfId="34503" xr:uid="{00000000-0005-0000-0000-00008CBA0000}"/>
    <cellStyle name="Total 2 4 11 2 3 2" xfId="34504" xr:uid="{00000000-0005-0000-0000-00008DBA0000}"/>
    <cellStyle name="Total 2 4 11 2 4" xfId="34505" xr:uid="{00000000-0005-0000-0000-00008EBA0000}"/>
    <cellStyle name="Total 2 4 11 2 5" xfId="34506" xr:uid="{00000000-0005-0000-0000-00008FBA0000}"/>
    <cellStyle name="Total 2 4 11 3" xfId="34507" xr:uid="{00000000-0005-0000-0000-000090BA0000}"/>
    <cellStyle name="Total 2 4 11 3 2" xfId="34508" xr:uid="{00000000-0005-0000-0000-000091BA0000}"/>
    <cellStyle name="Total 2 4 11 3 2 2" xfId="34509" xr:uid="{00000000-0005-0000-0000-000092BA0000}"/>
    <cellStyle name="Total 2 4 11 3 3" xfId="34510" xr:uid="{00000000-0005-0000-0000-000093BA0000}"/>
    <cellStyle name="Total 2 4 11 3 3 2" xfId="34511" xr:uid="{00000000-0005-0000-0000-000094BA0000}"/>
    <cellStyle name="Total 2 4 11 3 4" xfId="34512" xr:uid="{00000000-0005-0000-0000-000095BA0000}"/>
    <cellStyle name="Total 2 4 11 3 5" xfId="34513" xr:uid="{00000000-0005-0000-0000-000096BA0000}"/>
    <cellStyle name="Total 2 4 11 4" xfId="34514" xr:uid="{00000000-0005-0000-0000-000097BA0000}"/>
    <cellStyle name="Total 2 4 11 4 2" xfId="34515" xr:uid="{00000000-0005-0000-0000-000098BA0000}"/>
    <cellStyle name="Total 2 4 11 4 2 2" xfId="34516" xr:uid="{00000000-0005-0000-0000-000099BA0000}"/>
    <cellStyle name="Total 2 4 11 4 3" xfId="34517" xr:uid="{00000000-0005-0000-0000-00009ABA0000}"/>
    <cellStyle name="Total 2 4 11 4 3 2" xfId="34518" xr:uid="{00000000-0005-0000-0000-00009BBA0000}"/>
    <cellStyle name="Total 2 4 11 4 4" xfId="34519" xr:uid="{00000000-0005-0000-0000-00009CBA0000}"/>
    <cellStyle name="Total 2 4 11 4 5" xfId="34520" xr:uid="{00000000-0005-0000-0000-00009DBA0000}"/>
    <cellStyle name="Total 2 4 11 5" xfId="34521" xr:uid="{00000000-0005-0000-0000-00009EBA0000}"/>
    <cellStyle name="Total 2 4 11 5 2" xfId="34522" xr:uid="{00000000-0005-0000-0000-00009FBA0000}"/>
    <cellStyle name="Total 2 4 11 6" xfId="34523" xr:uid="{00000000-0005-0000-0000-0000A0BA0000}"/>
    <cellStyle name="Total 2 4 11 6 2" xfId="34524" xr:uid="{00000000-0005-0000-0000-0000A1BA0000}"/>
    <cellStyle name="Total 2 4 11 7" xfId="34525" xr:uid="{00000000-0005-0000-0000-0000A2BA0000}"/>
    <cellStyle name="Total 2 4 11 8" xfId="34526" xr:uid="{00000000-0005-0000-0000-0000A3BA0000}"/>
    <cellStyle name="Total 2 4 12" xfId="34527" xr:uid="{00000000-0005-0000-0000-0000A4BA0000}"/>
    <cellStyle name="Total 2 4 12 2" xfId="34528" xr:uid="{00000000-0005-0000-0000-0000A5BA0000}"/>
    <cellStyle name="Total 2 4 12 2 2" xfId="34529" xr:uid="{00000000-0005-0000-0000-0000A6BA0000}"/>
    <cellStyle name="Total 2 4 12 2 2 2" xfId="34530" xr:uid="{00000000-0005-0000-0000-0000A7BA0000}"/>
    <cellStyle name="Total 2 4 12 2 3" xfId="34531" xr:uid="{00000000-0005-0000-0000-0000A8BA0000}"/>
    <cellStyle name="Total 2 4 12 2 3 2" xfId="34532" xr:uid="{00000000-0005-0000-0000-0000A9BA0000}"/>
    <cellStyle name="Total 2 4 12 2 4" xfId="34533" xr:uid="{00000000-0005-0000-0000-0000AABA0000}"/>
    <cellStyle name="Total 2 4 12 2 5" xfId="34534" xr:uid="{00000000-0005-0000-0000-0000ABBA0000}"/>
    <cellStyle name="Total 2 4 12 3" xfId="34535" xr:uid="{00000000-0005-0000-0000-0000ACBA0000}"/>
    <cellStyle name="Total 2 4 12 3 2" xfId="34536" xr:uid="{00000000-0005-0000-0000-0000ADBA0000}"/>
    <cellStyle name="Total 2 4 12 3 2 2" xfId="34537" xr:uid="{00000000-0005-0000-0000-0000AEBA0000}"/>
    <cellStyle name="Total 2 4 12 3 3" xfId="34538" xr:uid="{00000000-0005-0000-0000-0000AFBA0000}"/>
    <cellStyle name="Total 2 4 12 3 3 2" xfId="34539" xr:uid="{00000000-0005-0000-0000-0000B0BA0000}"/>
    <cellStyle name="Total 2 4 12 3 4" xfId="34540" xr:uid="{00000000-0005-0000-0000-0000B1BA0000}"/>
    <cellStyle name="Total 2 4 12 3 5" xfId="34541" xr:uid="{00000000-0005-0000-0000-0000B2BA0000}"/>
    <cellStyle name="Total 2 4 12 4" xfId="34542" xr:uid="{00000000-0005-0000-0000-0000B3BA0000}"/>
    <cellStyle name="Total 2 4 12 4 2" xfId="34543" xr:uid="{00000000-0005-0000-0000-0000B4BA0000}"/>
    <cellStyle name="Total 2 4 12 4 2 2" xfId="34544" xr:uid="{00000000-0005-0000-0000-0000B5BA0000}"/>
    <cellStyle name="Total 2 4 12 4 3" xfId="34545" xr:uid="{00000000-0005-0000-0000-0000B6BA0000}"/>
    <cellStyle name="Total 2 4 12 4 3 2" xfId="34546" xr:uid="{00000000-0005-0000-0000-0000B7BA0000}"/>
    <cellStyle name="Total 2 4 12 4 4" xfId="34547" xr:uid="{00000000-0005-0000-0000-0000B8BA0000}"/>
    <cellStyle name="Total 2 4 12 4 5" xfId="34548" xr:uid="{00000000-0005-0000-0000-0000B9BA0000}"/>
    <cellStyle name="Total 2 4 12 5" xfId="34549" xr:uid="{00000000-0005-0000-0000-0000BABA0000}"/>
    <cellStyle name="Total 2 4 12 5 2" xfId="34550" xr:uid="{00000000-0005-0000-0000-0000BBBA0000}"/>
    <cellStyle name="Total 2 4 12 6" xfId="34551" xr:uid="{00000000-0005-0000-0000-0000BCBA0000}"/>
    <cellStyle name="Total 2 4 12 6 2" xfId="34552" xr:uid="{00000000-0005-0000-0000-0000BDBA0000}"/>
    <cellStyle name="Total 2 4 12 7" xfId="34553" xr:uid="{00000000-0005-0000-0000-0000BEBA0000}"/>
    <cellStyle name="Total 2 4 12 8" xfId="34554" xr:uid="{00000000-0005-0000-0000-0000BFBA0000}"/>
    <cellStyle name="Total 2 4 13" xfId="34555" xr:uid="{00000000-0005-0000-0000-0000C0BA0000}"/>
    <cellStyle name="Total 2 4 13 2" xfId="34556" xr:uid="{00000000-0005-0000-0000-0000C1BA0000}"/>
    <cellStyle name="Total 2 4 13 2 2" xfId="34557" xr:uid="{00000000-0005-0000-0000-0000C2BA0000}"/>
    <cellStyle name="Total 2 4 13 2 2 2" xfId="34558" xr:uid="{00000000-0005-0000-0000-0000C3BA0000}"/>
    <cellStyle name="Total 2 4 13 2 3" xfId="34559" xr:uid="{00000000-0005-0000-0000-0000C4BA0000}"/>
    <cellStyle name="Total 2 4 13 2 3 2" xfId="34560" xr:uid="{00000000-0005-0000-0000-0000C5BA0000}"/>
    <cellStyle name="Total 2 4 13 2 4" xfId="34561" xr:uid="{00000000-0005-0000-0000-0000C6BA0000}"/>
    <cellStyle name="Total 2 4 13 2 5" xfId="34562" xr:uid="{00000000-0005-0000-0000-0000C7BA0000}"/>
    <cellStyle name="Total 2 4 13 3" xfId="34563" xr:uid="{00000000-0005-0000-0000-0000C8BA0000}"/>
    <cellStyle name="Total 2 4 13 3 2" xfId="34564" xr:uid="{00000000-0005-0000-0000-0000C9BA0000}"/>
    <cellStyle name="Total 2 4 13 3 2 2" xfId="34565" xr:uid="{00000000-0005-0000-0000-0000CABA0000}"/>
    <cellStyle name="Total 2 4 13 3 3" xfId="34566" xr:uid="{00000000-0005-0000-0000-0000CBBA0000}"/>
    <cellStyle name="Total 2 4 13 3 3 2" xfId="34567" xr:uid="{00000000-0005-0000-0000-0000CCBA0000}"/>
    <cellStyle name="Total 2 4 13 3 4" xfId="34568" xr:uid="{00000000-0005-0000-0000-0000CDBA0000}"/>
    <cellStyle name="Total 2 4 13 3 5" xfId="34569" xr:uid="{00000000-0005-0000-0000-0000CEBA0000}"/>
    <cellStyle name="Total 2 4 13 4" xfId="34570" xr:uid="{00000000-0005-0000-0000-0000CFBA0000}"/>
    <cellStyle name="Total 2 4 13 4 2" xfId="34571" xr:uid="{00000000-0005-0000-0000-0000D0BA0000}"/>
    <cellStyle name="Total 2 4 13 4 2 2" xfId="34572" xr:uid="{00000000-0005-0000-0000-0000D1BA0000}"/>
    <cellStyle name="Total 2 4 13 4 3" xfId="34573" xr:uid="{00000000-0005-0000-0000-0000D2BA0000}"/>
    <cellStyle name="Total 2 4 13 4 3 2" xfId="34574" xr:uid="{00000000-0005-0000-0000-0000D3BA0000}"/>
    <cellStyle name="Total 2 4 13 4 4" xfId="34575" xr:uid="{00000000-0005-0000-0000-0000D4BA0000}"/>
    <cellStyle name="Total 2 4 13 4 5" xfId="34576" xr:uid="{00000000-0005-0000-0000-0000D5BA0000}"/>
    <cellStyle name="Total 2 4 13 5" xfId="34577" xr:uid="{00000000-0005-0000-0000-0000D6BA0000}"/>
    <cellStyle name="Total 2 4 13 5 2" xfId="34578" xr:uid="{00000000-0005-0000-0000-0000D7BA0000}"/>
    <cellStyle name="Total 2 4 13 6" xfId="34579" xr:uid="{00000000-0005-0000-0000-0000D8BA0000}"/>
    <cellStyle name="Total 2 4 13 6 2" xfId="34580" xr:uid="{00000000-0005-0000-0000-0000D9BA0000}"/>
    <cellStyle name="Total 2 4 13 7" xfId="34581" xr:uid="{00000000-0005-0000-0000-0000DABA0000}"/>
    <cellStyle name="Total 2 4 13 8" xfId="34582" xr:uid="{00000000-0005-0000-0000-0000DBBA0000}"/>
    <cellStyle name="Total 2 4 14" xfId="34583" xr:uid="{00000000-0005-0000-0000-0000DCBA0000}"/>
    <cellStyle name="Total 2 4 14 2" xfId="34584" xr:uid="{00000000-0005-0000-0000-0000DDBA0000}"/>
    <cellStyle name="Total 2 4 14 2 2" xfId="34585" xr:uid="{00000000-0005-0000-0000-0000DEBA0000}"/>
    <cellStyle name="Total 2 4 14 2 2 2" xfId="34586" xr:uid="{00000000-0005-0000-0000-0000DFBA0000}"/>
    <cellStyle name="Total 2 4 14 2 3" xfId="34587" xr:uid="{00000000-0005-0000-0000-0000E0BA0000}"/>
    <cellStyle name="Total 2 4 14 2 3 2" xfId="34588" xr:uid="{00000000-0005-0000-0000-0000E1BA0000}"/>
    <cellStyle name="Total 2 4 14 2 4" xfId="34589" xr:uid="{00000000-0005-0000-0000-0000E2BA0000}"/>
    <cellStyle name="Total 2 4 14 2 5" xfId="34590" xr:uid="{00000000-0005-0000-0000-0000E3BA0000}"/>
    <cellStyle name="Total 2 4 14 3" xfId="34591" xr:uid="{00000000-0005-0000-0000-0000E4BA0000}"/>
    <cellStyle name="Total 2 4 14 3 2" xfId="34592" xr:uid="{00000000-0005-0000-0000-0000E5BA0000}"/>
    <cellStyle name="Total 2 4 14 3 2 2" xfId="34593" xr:uid="{00000000-0005-0000-0000-0000E6BA0000}"/>
    <cellStyle name="Total 2 4 14 3 3" xfId="34594" xr:uid="{00000000-0005-0000-0000-0000E7BA0000}"/>
    <cellStyle name="Total 2 4 14 3 3 2" xfId="34595" xr:uid="{00000000-0005-0000-0000-0000E8BA0000}"/>
    <cellStyle name="Total 2 4 14 3 4" xfId="34596" xr:uid="{00000000-0005-0000-0000-0000E9BA0000}"/>
    <cellStyle name="Total 2 4 14 3 5" xfId="34597" xr:uid="{00000000-0005-0000-0000-0000EABA0000}"/>
    <cellStyle name="Total 2 4 14 4" xfId="34598" xr:uid="{00000000-0005-0000-0000-0000EBBA0000}"/>
    <cellStyle name="Total 2 4 14 4 2" xfId="34599" xr:uid="{00000000-0005-0000-0000-0000ECBA0000}"/>
    <cellStyle name="Total 2 4 14 4 2 2" xfId="34600" xr:uid="{00000000-0005-0000-0000-0000EDBA0000}"/>
    <cellStyle name="Total 2 4 14 4 3" xfId="34601" xr:uid="{00000000-0005-0000-0000-0000EEBA0000}"/>
    <cellStyle name="Total 2 4 14 4 3 2" xfId="34602" xr:uid="{00000000-0005-0000-0000-0000EFBA0000}"/>
    <cellStyle name="Total 2 4 14 4 4" xfId="34603" xr:uid="{00000000-0005-0000-0000-0000F0BA0000}"/>
    <cellStyle name="Total 2 4 14 4 5" xfId="34604" xr:uid="{00000000-0005-0000-0000-0000F1BA0000}"/>
    <cellStyle name="Total 2 4 14 5" xfId="34605" xr:uid="{00000000-0005-0000-0000-0000F2BA0000}"/>
    <cellStyle name="Total 2 4 14 5 2" xfId="34606" xr:uid="{00000000-0005-0000-0000-0000F3BA0000}"/>
    <cellStyle name="Total 2 4 14 6" xfId="34607" xr:uid="{00000000-0005-0000-0000-0000F4BA0000}"/>
    <cellStyle name="Total 2 4 14 6 2" xfId="34608" xr:uid="{00000000-0005-0000-0000-0000F5BA0000}"/>
    <cellStyle name="Total 2 4 14 7" xfId="34609" xr:uid="{00000000-0005-0000-0000-0000F6BA0000}"/>
    <cellStyle name="Total 2 4 14 8" xfId="34610" xr:uid="{00000000-0005-0000-0000-0000F7BA0000}"/>
    <cellStyle name="Total 2 4 15" xfId="34611" xr:uid="{00000000-0005-0000-0000-0000F8BA0000}"/>
    <cellStyle name="Total 2 4 15 2" xfId="34612" xr:uid="{00000000-0005-0000-0000-0000F9BA0000}"/>
    <cellStyle name="Total 2 4 15 2 2" xfId="34613" xr:uid="{00000000-0005-0000-0000-0000FABA0000}"/>
    <cellStyle name="Total 2 4 15 2 2 2" xfId="34614" xr:uid="{00000000-0005-0000-0000-0000FBBA0000}"/>
    <cellStyle name="Total 2 4 15 2 3" xfId="34615" xr:uid="{00000000-0005-0000-0000-0000FCBA0000}"/>
    <cellStyle name="Total 2 4 15 2 3 2" xfId="34616" xr:uid="{00000000-0005-0000-0000-0000FDBA0000}"/>
    <cellStyle name="Total 2 4 15 2 4" xfId="34617" xr:uid="{00000000-0005-0000-0000-0000FEBA0000}"/>
    <cellStyle name="Total 2 4 15 2 5" xfId="34618" xr:uid="{00000000-0005-0000-0000-0000FFBA0000}"/>
    <cellStyle name="Total 2 4 15 3" xfId="34619" xr:uid="{00000000-0005-0000-0000-000000BB0000}"/>
    <cellStyle name="Total 2 4 15 3 2" xfId="34620" xr:uid="{00000000-0005-0000-0000-000001BB0000}"/>
    <cellStyle name="Total 2 4 15 3 2 2" xfId="34621" xr:uid="{00000000-0005-0000-0000-000002BB0000}"/>
    <cellStyle name="Total 2 4 15 3 3" xfId="34622" xr:uid="{00000000-0005-0000-0000-000003BB0000}"/>
    <cellStyle name="Total 2 4 15 3 3 2" xfId="34623" xr:uid="{00000000-0005-0000-0000-000004BB0000}"/>
    <cellStyle name="Total 2 4 15 3 4" xfId="34624" xr:uid="{00000000-0005-0000-0000-000005BB0000}"/>
    <cellStyle name="Total 2 4 15 3 5" xfId="34625" xr:uid="{00000000-0005-0000-0000-000006BB0000}"/>
    <cellStyle name="Total 2 4 15 4" xfId="34626" xr:uid="{00000000-0005-0000-0000-000007BB0000}"/>
    <cellStyle name="Total 2 4 15 4 2" xfId="34627" xr:uid="{00000000-0005-0000-0000-000008BB0000}"/>
    <cellStyle name="Total 2 4 15 4 2 2" xfId="34628" xr:uid="{00000000-0005-0000-0000-000009BB0000}"/>
    <cellStyle name="Total 2 4 15 4 3" xfId="34629" xr:uid="{00000000-0005-0000-0000-00000ABB0000}"/>
    <cellStyle name="Total 2 4 15 4 3 2" xfId="34630" xr:uid="{00000000-0005-0000-0000-00000BBB0000}"/>
    <cellStyle name="Total 2 4 15 4 4" xfId="34631" xr:uid="{00000000-0005-0000-0000-00000CBB0000}"/>
    <cellStyle name="Total 2 4 15 4 5" xfId="34632" xr:uid="{00000000-0005-0000-0000-00000DBB0000}"/>
    <cellStyle name="Total 2 4 15 5" xfId="34633" xr:uid="{00000000-0005-0000-0000-00000EBB0000}"/>
    <cellStyle name="Total 2 4 15 5 2" xfId="34634" xr:uid="{00000000-0005-0000-0000-00000FBB0000}"/>
    <cellStyle name="Total 2 4 15 6" xfId="34635" xr:uid="{00000000-0005-0000-0000-000010BB0000}"/>
    <cellStyle name="Total 2 4 15 6 2" xfId="34636" xr:uid="{00000000-0005-0000-0000-000011BB0000}"/>
    <cellStyle name="Total 2 4 15 7" xfId="34637" xr:uid="{00000000-0005-0000-0000-000012BB0000}"/>
    <cellStyle name="Total 2 4 15 8" xfId="34638" xr:uid="{00000000-0005-0000-0000-000013BB0000}"/>
    <cellStyle name="Total 2 4 16" xfId="34639" xr:uid="{00000000-0005-0000-0000-000014BB0000}"/>
    <cellStyle name="Total 2 4 16 2" xfId="34640" xr:uid="{00000000-0005-0000-0000-000015BB0000}"/>
    <cellStyle name="Total 2 4 16 2 2" xfId="34641" xr:uid="{00000000-0005-0000-0000-000016BB0000}"/>
    <cellStyle name="Total 2 4 16 2 2 2" xfId="34642" xr:uid="{00000000-0005-0000-0000-000017BB0000}"/>
    <cellStyle name="Total 2 4 16 2 3" xfId="34643" xr:uid="{00000000-0005-0000-0000-000018BB0000}"/>
    <cellStyle name="Total 2 4 16 2 3 2" xfId="34644" xr:uid="{00000000-0005-0000-0000-000019BB0000}"/>
    <cellStyle name="Total 2 4 16 2 4" xfId="34645" xr:uid="{00000000-0005-0000-0000-00001ABB0000}"/>
    <cellStyle name="Total 2 4 16 2 5" xfId="34646" xr:uid="{00000000-0005-0000-0000-00001BBB0000}"/>
    <cellStyle name="Total 2 4 16 3" xfId="34647" xr:uid="{00000000-0005-0000-0000-00001CBB0000}"/>
    <cellStyle name="Total 2 4 16 3 2" xfId="34648" xr:uid="{00000000-0005-0000-0000-00001DBB0000}"/>
    <cellStyle name="Total 2 4 16 3 2 2" xfId="34649" xr:uid="{00000000-0005-0000-0000-00001EBB0000}"/>
    <cellStyle name="Total 2 4 16 3 3" xfId="34650" xr:uid="{00000000-0005-0000-0000-00001FBB0000}"/>
    <cellStyle name="Total 2 4 16 3 3 2" xfId="34651" xr:uid="{00000000-0005-0000-0000-000020BB0000}"/>
    <cellStyle name="Total 2 4 16 3 4" xfId="34652" xr:uid="{00000000-0005-0000-0000-000021BB0000}"/>
    <cellStyle name="Total 2 4 16 3 5" xfId="34653" xr:uid="{00000000-0005-0000-0000-000022BB0000}"/>
    <cellStyle name="Total 2 4 16 4" xfId="34654" xr:uid="{00000000-0005-0000-0000-000023BB0000}"/>
    <cellStyle name="Total 2 4 16 4 2" xfId="34655" xr:uid="{00000000-0005-0000-0000-000024BB0000}"/>
    <cellStyle name="Total 2 4 16 4 2 2" xfId="34656" xr:uid="{00000000-0005-0000-0000-000025BB0000}"/>
    <cellStyle name="Total 2 4 16 4 3" xfId="34657" xr:uid="{00000000-0005-0000-0000-000026BB0000}"/>
    <cellStyle name="Total 2 4 16 4 3 2" xfId="34658" xr:uid="{00000000-0005-0000-0000-000027BB0000}"/>
    <cellStyle name="Total 2 4 16 4 4" xfId="34659" xr:uid="{00000000-0005-0000-0000-000028BB0000}"/>
    <cellStyle name="Total 2 4 16 4 5" xfId="34660" xr:uid="{00000000-0005-0000-0000-000029BB0000}"/>
    <cellStyle name="Total 2 4 16 5" xfId="34661" xr:uid="{00000000-0005-0000-0000-00002ABB0000}"/>
    <cellStyle name="Total 2 4 16 5 2" xfId="34662" xr:uid="{00000000-0005-0000-0000-00002BBB0000}"/>
    <cellStyle name="Total 2 4 16 6" xfId="34663" xr:uid="{00000000-0005-0000-0000-00002CBB0000}"/>
    <cellStyle name="Total 2 4 16 6 2" xfId="34664" xr:uid="{00000000-0005-0000-0000-00002DBB0000}"/>
    <cellStyle name="Total 2 4 16 7" xfId="34665" xr:uid="{00000000-0005-0000-0000-00002EBB0000}"/>
    <cellStyle name="Total 2 4 16 8" xfId="34666" xr:uid="{00000000-0005-0000-0000-00002FBB0000}"/>
    <cellStyle name="Total 2 4 17" xfId="34667" xr:uid="{00000000-0005-0000-0000-000030BB0000}"/>
    <cellStyle name="Total 2 4 17 2" xfId="34668" xr:uid="{00000000-0005-0000-0000-000031BB0000}"/>
    <cellStyle name="Total 2 4 17 2 2" xfId="34669" xr:uid="{00000000-0005-0000-0000-000032BB0000}"/>
    <cellStyle name="Total 2 4 17 2 2 2" xfId="34670" xr:uid="{00000000-0005-0000-0000-000033BB0000}"/>
    <cellStyle name="Total 2 4 17 2 3" xfId="34671" xr:uid="{00000000-0005-0000-0000-000034BB0000}"/>
    <cellStyle name="Total 2 4 17 2 3 2" xfId="34672" xr:uid="{00000000-0005-0000-0000-000035BB0000}"/>
    <cellStyle name="Total 2 4 17 2 4" xfId="34673" xr:uid="{00000000-0005-0000-0000-000036BB0000}"/>
    <cellStyle name="Total 2 4 17 2 5" xfId="34674" xr:uid="{00000000-0005-0000-0000-000037BB0000}"/>
    <cellStyle name="Total 2 4 17 3" xfId="34675" xr:uid="{00000000-0005-0000-0000-000038BB0000}"/>
    <cellStyle name="Total 2 4 17 3 2" xfId="34676" xr:uid="{00000000-0005-0000-0000-000039BB0000}"/>
    <cellStyle name="Total 2 4 17 3 2 2" xfId="34677" xr:uid="{00000000-0005-0000-0000-00003ABB0000}"/>
    <cellStyle name="Total 2 4 17 3 3" xfId="34678" xr:uid="{00000000-0005-0000-0000-00003BBB0000}"/>
    <cellStyle name="Total 2 4 17 3 3 2" xfId="34679" xr:uid="{00000000-0005-0000-0000-00003CBB0000}"/>
    <cellStyle name="Total 2 4 17 3 4" xfId="34680" xr:uid="{00000000-0005-0000-0000-00003DBB0000}"/>
    <cellStyle name="Total 2 4 17 3 5" xfId="34681" xr:uid="{00000000-0005-0000-0000-00003EBB0000}"/>
    <cellStyle name="Total 2 4 17 4" xfId="34682" xr:uid="{00000000-0005-0000-0000-00003FBB0000}"/>
    <cellStyle name="Total 2 4 17 4 2" xfId="34683" xr:uid="{00000000-0005-0000-0000-000040BB0000}"/>
    <cellStyle name="Total 2 4 17 4 2 2" xfId="34684" xr:uid="{00000000-0005-0000-0000-000041BB0000}"/>
    <cellStyle name="Total 2 4 17 4 3" xfId="34685" xr:uid="{00000000-0005-0000-0000-000042BB0000}"/>
    <cellStyle name="Total 2 4 17 4 3 2" xfId="34686" xr:uid="{00000000-0005-0000-0000-000043BB0000}"/>
    <cellStyle name="Total 2 4 17 4 4" xfId="34687" xr:uid="{00000000-0005-0000-0000-000044BB0000}"/>
    <cellStyle name="Total 2 4 17 4 5" xfId="34688" xr:uid="{00000000-0005-0000-0000-000045BB0000}"/>
    <cellStyle name="Total 2 4 17 5" xfId="34689" xr:uid="{00000000-0005-0000-0000-000046BB0000}"/>
    <cellStyle name="Total 2 4 17 5 2" xfId="34690" xr:uid="{00000000-0005-0000-0000-000047BB0000}"/>
    <cellStyle name="Total 2 4 17 6" xfId="34691" xr:uid="{00000000-0005-0000-0000-000048BB0000}"/>
    <cellStyle name="Total 2 4 17 6 2" xfId="34692" xr:uid="{00000000-0005-0000-0000-000049BB0000}"/>
    <cellStyle name="Total 2 4 17 7" xfId="34693" xr:uid="{00000000-0005-0000-0000-00004ABB0000}"/>
    <cellStyle name="Total 2 4 17 8" xfId="34694" xr:uid="{00000000-0005-0000-0000-00004BBB0000}"/>
    <cellStyle name="Total 2 4 18" xfId="34695" xr:uid="{00000000-0005-0000-0000-00004CBB0000}"/>
    <cellStyle name="Total 2 4 18 2" xfId="34696" xr:uid="{00000000-0005-0000-0000-00004DBB0000}"/>
    <cellStyle name="Total 2 4 18 2 2" xfId="34697" xr:uid="{00000000-0005-0000-0000-00004EBB0000}"/>
    <cellStyle name="Total 2 4 18 2 2 2" xfId="34698" xr:uid="{00000000-0005-0000-0000-00004FBB0000}"/>
    <cellStyle name="Total 2 4 18 2 3" xfId="34699" xr:uid="{00000000-0005-0000-0000-000050BB0000}"/>
    <cellStyle name="Total 2 4 18 2 3 2" xfId="34700" xr:uid="{00000000-0005-0000-0000-000051BB0000}"/>
    <cellStyle name="Total 2 4 18 2 4" xfId="34701" xr:uid="{00000000-0005-0000-0000-000052BB0000}"/>
    <cellStyle name="Total 2 4 18 2 5" xfId="34702" xr:uid="{00000000-0005-0000-0000-000053BB0000}"/>
    <cellStyle name="Total 2 4 18 3" xfId="34703" xr:uid="{00000000-0005-0000-0000-000054BB0000}"/>
    <cellStyle name="Total 2 4 18 3 2" xfId="34704" xr:uid="{00000000-0005-0000-0000-000055BB0000}"/>
    <cellStyle name="Total 2 4 18 3 2 2" xfId="34705" xr:uid="{00000000-0005-0000-0000-000056BB0000}"/>
    <cellStyle name="Total 2 4 18 3 3" xfId="34706" xr:uid="{00000000-0005-0000-0000-000057BB0000}"/>
    <cellStyle name="Total 2 4 18 3 3 2" xfId="34707" xr:uid="{00000000-0005-0000-0000-000058BB0000}"/>
    <cellStyle name="Total 2 4 18 3 4" xfId="34708" xr:uid="{00000000-0005-0000-0000-000059BB0000}"/>
    <cellStyle name="Total 2 4 18 3 5" xfId="34709" xr:uid="{00000000-0005-0000-0000-00005ABB0000}"/>
    <cellStyle name="Total 2 4 18 4" xfId="34710" xr:uid="{00000000-0005-0000-0000-00005BBB0000}"/>
    <cellStyle name="Total 2 4 18 4 2" xfId="34711" xr:uid="{00000000-0005-0000-0000-00005CBB0000}"/>
    <cellStyle name="Total 2 4 18 4 2 2" xfId="34712" xr:uid="{00000000-0005-0000-0000-00005DBB0000}"/>
    <cellStyle name="Total 2 4 18 4 3" xfId="34713" xr:uid="{00000000-0005-0000-0000-00005EBB0000}"/>
    <cellStyle name="Total 2 4 18 4 3 2" xfId="34714" xr:uid="{00000000-0005-0000-0000-00005FBB0000}"/>
    <cellStyle name="Total 2 4 18 4 4" xfId="34715" xr:uid="{00000000-0005-0000-0000-000060BB0000}"/>
    <cellStyle name="Total 2 4 18 4 5" xfId="34716" xr:uid="{00000000-0005-0000-0000-000061BB0000}"/>
    <cellStyle name="Total 2 4 18 5" xfId="34717" xr:uid="{00000000-0005-0000-0000-000062BB0000}"/>
    <cellStyle name="Total 2 4 18 5 2" xfId="34718" xr:uid="{00000000-0005-0000-0000-000063BB0000}"/>
    <cellStyle name="Total 2 4 18 6" xfId="34719" xr:uid="{00000000-0005-0000-0000-000064BB0000}"/>
    <cellStyle name="Total 2 4 18 6 2" xfId="34720" xr:uid="{00000000-0005-0000-0000-000065BB0000}"/>
    <cellStyle name="Total 2 4 18 7" xfId="34721" xr:uid="{00000000-0005-0000-0000-000066BB0000}"/>
    <cellStyle name="Total 2 4 18 8" xfId="34722" xr:uid="{00000000-0005-0000-0000-000067BB0000}"/>
    <cellStyle name="Total 2 4 19" xfId="34723" xr:uid="{00000000-0005-0000-0000-000068BB0000}"/>
    <cellStyle name="Total 2 4 19 2" xfId="34724" xr:uid="{00000000-0005-0000-0000-000069BB0000}"/>
    <cellStyle name="Total 2 4 19 2 2" xfId="34725" xr:uid="{00000000-0005-0000-0000-00006ABB0000}"/>
    <cellStyle name="Total 2 4 19 2 2 2" xfId="34726" xr:uid="{00000000-0005-0000-0000-00006BBB0000}"/>
    <cellStyle name="Total 2 4 19 2 3" xfId="34727" xr:uid="{00000000-0005-0000-0000-00006CBB0000}"/>
    <cellStyle name="Total 2 4 19 2 3 2" xfId="34728" xr:uid="{00000000-0005-0000-0000-00006DBB0000}"/>
    <cellStyle name="Total 2 4 19 2 4" xfId="34729" xr:uid="{00000000-0005-0000-0000-00006EBB0000}"/>
    <cellStyle name="Total 2 4 19 2 5" xfId="34730" xr:uid="{00000000-0005-0000-0000-00006FBB0000}"/>
    <cellStyle name="Total 2 4 19 3" xfId="34731" xr:uid="{00000000-0005-0000-0000-000070BB0000}"/>
    <cellStyle name="Total 2 4 19 3 2" xfId="34732" xr:uid="{00000000-0005-0000-0000-000071BB0000}"/>
    <cellStyle name="Total 2 4 19 3 2 2" xfId="34733" xr:uid="{00000000-0005-0000-0000-000072BB0000}"/>
    <cellStyle name="Total 2 4 19 3 3" xfId="34734" xr:uid="{00000000-0005-0000-0000-000073BB0000}"/>
    <cellStyle name="Total 2 4 19 3 3 2" xfId="34735" xr:uid="{00000000-0005-0000-0000-000074BB0000}"/>
    <cellStyle name="Total 2 4 19 3 4" xfId="34736" xr:uid="{00000000-0005-0000-0000-000075BB0000}"/>
    <cellStyle name="Total 2 4 19 3 5" xfId="34737" xr:uid="{00000000-0005-0000-0000-000076BB0000}"/>
    <cellStyle name="Total 2 4 19 4" xfId="34738" xr:uid="{00000000-0005-0000-0000-000077BB0000}"/>
    <cellStyle name="Total 2 4 19 4 2" xfId="34739" xr:uid="{00000000-0005-0000-0000-000078BB0000}"/>
    <cellStyle name="Total 2 4 19 4 2 2" xfId="34740" xr:uid="{00000000-0005-0000-0000-000079BB0000}"/>
    <cellStyle name="Total 2 4 19 4 3" xfId="34741" xr:uid="{00000000-0005-0000-0000-00007ABB0000}"/>
    <cellStyle name="Total 2 4 19 4 3 2" xfId="34742" xr:uid="{00000000-0005-0000-0000-00007BBB0000}"/>
    <cellStyle name="Total 2 4 19 4 4" xfId="34743" xr:uid="{00000000-0005-0000-0000-00007CBB0000}"/>
    <cellStyle name="Total 2 4 19 4 5" xfId="34744" xr:uid="{00000000-0005-0000-0000-00007DBB0000}"/>
    <cellStyle name="Total 2 4 19 5" xfId="34745" xr:uid="{00000000-0005-0000-0000-00007EBB0000}"/>
    <cellStyle name="Total 2 4 19 5 2" xfId="34746" xr:uid="{00000000-0005-0000-0000-00007FBB0000}"/>
    <cellStyle name="Total 2 4 19 6" xfId="34747" xr:uid="{00000000-0005-0000-0000-000080BB0000}"/>
    <cellStyle name="Total 2 4 19 6 2" xfId="34748" xr:uid="{00000000-0005-0000-0000-000081BB0000}"/>
    <cellStyle name="Total 2 4 19 7" xfId="34749" xr:uid="{00000000-0005-0000-0000-000082BB0000}"/>
    <cellStyle name="Total 2 4 19 8" xfId="34750" xr:uid="{00000000-0005-0000-0000-000083BB0000}"/>
    <cellStyle name="Total 2 4 2" xfId="34751" xr:uid="{00000000-0005-0000-0000-000084BB0000}"/>
    <cellStyle name="Total 2 4 2 10" xfId="49721" xr:uid="{00000000-0005-0000-0000-000085BB0000}"/>
    <cellStyle name="Total 2 4 2 11" xfId="49722" xr:uid="{00000000-0005-0000-0000-000086BB0000}"/>
    <cellStyle name="Total 2 4 2 2" xfId="34752" xr:uid="{00000000-0005-0000-0000-000087BB0000}"/>
    <cellStyle name="Total 2 4 2 2 2" xfId="34753" xr:uid="{00000000-0005-0000-0000-000088BB0000}"/>
    <cellStyle name="Total 2 4 2 2 2 2" xfId="34754" xr:uid="{00000000-0005-0000-0000-000089BB0000}"/>
    <cellStyle name="Total 2 4 2 2 2 2 2" xfId="49723" xr:uid="{00000000-0005-0000-0000-00008ABB0000}"/>
    <cellStyle name="Total 2 4 2 2 2 2 2 2" xfId="49724" xr:uid="{00000000-0005-0000-0000-00008BBB0000}"/>
    <cellStyle name="Total 2 4 2 2 2 2 2 2 2" xfId="49725" xr:uid="{00000000-0005-0000-0000-00008CBB0000}"/>
    <cellStyle name="Total 2 4 2 2 2 2 2 2 3" xfId="49726" xr:uid="{00000000-0005-0000-0000-00008DBB0000}"/>
    <cellStyle name="Total 2 4 2 2 2 2 2 2 4" xfId="49727" xr:uid="{00000000-0005-0000-0000-00008EBB0000}"/>
    <cellStyle name="Total 2 4 2 2 2 2 2 2 5" xfId="49728" xr:uid="{00000000-0005-0000-0000-00008FBB0000}"/>
    <cellStyle name="Total 2 4 2 2 2 2 2 3" xfId="49729" xr:uid="{00000000-0005-0000-0000-000090BB0000}"/>
    <cellStyle name="Total 2 4 2 2 2 2 2 4" xfId="49730" xr:uid="{00000000-0005-0000-0000-000091BB0000}"/>
    <cellStyle name="Total 2 4 2 2 2 2 2 5" xfId="49731" xr:uid="{00000000-0005-0000-0000-000092BB0000}"/>
    <cellStyle name="Total 2 4 2 2 2 2 2 6" xfId="49732" xr:uid="{00000000-0005-0000-0000-000093BB0000}"/>
    <cellStyle name="Total 2 4 2 2 2 2 3" xfId="49733" xr:uid="{00000000-0005-0000-0000-000094BB0000}"/>
    <cellStyle name="Total 2 4 2 2 2 2 3 2" xfId="49734" xr:uid="{00000000-0005-0000-0000-000095BB0000}"/>
    <cellStyle name="Total 2 4 2 2 2 2 3 3" xfId="49735" xr:uid="{00000000-0005-0000-0000-000096BB0000}"/>
    <cellStyle name="Total 2 4 2 2 2 2 3 4" xfId="49736" xr:uid="{00000000-0005-0000-0000-000097BB0000}"/>
    <cellStyle name="Total 2 4 2 2 2 2 3 5" xfId="49737" xr:uid="{00000000-0005-0000-0000-000098BB0000}"/>
    <cellStyle name="Total 2 4 2 2 2 2 4" xfId="49738" xr:uid="{00000000-0005-0000-0000-000099BB0000}"/>
    <cellStyle name="Total 2 4 2 2 2 2 5" xfId="49739" xr:uid="{00000000-0005-0000-0000-00009ABB0000}"/>
    <cellStyle name="Total 2 4 2 2 2 2 6" xfId="49740" xr:uid="{00000000-0005-0000-0000-00009BBB0000}"/>
    <cellStyle name="Total 2 4 2 2 2 2 7" xfId="49741" xr:uid="{00000000-0005-0000-0000-00009CBB0000}"/>
    <cellStyle name="Total 2 4 2 2 2 3" xfId="49742" xr:uid="{00000000-0005-0000-0000-00009DBB0000}"/>
    <cellStyle name="Total 2 4 2 2 2 3 2" xfId="49743" xr:uid="{00000000-0005-0000-0000-00009EBB0000}"/>
    <cellStyle name="Total 2 4 2 2 2 3 2 2" xfId="49744" xr:uid="{00000000-0005-0000-0000-00009FBB0000}"/>
    <cellStyle name="Total 2 4 2 2 2 3 2 3" xfId="49745" xr:uid="{00000000-0005-0000-0000-0000A0BB0000}"/>
    <cellStyle name="Total 2 4 2 2 2 3 2 4" xfId="49746" xr:uid="{00000000-0005-0000-0000-0000A1BB0000}"/>
    <cellStyle name="Total 2 4 2 2 2 3 2 5" xfId="49747" xr:uid="{00000000-0005-0000-0000-0000A2BB0000}"/>
    <cellStyle name="Total 2 4 2 2 2 3 3" xfId="49748" xr:uid="{00000000-0005-0000-0000-0000A3BB0000}"/>
    <cellStyle name="Total 2 4 2 2 2 3 4" xfId="49749" xr:uid="{00000000-0005-0000-0000-0000A4BB0000}"/>
    <cellStyle name="Total 2 4 2 2 2 3 5" xfId="49750" xr:uid="{00000000-0005-0000-0000-0000A5BB0000}"/>
    <cellStyle name="Total 2 4 2 2 2 3 6" xfId="49751" xr:uid="{00000000-0005-0000-0000-0000A6BB0000}"/>
    <cellStyle name="Total 2 4 2 2 2 4" xfId="49752" xr:uid="{00000000-0005-0000-0000-0000A7BB0000}"/>
    <cellStyle name="Total 2 4 2 2 2 4 2" xfId="49753" xr:uid="{00000000-0005-0000-0000-0000A8BB0000}"/>
    <cellStyle name="Total 2 4 2 2 2 4 3" xfId="49754" xr:uid="{00000000-0005-0000-0000-0000A9BB0000}"/>
    <cellStyle name="Total 2 4 2 2 2 4 4" xfId="49755" xr:uid="{00000000-0005-0000-0000-0000AABB0000}"/>
    <cellStyle name="Total 2 4 2 2 2 4 5" xfId="49756" xr:uid="{00000000-0005-0000-0000-0000ABBB0000}"/>
    <cellStyle name="Total 2 4 2 2 2 5" xfId="49757" xr:uid="{00000000-0005-0000-0000-0000ACBB0000}"/>
    <cellStyle name="Total 2 4 2 2 2 6" xfId="49758" xr:uid="{00000000-0005-0000-0000-0000ADBB0000}"/>
    <cellStyle name="Total 2 4 2 2 2 7" xfId="49759" xr:uid="{00000000-0005-0000-0000-0000AEBB0000}"/>
    <cellStyle name="Total 2 4 2 2 2 8" xfId="49760" xr:uid="{00000000-0005-0000-0000-0000AFBB0000}"/>
    <cellStyle name="Total 2 4 2 2 3" xfId="34755" xr:uid="{00000000-0005-0000-0000-0000B0BB0000}"/>
    <cellStyle name="Total 2 4 2 2 3 2" xfId="34756" xr:uid="{00000000-0005-0000-0000-0000B1BB0000}"/>
    <cellStyle name="Total 2 4 2 2 3 2 2" xfId="49761" xr:uid="{00000000-0005-0000-0000-0000B2BB0000}"/>
    <cellStyle name="Total 2 4 2 2 3 2 2 2" xfId="49762" xr:uid="{00000000-0005-0000-0000-0000B3BB0000}"/>
    <cellStyle name="Total 2 4 2 2 3 2 2 3" xfId="49763" xr:uid="{00000000-0005-0000-0000-0000B4BB0000}"/>
    <cellStyle name="Total 2 4 2 2 3 2 2 4" xfId="49764" xr:uid="{00000000-0005-0000-0000-0000B5BB0000}"/>
    <cellStyle name="Total 2 4 2 2 3 2 2 5" xfId="49765" xr:uid="{00000000-0005-0000-0000-0000B6BB0000}"/>
    <cellStyle name="Total 2 4 2 2 3 2 3" xfId="49766" xr:uid="{00000000-0005-0000-0000-0000B7BB0000}"/>
    <cellStyle name="Total 2 4 2 2 3 2 4" xfId="49767" xr:uid="{00000000-0005-0000-0000-0000B8BB0000}"/>
    <cellStyle name="Total 2 4 2 2 3 2 5" xfId="49768" xr:uid="{00000000-0005-0000-0000-0000B9BB0000}"/>
    <cellStyle name="Total 2 4 2 2 3 2 6" xfId="49769" xr:uid="{00000000-0005-0000-0000-0000BABB0000}"/>
    <cellStyle name="Total 2 4 2 2 3 3" xfId="49770" xr:uid="{00000000-0005-0000-0000-0000BBBB0000}"/>
    <cellStyle name="Total 2 4 2 2 3 3 2" xfId="49771" xr:uid="{00000000-0005-0000-0000-0000BCBB0000}"/>
    <cellStyle name="Total 2 4 2 2 3 3 3" xfId="49772" xr:uid="{00000000-0005-0000-0000-0000BDBB0000}"/>
    <cellStyle name="Total 2 4 2 2 3 3 4" xfId="49773" xr:uid="{00000000-0005-0000-0000-0000BEBB0000}"/>
    <cellStyle name="Total 2 4 2 2 3 3 5" xfId="49774" xr:uid="{00000000-0005-0000-0000-0000BFBB0000}"/>
    <cellStyle name="Total 2 4 2 2 3 4" xfId="49775" xr:uid="{00000000-0005-0000-0000-0000C0BB0000}"/>
    <cellStyle name="Total 2 4 2 2 3 5" xfId="49776" xr:uid="{00000000-0005-0000-0000-0000C1BB0000}"/>
    <cellStyle name="Total 2 4 2 2 3 6" xfId="49777" xr:uid="{00000000-0005-0000-0000-0000C2BB0000}"/>
    <cellStyle name="Total 2 4 2 2 3 7" xfId="49778" xr:uid="{00000000-0005-0000-0000-0000C3BB0000}"/>
    <cellStyle name="Total 2 4 2 2 4" xfId="34757" xr:uid="{00000000-0005-0000-0000-0000C4BB0000}"/>
    <cellStyle name="Total 2 4 2 2 4 2" xfId="49779" xr:uid="{00000000-0005-0000-0000-0000C5BB0000}"/>
    <cellStyle name="Total 2 4 2 2 4 2 2" xfId="49780" xr:uid="{00000000-0005-0000-0000-0000C6BB0000}"/>
    <cellStyle name="Total 2 4 2 2 4 2 3" xfId="49781" xr:uid="{00000000-0005-0000-0000-0000C7BB0000}"/>
    <cellStyle name="Total 2 4 2 2 4 2 4" xfId="49782" xr:uid="{00000000-0005-0000-0000-0000C8BB0000}"/>
    <cellStyle name="Total 2 4 2 2 4 2 5" xfId="49783" xr:uid="{00000000-0005-0000-0000-0000C9BB0000}"/>
    <cellStyle name="Total 2 4 2 2 4 3" xfId="49784" xr:uid="{00000000-0005-0000-0000-0000CABB0000}"/>
    <cellStyle name="Total 2 4 2 2 4 4" xfId="49785" xr:uid="{00000000-0005-0000-0000-0000CBBB0000}"/>
    <cellStyle name="Total 2 4 2 2 4 5" xfId="49786" xr:uid="{00000000-0005-0000-0000-0000CCBB0000}"/>
    <cellStyle name="Total 2 4 2 2 4 6" xfId="49787" xr:uid="{00000000-0005-0000-0000-0000CDBB0000}"/>
    <cellStyle name="Total 2 4 2 2 5" xfId="34758" xr:uid="{00000000-0005-0000-0000-0000CEBB0000}"/>
    <cellStyle name="Total 2 4 2 2 5 2" xfId="49788" xr:uid="{00000000-0005-0000-0000-0000CFBB0000}"/>
    <cellStyle name="Total 2 4 2 2 5 3" xfId="49789" xr:uid="{00000000-0005-0000-0000-0000D0BB0000}"/>
    <cellStyle name="Total 2 4 2 2 5 4" xfId="49790" xr:uid="{00000000-0005-0000-0000-0000D1BB0000}"/>
    <cellStyle name="Total 2 4 2 2 5 5" xfId="49791" xr:uid="{00000000-0005-0000-0000-0000D2BB0000}"/>
    <cellStyle name="Total 2 4 2 2 6" xfId="49792" xr:uid="{00000000-0005-0000-0000-0000D3BB0000}"/>
    <cellStyle name="Total 2 4 2 2 7" xfId="49793" xr:uid="{00000000-0005-0000-0000-0000D4BB0000}"/>
    <cellStyle name="Total 2 4 2 2 8" xfId="49794" xr:uid="{00000000-0005-0000-0000-0000D5BB0000}"/>
    <cellStyle name="Total 2 4 2 2 9" xfId="49795" xr:uid="{00000000-0005-0000-0000-0000D6BB0000}"/>
    <cellStyle name="Total 2 4 2 3" xfId="34759" xr:uid="{00000000-0005-0000-0000-0000D7BB0000}"/>
    <cellStyle name="Total 2 4 2 3 2" xfId="34760" xr:uid="{00000000-0005-0000-0000-0000D8BB0000}"/>
    <cellStyle name="Total 2 4 2 3 2 2" xfId="34761" xr:uid="{00000000-0005-0000-0000-0000D9BB0000}"/>
    <cellStyle name="Total 2 4 2 3 2 2 2" xfId="49796" xr:uid="{00000000-0005-0000-0000-0000DABB0000}"/>
    <cellStyle name="Total 2 4 2 3 2 2 2 2" xfId="49797" xr:uid="{00000000-0005-0000-0000-0000DBBB0000}"/>
    <cellStyle name="Total 2 4 2 3 2 2 2 2 2" xfId="49798" xr:uid="{00000000-0005-0000-0000-0000DCBB0000}"/>
    <cellStyle name="Total 2 4 2 3 2 2 2 2 3" xfId="49799" xr:uid="{00000000-0005-0000-0000-0000DDBB0000}"/>
    <cellStyle name="Total 2 4 2 3 2 2 2 2 4" xfId="49800" xr:uid="{00000000-0005-0000-0000-0000DEBB0000}"/>
    <cellStyle name="Total 2 4 2 3 2 2 2 2 5" xfId="49801" xr:uid="{00000000-0005-0000-0000-0000DFBB0000}"/>
    <cellStyle name="Total 2 4 2 3 2 2 2 3" xfId="49802" xr:uid="{00000000-0005-0000-0000-0000E0BB0000}"/>
    <cellStyle name="Total 2 4 2 3 2 2 2 4" xfId="49803" xr:uid="{00000000-0005-0000-0000-0000E1BB0000}"/>
    <cellStyle name="Total 2 4 2 3 2 2 2 5" xfId="49804" xr:uid="{00000000-0005-0000-0000-0000E2BB0000}"/>
    <cellStyle name="Total 2 4 2 3 2 2 2 6" xfId="49805" xr:uid="{00000000-0005-0000-0000-0000E3BB0000}"/>
    <cellStyle name="Total 2 4 2 3 2 2 3" xfId="49806" xr:uid="{00000000-0005-0000-0000-0000E4BB0000}"/>
    <cellStyle name="Total 2 4 2 3 2 2 3 2" xfId="49807" xr:uid="{00000000-0005-0000-0000-0000E5BB0000}"/>
    <cellStyle name="Total 2 4 2 3 2 2 3 3" xfId="49808" xr:uid="{00000000-0005-0000-0000-0000E6BB0000}"/>
    <cellStyle name="Total 2 4 2 3 2 2 3 4" xfId="49809" xr:uid="{00000000-0005-0000-0000-0000E7BB0000}"/>
    <cellStyle name="Total 2 4 2 3 2 2 3 5" xfId="49810" xr:uid="{00000000-0005-0000-0000-0000E8BB0000}"/>
    <cellStyle name="Total 2 4 2 3 2 2 4" xfId="49811" xr:uid="{00000000-0005-0000-0000-0000E9BB0000}"/>
    <cellStyle name="Total 2 4 2 3 2 2 5" xfId="49812" xr:uid="{00000000-0005-0000-0000-0000EABB0000}"/>
    <cellStyle name="Total 2 4 2 3 2 2 6" xfId="49813" xr:uid="{00000000-0005-0000-0000-0000EBBB0000}"/>
    <cellStyle name="Total 2 4 2 3 2 2 7" xfId="49814" xr:uid="{00000000-0005-0000-0000-0000ECBB0000}"/>
    <cellStyle name="Total 2 4 2 3 2 3" xfId="49815" xr:uid="{00000000-0005-0000-0000-0000EDBB0000}"/>
    <cellStyle name="Total 2 4 2 3 2 3 2" xfId="49816" xr:uid="{00000000-0005-0000-0000-0000EEBB0000}"/>
    <cellStyle name="Total 2 4 2 3 2 3 2 2" xfId="49817" xr:uid="{00000000-0005-0000-0000-0000EFBB0000}"/>
    <cellStyle name="Total 2 4 2 3 2 3 2 3" xfId="49818" xr:uid="{00000000-0005-0000-0000-0000F0BB0000}"/>
    <cellStyle name="Total 2 4 2 3 2 3 2 4" xfId="49819" xr:uid="{00000000-0005-0000-0000-0000F1BB0000}"/>
    <cellStyle name="Total 2 4 2 3 2 3 2 5" xfId="49820" xr:uid="{00000000-0005-0000-0000-0000F2BB0000}"/>
    <cellStyle name="Total 2 4 2 3 2 3 3" xfId="49821" xr:uid="{00000000-0005-0000-0000-0000F3BB0000}"/>
    <cellStyle name="Total 2 4 2 3 2 3 4" xfId="49822" xr:uid="{00000000-0005-0000-0000-0000F4BB0000}"/>
    <cellStyle name="Total 2 4 2 3 2 3 5" xfId="49823" xr:uid="{00000000-0005-0000-0000-0000F5BB0000}"/>
    <cellStyle name="Total 2 4 2 3 2 3 6" xfId="49824" xr:uid="{00000000-0005-0000-0000-0000F6BB0000}"/>
    <cellStyle name="Total 2 4 2 3 2 4" xfId="49825" xr:uid="{00000000-0005-0000-0000-0000F7BB0000}"/>
    <cellStyle name="Total 2 4 2 3 2 4 2" xfId="49826" xr:uid="{00000000-0005-0000-0000-0000F8BB0000}"/>
    <cellStyle name="Total 2 4 2 3 2 4 3" xfId="49827" xr:uid="{00000000-0005-0000-0000-0000F9BB0000}"/>
    <cellStyle name="Total 2 4 2 3 2 4 4" xfId="49828" xr:uid="{00000000-0005-0000-0000-0000FABB0000}"/>
    <cellStyle name="Total 2 4 2 3 2 4 5" xfId="49829" xr:uid="{00000000-0005-0000-0000-0000FBBB0000}"/>
    <cellStyle name="Total 2 4 2 3 2 5" xfId="49830" xr:uid="{00000000-0005-0000-0000-0000FCBB0000}"/>
    <cellStyle name="Total 2 4 2 3 2 6" xfId="49831" xr:uid="{00000000-0005-0000-0000-0000FDBB0000}"/>
    <cellStyle name="Total 2 4 2 3 2 7" xfId="49832" xr:uid="{00000000-0005-0000-0000-0000FEBB0000}"/>
    <cellStyle name="Total 2 4 2 3 2 8" xfId="49833" xr:uid="{00000000-0005-0000-0000-0000FFBB0000}"/>
    <cellStyle name="Total 2 4 2 3 3" xfId="34762" xr:uid="{00000000-0005-0000-0000-000000BC0000}"/>
    <cellStyle name="Total 2 4 2 3 3 2" xfId="34763" xr:uid="{00000000-0005-0000-0000-000001BC0000}"/>
    <cellStyle name="Total 2 4 2 3 3 2 2" xfId="49834" xr:uid="{00000000-0005-0000-0000-000002BC0000}"/>
    <cellStyle name="Total 2 4 2 3 3 2 2 2" xfId="49835" xr:uid="{00000000-0005-0000-0000-000003BC0000}"/>
    <cellStyle name="Total 2 4 2 3 3 2 2 3" xfId="49836" xr:uid="{00000000-0005-0000-0000-000004BC0000}"/>
    <cellStyle name="Total 2 4 2 3 3 2 2 4" xfId="49837" xr:uid="{00000000-0005-0000-0000-000005BC0000}"/>
    <cellStyle name="Total 2 4 2 3 3 2 2 5" xfId="49838" xr:uid="{00000000-0005-0000-0000-000006BC0000}"/>
    <cellStyle name="Total 2 4 2 3 3 2 3" xfId="49839" xr:uid="{00000000-0005-0000-0000-000007BC0000}"/>
    <cellStyle name="Total 2 4 2 3 3 2 4" xfId="49840" xr:uid="{00000000-0005-0000-0000-000008BC0000}"/>
    <cellStyle name="Total 2 4 2 3 3 2 5" xfId="49841" xr:uid="{00000000-0005-0000-0000-000009BC0000}"/>
    <cellStyle name="Total 2 4 2 3 3 2 6" xfId="49842" xr:uid="{00000000-0005-0000-0000-00000ABC0000}"/>
    <cellStyle name="Total 2 4 2 3 3 3" xfId="49843" xr:uid="{00000000-0005-0000-0000-00000BBC0000}"/>
    <cellStyle name="Total 2 4 2 3 3 3 2" xfId="49844" xr:uid="{00000000-0005-0000-0000-00000CBC0000}"/>
    <cellStyle name="Total 2 4 2 3 3 3 3" xfId="49845" xr:uid="{00000000-0005-0000-0000-00000DBC0000}"/>
    <cellStyle name="Total 2 4 2 3 3 3 4" xfId="49846" xr:uid="{00000000-0005-0000-0000-00000EBC0000}"/>
    <cellStyle name="Total 2 4 2 3 3 3 5" xfId="49847" xr:uid="{00000000-0005-0000-0000-00000FBC0000}"/>
    <cellStyle name="Total 2 4 2 3 3 4" xfId="49848" xr:uid="{00000000-0005-0000-0000-000010BC0000}"/>
    <cellStyle name="Total 2 4 2 3 3 5" xfId="49849" xr:uid="{00000000-0005-0000-0000-000011BC0000}"/>
    <cellStyle name="Total 2 4 2 3 3 6" xfId="49850" xr:uid="{00000000-0005-0000-0000-000012BC0000}"/>
    <cellStyle name="Total 2 4 2 3 3 7" xfId="49851" xr:uid="{00000000-0005-0000-0000-000013BC0000}"/>
    <cellStyle name="Total 2 4 2 3 4" xfId="34764" xr:uid="{00000000-0005-0000-0000-000014BC0000}"/>
    <cellStyle name="Total 2 4 2 3 4 2" xfId="49852" xr:uid="{00000000-0005-0000-0000-000015BC0000}"/>
    <cellStyle name="Total 2 4 2 3 4 2 2" xfId="49853" xr:uid="{00000000-0005-0000-0000-000016BC0000}"/>
    <cellStyle name="Total 2 4 2 3 4 2 3" xfId="49854" xr:uid="{00000000-0005-0000-0000-000017BC0000}"/>
    <cellStyle name="Total 2 4 2 3 4 2 4" xfId="49855" xr:uid="{00000000-0005-0000-0000-000018BC0000}"/>
    <cellStyle name="Total 2 4 2 3 4 2 5" xfId="49856" xr:uid="{00000000-0005-0000-0000-000019BC0000}"/>
    <cellStyle name="Total 2 4 2 3 4 3" xfId="49857" xr:uid="{00000000-0005-0000-0000-00001ABC0000}"/>
    <cellStyle name="Total 2 4 2 3 4 4" xfId="49858" xr:uid="{00000000-0005-0000-0000-00001BBC0000}"/>
    <cellStyle name="Total 2 4 2 3 4 5" xfId="49859" xr:uid="{00000000-0005-0000-0000-00001CBC0000}"/>
    <cellStyle name="Total 2 4 2 3 4 6" xfId="49860" xr:uid="{00000000-0005-0000-0000-00001DBC0000}"/>
    <cellStyle name="Total 2 4 2 3 5" xfId="34765" xr:uid="{00000000-0005-0000-0000-00001EBC0000}"/>
    <cellStyle name="Total 2 4 2 3 5 2" xfId="49861" xr:uid="{00000000-0005-0000-0000-00001FBC0000}"/>
    <cellStyle name="Total 2 4 2 3 5 3" xfId="49862" xr:uid="{00000000-0005-0000-0000-000020BC0000}"/>
    <cellStyle name="Total 2 4 2 3 5 4" xfId="49863" xr:uid="{00000000-0005-0000-0000-000021BC0000}"/>
    <cellStyle name="Total 2 4 2 3 5 5" xfId="49864" xr:uid="{00000000-0005-0000-0000-000022BC0000}"/>
    <cellStyle name="Total 2 4 2 3 6" xfId="49865" xr:uid="{00000000-0005-0000-0000-000023BC0000}"/>
    <cellStyle name="Total 2 4 2 3 7" xfId="49866" xr:uid="{00000000-0005-0000-0000-000024BC0000}"/>
    <cellStyle name="Total 2 4 2 3 8" xfId="49867" xr:uid="{00000000-0005-0000-0000-000025BC0000}"/>
    <cellStyle name="Total 2 4 2 3 9" xfId="49868" xr:uid="{00000000-0005-0000-0000-000026BC0000}"/>
    <cellStyle name="Total 2 4 2 4" xfId="34766" xr:uid="{00000000-0005-0000-0000-000027BC0000}"/>
    <cellStyle name="Total 2 4 2 4 2" xfId="34767" xr:uid="{00000000-0005-0000-0000-000028BC0000}"/>
    <cellStyle name="Total 2 4 2 4 2 2" xfId="34768" xr:uid="{00000000-0005-0000-0000-000029BC0000}"/>
    <cellStyle name="Total 2 4 2 4 2 2 2" xfId="49869" xr:uid="{00000000-0005-0000-0000-00002ABC0000}"/>
    <cellStyle name="Total 2 4 2 4 2 2 2 2" xfId="49870" xr:uid="{00000000-0005-0000-0000-00002BBC0000}"/>
    <cellStyle name="Total 2 4 2 4 2 2 2 3" xfId="49871" xr:uid="{00000000-0005-0000-0000-00002CBC0000}"/>
    <cellStyle name="Total 2 4 2 4 2 2 2 4" xfId="49872" xr:uid="{00000000-0005-0000-0000-00002DBC0000}"/>
    <cellStyle name="Total 2 4 2 4 2 2 2 5" xfId="49873" xr:uid="{00000000-0005-0000-0000-00002EBC0000}"/>
    <cellStyle name="Total 2 4 2 4 2 2 3" xfId="49874" xr:uid="{00000000-0005-0000-0000-00002FBC0000}"/>
    <cellStyle name="Total 2 4 2 4 2 2 4" xfId="49875" xr:uid="{00000000-0005-0000-0000-000030BC0000}"/>
    <cellStyle name="Total 2 4 2 4 2 2 5" xfId="49876" xr:uid="{00000000-0005-0000-0000-000031BC0000}"/>
    <cellStyle name="Total 2 4 2 4 2 2 6" xfId="49877" xr:uid="{00000000-0005-0000-0000-000032BC0000}"/>
    <cellStyle name="Total 2 4 2 4 2 3" xfId="49878" xr:uid="{00000000-0005-0000-0000-000033BC0000}"/>
    <cellStyle name="Total 2 4 2 4 2 3 2" xfId="49879" xr:uid="{00000000-0005-0000-0000-000034BC0000}"/>
    <cellStyle name="Total 2 4 2 4 2 3 3" xfId="49880" xr:uid="{00000000-0005-0000-0000-000035BC0000}"/>
    <cellStyle name="Total 2 4 2 4 2 3 4" xfId="49881" xr:uid="{00000000-0005-0000-0000-000036BC0000}"/>
    <cellStyle name="Total 2 4 2 4 2 3 5" xfId="49882" xr:uid="{00000000-0005-0000-0000-000037BC0000}"/>
    <cellStyle name="Total 2 4 2 4 2 4" xfId="49883" xr:uid="{00000000-0005-0000-0000-000038BC0000}"/>
    <cellStyle name="Total 2 4 2 4 2 5" xfId="49884" xr:uid="{00000000-0005-0000-0000-000039BC0000}"/>
    <cellStyle name="Total 2 4 2 4 2 6" xfId="49885" xr:uid="{00000000-0005-0000-0000-00003ABC0000}"/>
    <cellStyle name="Total 2 4 2 4 2 7" xfId="49886" xr:uid="{00000000-0005-0000-0000-00003BBC0000}"/>
    <cellStyle name="Total 2 4 2 4 3" xfId="34769" xr:uid="{00000000-0005-0000-0000-00003CBC0000}"/>
    <cellStyle name="Total 2 4 2 4 3 2" xfId="34770" xr:uid="{00000000-0005-0000-0000-00003DBC0000}"/>
    <cellStyle name="Total 2 4 2 4 3 2 2" xfId="49887" xr:uid="{00000000-0005-0000-0000-00003EBC0000}"/>
    <cellStyle name="Total 2 4 2 4 3 2 3" xfId="49888" xr:uid="{00000000-0005-0000-0000-00003FBC0000}"/>
    <cellStyle name="Total 2 4 2 4 3 2 4" xfId="49889" xr:uid="{00000000-0005-0000-0000-000040BC0000}"/>
    <cellStyle name="Total 2 4 2 4 3 2 5" xfId="49890" xr:uid="{00000000-0005-0000-0000-000041BC0000}"/>
    <cellStyle name="Total 2 4 2 4 3 3" xfId="49891" xr:uid="{00000000-0005-0000-0000-000042BC0000}"/>
    <cellStyle name="Total 2 4 2 4 3 4" xfId="49892" xr:uid="{00000000-0005-0000-0000-000043BC0000}"/>
    <cellStyle name="Total 2 4 2 4 3 5" xfId="49893" xr:uid="{00000000-0005-0000-0000-000044BC0000}"/>
    <cellStyle name="Total 2 4 2 4 3 6" xfId="49894" xr:uid="{00000000-0005-0000-0000-000045BC0000}"/>
    <cellStyle name="Total 2 4 2 4 4" xfId="34771" xr:uid="{00000000-0005-0000-0000-000046BC0000}"/>
    <cellStyle name="Total 2 4 2 4 4 2" xfId="49895" xr:uid="{00000000-0005-0000-0000-000047BC0000}"/>
    <cellStyle name="Total 2 4 2 4 4 3" xfId="49896" xr:uid="{00000000-0005-0000-0000-000048BC0000}"/>
    <cellStyle name="Total 2 4 2 4 4 4" xfId="49897" xr:uid="{00000000-0005-0000-0000-000049BC0000}"/>
    <cellStyle name="Total 2 4 2 4 4 5" xfId="49898" xr:uid="{00000000-0005-0000-0000-00004ABC0000}"/>
    <cellStyle name="Total 2 4 2 4 5" xfId="34772" xr:uid="{00000000-0005-0000-0000-00004BBC0000}"/>
    <cellStyle name="Total 2 4 2 4 6" xfId="49899" xr:uid="{00000000-0005-0000-0000-00004CBC0000}"/>
    <cellStyle name="Total 2 4 2 4 7" xfId="49900" xr:uid="{00000000-0005-0000-0000-00004DBC0000}"/>
    <cellStyle name="Total 2 4 2 4 8" xfId="49901" xr:uid="{00000000-0005-0000-0000-00004EBC0000}"/>
    <cellStyle name="Total 2 4 2 5" xfId="34773" xr:uid="{00000000-0005-0000-0000-00004FBC0000}"/>
    <cellStyle name="Total 2 4 2 5 2" xfId="34774" xr:uid="{00000000-0005-0000-0000-000050BC0000}"/>
    <cellStyle name="Total 2 4 2 5 2 2" xfId="49902" xr:uid="{00000000-0005-0000-0000-000051BC0000}"/>
    <cellStyle name="Total 2 4 2 5 2 2 2" xfId="49903" xr:uid="{00000000-0005-0000-0000-000052BC0000}"/>
    <cellStyle name="Total 2 4 2 5 2 2 3" xfId="49904" xr:uid="{00000000-0005-0000-0000-000053BC0000}"/>
    <cellStyle name="Total 2 4 2 5 2 2 4" xfId="49905" xr:uid="{00000000-0005-0000-0000-000054BC0000}"/>
    <cellStyle name="Total 2 4 2 5 2 2 5" xfId="49906" xr:uid="{00000000-0005-0000-0000-000055BC0000}"/>
    <cellStyle name="Total 2 4 2 5 2 3" xfId="49907" xr:uid="{00000000-0005-0000-0000-000056BC0000}"/>
    <cellStyle name="Total 2 4 2 5 2 4" xfId="49908" xr:uid="{00000000-0005-0000-0000-000057BC0000}"/>
    <cellStyle name="Total 2 4 2 5 2 5" xfId="49909" xr:uid="{00000000-0005-0000-0000-000058BC0000}"/>
    <cellStyle name="Total 2 4 2 5 2 6" xfId="49910" xr:uid="{00000000-0005-0000-0000-000059BC0000}"/>
    <cellStyle name="Total 2 4 2 5 3" xfId="49911" xr:uid="{00000000-0005-0000-0000-00005ABC0000}"/>
    <cellStyle name="Total 2 4 2 5 3 2" xfId="49912" xr:uid="{00000000-0005-0000-0000-00005BBC0000}"/>
    <cellStyle name="Total 2 4 2 5 3 3" xfId="49913" xr:uid="{00000000-0005-0000-0000-00005CBC0000}"/>
    <cellStyle name="Total 2 4 2 5 3 4" xfId="49914" xr:uid="{00000000-0005-0000-0000-00005DBC0000}"/>
    <cellStyle name="Total 2 4 2 5 3 5" xfId="49915" xr:uid="{00000000-0005-0000-0000-00005EBC0000}"/>
    <cellStyle name="Total 2 4 2 5 4" xfId="49916" xr:uid="{00000000-0005-0000-0000-00005FBC0000}"/>
    <cellStyle name="Total 2 4 2 5 5" xfId="49917" xr:uid="{00000000-0005-0000-0000-000060BC0000}"/>
    <cellStyle name="Total 2 4 2 5 6" xfId="49918" xr:uid="{00000000-0005-0000-0000-000061BC0000}"/>
    <cellStyle name="Total 2 4 2 5 7" xfId="49919" xr:uid="{00000000-0005-0000-0000-000062BC0000}"/>
    <cellStyle name="Total 2 4 2 6" xfId="34775" xr:uid="{00000000-0005-0000-0000-000063BC0000}"/>
    <cellStyle name="Total 2 4 2 6 2" xfId="34776" xr:uid="{00000000-0005-0000-0000-000064BC0000}"/>
    <cellStyle name="Total 2 4 2 6 2 2" xfId="49920" xr:uid="{00000000-0005-0000-0000-000065BC0000}"/>
    <cellStyle name="Total 2 4 2 6 2 3" xfId="49921" xr:uid="{00000000-0005-0000-0000-000066BC0000}"/>
    <cellStyle name="Total 2 4 2 6 2 4" xfId="49922" xr:uid="{00000000-0005-0000-0000-000067BC0000}"/>
    <cellStyle name="Total 2 4 2 6 2 5" xfId="49923" xr:uid="{00000000-0005-0000-0000-000068BC0000}"/>
    <cellStyle name="Total 2 4 2 6 3" xfId="49924" xr:uid="{00000000-0005-0000-0000-000069BC0000}"/>
    <cellStyle name="Total 2 4 2 6 4" xfId="49925" xr:uid="{00000000-0005-0000-0000-00006ABC0000}"/>
    <cellStyle name="Total 2 4 2 6 5" xfId="49926" xr:uid="{00000000-0005-0000-0000-00006BBC0000}"/>
    <cellStyle name="Total 2 4 2 6 6" xfId="49927" xr:uid="{00000000-0005-0000-0000-00006CBC0000}"/>
    <cellStyle name="Total 2 4 2 7" xfId="34777" xr:uid="{00000000-0005-0000-0000-00006DBC0000}"/>
    <cellStyle name="Total 2 4 2 7 2" xfId="49928" xr:uid="{00000000-0005-0000-0000-00006EBC0000}"/>
    <cellStyle name="Total 2 4 2 7 3" xfId="49929" xr:uid="{00000000-0005-0000-0000-00006FBC0000}"/>
    <cellStyle name="Total 2 4 2 7 4" xfId="49930" xr:uid="{00000000-0005-0000-0000-000070BC0000}"/>
    <cellStyle name="Total 2 4 2 7 5" xfId="49931" xr:uid="{00000000-0005-0000-0000-000071BC0000}"/>
    <cellStyle name="Total 2 4 2 8" xfId="34778" xr:uid="{00000000-0005-0000-0000-000072BC0000}"/>
    <cellStyle name="Total 2 4 2 9" xfId="49932" xr:uid="{00000000-0005-0000-0000-000073BC0000}"/>
    <cellStyle name="Total 2 4 20" xfId="34779" xr:uid="{00000000-0005-0000-0000-000074BC0000}"/>
    <cellStyle name="Total 2 4 20 2" xfId="34780" xr:uid="{00000000-0005-0000-0000-000075BC0000}"/>
    <cellStyle name="Total 2 4 20 2 2" xfId="34781" xr:uid="{00000000-0005-0000-0000-000076BC0000}"/>
    <cellStyle name="Total 2 4 20 2 2 2" xfId="34782" xr:uid="{00000000-0005-0000-0000-000077BC0000}"/>
    <cellStyle name="Total 2 4 20 2 3" xfId="34783" xr:uid="{00000000-0005-0000-0000-000078BC0000}"/>
    <cellStyle name="Total 2 4 20 2 3 2" xfId="34784" xr:uid="{00000000-0005-0000-0000-000079BC0000}"/>
    <cellStyle name="Total 2 4 20 2 4" xfId="34785" xr:uid="{00000000-0005-0000-0000-00007ABC0000}"/>
    <cellStyle name="Total 2 4 20 2 5" xfId="34786" xr:uid="{00000000-0005-0000-0000-00007BBC0000}"/>
    <cellStyle name="Total 2 4 20 3" xfId="34787" xr:uid="{00000000-0005-0000-0000-00007CBC0000}"/>
    <cellStyle name="Total 2 4 20 3 2" xfId="34788" xr:uid="{00000000-0005-0000-0000-00007DBC0000}"/>
    <cellStyle name="Total 2 4 20 3 2 2" xfId="34789" xr:uid="{00000000-0005-0000-0000-00007EBC0000}"/>
    <cellStyle name="Total 2 4 20 3 3" xfId="34790" xr:uid="{00000000-0005-0000-0000-00007FBC0000}"/>
    <cellStyle name="Total 2 4 20 3 3 2" xfId="34791" xr:uid="{00000000-0005-0000-0000-000080BC0000}"/>
    <cellStyle name="Total 2 4 20 3 4" xfId="34792" xr:uid="{00000000-0005-0000-0000-000081BC0000}"/>
    <cellStyle name="Total 2 4 20 3 5" xfId="34793" xr:uid="{00000000-0005-0000-0000-000082BC0000}"/>
    <cellStyle name="Total 2 4 20 4" xfId="34794" xr:uid="{00000000-0005-0000-0000-000083BC0000}"/>
    <cellStyle name="Total 2 4 20 4 2" xfId="34795" xr:uid="{00000000-0005-0000-0000-000084BC0000}"/>
    <cellStyle name="Total 2 4 20 4 2 2" xfId="34796" xr:uid="{00000000-0005-0000-0000-000085BC0000}"/>
    <cellStyle name="Total 2 4 20 4 3" xfId="34797" xr:uid="{00000000-0005-0000-0000-000086BC0000}"/>
    <cellStyle name="Total 2 4 20 4 3 2" xfId="34798" xr:uid="{00000000-0005-0000-0000-000087BC0000}"/>
    <cellStyle name="Total 2 4 20 4 4" xfId="34799" xr:uid="{00000000-0005-0000-0000-000088BC0000}"/>
    <cellStyle name="Total 2 4 20 4 5" xfId="34800" xr:uid="{00000000-0005-0000-0000-000089BC0000}"/>
    <cellStyle name="Total 2 4 20 5" xfId="34801" xr:uid="{00000000-0005-0000-0000-00008ABC0000}"/>
    <cellStyle name="Total 2 4 20 5 2" xfId="34802" xr:uid="{00000000-0005-0000-0000-00008BBC0000}"/>
    <cellStyle name="Total 2 4 20 6" xfId="34803" xr:uid="{00000000-0005-0000-0000-00008CBC0000}"/>
    <cellStyle name="Total 2 4 20 6 2" xfId="34804" xr:uid="{00000000-0005-0000-0000-00008DBC0000}"/>
    <cellStyle name="Total 2 4 20 7" xfId="34805" xr:uid="{00000000-0005-0000-0000-00008EBC0000}"/>
    <cellStyle name="Total 2 4 20 8" xfId="34806" xr:uid="{00000000-0005-0000-0000-00008FBC0000}"/>
    <cellStyle name="Total 2 4 21" xfId="34807" xr:uid="{00000000-0005-0000-0000-000090BC0000}"/>
    <cellStyle name="Total 2 4 21 2" xfId="34808" xr:uid="{00000000-0005-0000-0000-000091BC0000}"/>
    <cellStyle name="Total 2 4 21 2 2" xfId="34809" xr:uid="{00000000-0005-0000-0000-000092BC0000}"/>
    <cellStyle name="Total 2 4 21 2 2 2" xfId="34810" xr:uid="{00000000-0005-0000-0000-000093BC0000}"/>
    <cellStyle name="Total 2 4 21 2 3" xfId="34811" xr:uid="{00000000-0005-0000-0000-000094BC0000}"/>
    <cellStyle name="Total 2 4 21 2 3 2" xfId="34812" xr:uid="{00000000-0005-0000-0000-000095BC0000}"/>
    <cellStyle name="Total 2 4 21 2 4" xfId="34813" xr:uid="{00000000-0005-0000-0000-000096BC0000}"/>
    <cellStyle name="Total 2 4 21 2 5" xfId="34814" xr:uid="{00000000-0005-0000-0000-000097BC0000}"/>
    <cellStyle name="Total 2 4 21 3" xfId="34815" xr:uid="{00000000-0005-0000-0000-000098BC0000}"/>
    <cellStyle name="Total 2 4 21 3 2" xfId="34816" xr:uid="{00000000-0005-0000-0000-000099BC0000}"/>
    <cellStyle name="Total 2 4 21 3 2 2" xfId="34817" xr:uid="{00000000-0005-0000-0000-00009ABC0000}"/>
    <cellStyle name="Total 2 4 21 3 3" xfId="34818" xr:uid="{00000000-0005-0000-0000-00009BBC0000}"/>
    <cellStyle name="Total 2 4 21 3 3 2" xfId="34819" xr:uid="{00000000-0005-0000-0000-00009CBC0000}"/>
    <cellStyle name="Total 2 4 21 3 4" xfId="34820" xr:uid="{00000000-0005-0000-0000-00009DBC0000}"/>
    <cellStyle name="Total 2 4 21 3 5" xfId="34821" xr:uid="{00000000-0005-0000-0000-00009EBC0000}"/>
    <cellStyle name="Total 2 4 21 4" xfId="34822" xr:uid="{00000000-0005-0000-0000-00009FBC0000}"/>
    <cellStyle name="Total 2 4 21 4 2" xfId="34823" xr:uid="{00000000-0005-0000-0000-0000A0BC0000}"/>
    <cellStyle name="Total 2 4 21 4 2 2" xfId="34824" xr:uid="{00000000-0005-0000-0000-0000A1BC0000}"/>
    <cellStyle name="Total 2 4 21 4 3" xfId="34825" xr:uid="{00000000-0005-0000-0000-0000A2BC0000}"/>
    <cellStyle name="Total 2 4 21 4 4" xfId="34826" xr:uid="{00000000-0005-0000-0000-0000A3BC0000}"/>
    <cellStyle name="Total 2 4 21 5" xfId="34827" xr:uid="{00000000-0005-0000-0000-0000A4BC0000}"/>
    <cellStyle name="Total 2 4 21 5 2" xfId="34828" xr:uid="{00000000-0005-0000-0000-0000A5BC0000}"/>
    <cellStyle name="Total 2 4 21 6" xfId="34829" xr:uid="{00000000-0005-0000-0000-0000A6BC0000}"/>
    <cellStyle name="Total 2 4 21 7" xfId="34830" xr:uid="{00000000-0005-0000-0000-0000A7BC0000}"/>
    <cellStyle name="Total 2 4 22" xfId="34831" xr:uid="{00000000-0005-0000-0000-0000A8BC0000}"/>
    <cellStyle name="Total 2 4 22 2" xfId="34832" xr:uid="{00000000-0005-0000-0000-0000A9BC0000}"/>
    <cellStyle name="Total 2 4 22 2 2" xfId="34833" xr:uid="{00000000-0005-0000-0000-0000AABC0000}"/>
    <cellStyle name="Total 2 4 22 2 2 2" xfId="34834" xr:uid="{00000000-0005-0000-0000-0000ABBC0000}"/>
    <cellStyle name="Total 2 4 22 2 3" xfId="34835" xr:uid="{00000000-0005-0000-0000-0000ACBC0000}"/>
    <cellStyle name="Total 2 4 22 2 3 2" xfId="34836" xr:uid="{00000000-0005-0000-0000-0000ADBC0000}"/>
    <cellStyle name="Total 2 4 22 2 4" xfId="34837" xr:uid="{00000000-0005-0000-0000-0000AEBC0000}"/>
    <cellStyle name="Total 2 4 22 2 5" xfId="34838" xr:uid="{00000000-0005-0000-0000-0000AFBC0000}"/>
    <cellStyle name="Total 2 4 22 3" xfId="34839" xr:uid="{00000000-0005-0000-0000-0000B0BC0000}"/>
    <cellStyle name="Total 2 4 22 3 2" xfId="34840" xr:uid="{00000000-0005-0000-0000-0000B1BC0000}"/>
    <cellStyle name="Total 2 4 22 3 2 2" xfId="34841" xr:uid="{00000000-0005-0000-0000-0000B2BC0000}"/>
    <cellStyle name="Total 2 4 22 3 3" xfId="34842" xr:uid="{00000000-0005-0000-0000-0000B3BC0000}"/>
    <cellStyle name="Total 2 4 22 3 3 2" xfId="34843" xr:uid="{00000000-0005-0000-0000-0000B4BC0000}"/>
    <cellStyle name="Total 2 4 22 3 4" xfId="34844" xr:uid="{00000000-0005-0000-0000-0000B5BC0000}"/>
    <cellStyle name="Total 2 4 22 3 5" xfId="34845" xr:uid="{00000000-0005-0000-0000-0000B6BC0000}"/>
    <cellStyle name="Total 2 4 22 4" xfId="34846" xr:uid="{00000000-0005-0000-0000-0000B7BC0000}"/>
    <cellStyle name="Total 2 4 22 4 2" xfId="34847" xr:uid="{00000000-0005-0000-0000-0000B8BC0000}"/>
    <cellStyle name="Total 2 4 22 4 2 2" xfId="34848" xr:uid="{00000000-0005-0000-0000-0000B9BC0000}"/>
    <cellStyle name="Total 2 4 22 4 3" xfId="34849" xr:uid="{00000000-0005-0000-0000-0000BABC0000}"/>
    <cellStyle name="Total 2 4 22 4 4" xfId="34850" xr:uid="{00000000-0005-0000-0000-0000BBBC0000}"/>
    <cellStyle name="Total 2 4 22 5" xfId="34851" xr:uid="{00000000-0005-0000-0000-0000BCBC0000}"/>
    <cellStyle name="Total 2 4 22 5 2" xfId="34852" xr:uid="{00000000-0005-0000-0000-0000BDBC0000}"/>
    <cellStyle name="Total 2 4 22 6" xfId="34853" xr:uid="{00000000-0005-0000-0000-0000BEBC0000}"/>
    <cellStyle name="Total 2 4 22 7" xfId="34854" xr:uid="{00000000-0005-0000-0000-0000BFBC0000}"/>
    <cellStyle name="Total 2 4 23" xfId="34855" xr:uid="{00000000-0005-0000-0000-0000C0BC0000}"/>
    <cellStyle name="Total 2 4 23 2" xfId="34856" xr:uid="{00000000-0005-0000-0000-0000C1BC0000}"/>
    <cellStyle name="Total 2 4 24" xfId="34857" xr:uid="{00000000-0005-0000-0000-0000C2BC0000}"/>
    <cellStyle name="Total 2 4 25" xfId="34858" xr:uid="{00000000-0005-0000-0000-0000C3BC0000}"/>
    <cellStyle name="Total 2 4 26" xfId="34859" xr:uid="{00000000-0005-0000-0000-0000C4BC0000}"/>
    <cellStyle name="Total 2 4 3" xfId="34860" xr:uid="{00000000-0005-0000-0000-0000C5BC0000}"/>
    <cellStyle name="Total 2 4 3 2" xfId="34861" xr:uid="{00000000-0005-0000-0000-0000C6BC0000}"/>
    <cellStyle name="Total 2 4 3 2 2" xfId="34862" xr:uid="{00000000-0005-0000-0000-0000C7BC0000}"/>
    <cellStyle name="Total 2 4 3 2 2 2" xfId="34863" xr:uid="{00000000-0005-0000-0000-0000C8BC0000}"/>
    <cellStyle name="Total 2 4 3 2 2 2 2" xfId="49933" xr:uid="{00000000-0005-0000-0000-0000C9BC0000}"/>
    <cellStyle name="Total 2 4 3 2 2 2 2 2" xfId="49934" xr:uid="{00000000-0005-0000-0000-0000CABC0000}"/>
    <cellStyle name="Total 2 4 3 2 2 2 2 3" xfId="49935" xr:uid="{00000000-0005-0000-0000-0000CBBC0000}"/>
    <cellStyle name="Total 2 4 3 2 2 2 2 4" xfId="49936" xr:uid="{00000000-0005-0000-0000-0000CCBC0000}"/>
    <cellStyle name="Total 2 4 3 2 2 2 2 5" xfId="49937" xr:uid="{00000000-0005-0000-0000-0000CDBC0000}"/>
    <cellStyle name="Total 2 4 3 2 2 2 3" xfId="49938" xr:uid="{00000000-0005-0000-0000-0000CEBC0000}"/>
    <cellStyle name="Total 2 4 3 2 2 2 4" xfId="49939" xr:uid="{00000000-0005-0000-0000-0000CFBC0000}"/>
    <cellStyle name="Total 2 4 3 2 2 2 5" xfId="49940" xr:uid="{00000000-0005-0000-0000-0000D0BC0000}"/>
    <cellStyle name="Total 2 4 3 2 2 2 6" xfId="49941" xr:uid="{00000000-0005-0000-0000-0000D1BC0000}"/>
    <cellStyle name="Total 2 4 3 2 2 3" xfId="49942" xr:uid="{00000000-0005-0000-0000-0000D2BC0000}"/>
    <cellStyle name="Total 2 4 3 2 2 3 2" xfId="49943" xr:uid="{00000000-0005-0000-0000-0000D3BC0000}"/>
    <cellStyle name="Total 2 4 3 2 2 3 3" xfId="49944" xr:uid="{00000000-0005-0000-0000-0000D4BC0000}"/>
    <cellStyle name="Total 2 4 3 2 2 3 4" xfId="49945" xr:uid="{00000000-0005-0000-0000-0000D5BC0000}"/>
    <cellStyle name="Total 2 4 3 2 2 3 5" xfId="49946" xr:uid="{00000000-0005-0000-0000-0000D6BC0000}"/>
    <cellStyle name="Total 2 4 3 2 2 4" xfId="49947" xr:uid="{00000000-0005-0000-0000-0000D7BC0000}"/>
    <cellStyle name="Total 2 4 3 2 2 5" xfId="49948" xr:uid="{00000000-0005-0000-0000-0000D8BC0000}"/>
    <cellStyle name="Total 2 4 3 2 2 6" xfId="49949" xr:uid="{00000000-0005-0000-0000-0000D9BC0000}"/>
    <cellStyle name="Total 2 4 3 2 2 7" xfId="49950" xr:uid="{00000000-0005-0000-0000-0000DABC0000}"/>
    <cellStyle name="Total 2 4 3 2 3" xfId="34864" xr:uid="{00000000-0005-0000-0000-0000DBBC0000}"/>
    <cellStyle name="Total 2 4 3 2 3 2" xfId="34865" xr:uid="{00000000-0005-0000-0000-0000DCBC0000}"/>
    <cellStyle name="Total 2 4 3 2 3 2 2" xfId="49951" xr:uid="{00000000-0005-0000-0000-0000DDBC0000}"/>
    <cellStyle name="Total 2 4 3 2 3 2 3" xfId="49952" xr:uid="{00000000-0005-0000-0000-0000DEBC0000}"/>
    <cellStyle name="Total 2 4 3 2 3 2 4" xfId="49953" xr:uid="{00000000-0005-0000-0000-0000DFBC0000}"/>
    <cellStyle name="Total 2 4 3 2 3 2 5" xfId="49954" xr:uid="{00000000-0005-0000-0000-0000E0BC0000}"/>
    <cellStyle name="Total 2 4 3 2 3 3" xfId="49955" xr:uid="{00000000-0005-0000-0000-0000E1BC0000}"/>
    <cellStyle name="Total 2 4 3 2 3 4" xfId="49956" xr:uid="{00000000-0005-0000-0000-0000E2BC0000}"/>
    <cellStyle name="Total 2 4 3 2 3 5" xfId="49957" xr:uid="{00000000-0005-0000-0000-0000E3BC0000}"/>
    <cellStyle name="Total 2 4 3 2 3 6" xfId="49958" xr:uid="{00000000-0005-0000-0000-0000E4BC0000}"/>
    <cellStyle name="Total 2 4 3 2 4" xfId="34866" xr:uid="{00000000-0005-0000-0000-0000E5BC0000}"/>
    <cellStyle name="Total 2 4 3 2 4 2" xfId="49959" xr:uid="{00000000-0005-0000-0000-0000E6BC0000}"/>
    <cellStyle name="Total 2 4 3 2 4 3" xfId="49960" xr:uid="{00000000-0005-0000-0000-0000E7BC0000}"/>
    <cellStyle name="Total 2 4 3 2 4 4" xfId="49961" xr:uid="{00000000-0005-0000-0000-0000E8BC0000}"/>
    <cellStyle name="Total 2 4 3 2 4 5" xfId="49962" xr:uid="{00000000-0005-0000-0000-0000E9BC0000}"/>
    <cellStyle name="Total 2 4 3 2 5" xfId="34867" xr:uid="{00000000-0005-0000-0000-0000EABC0000}"/>
    <cellStyle name="Total 2 4 3 2 6" xfId="49963" xr:uid="{00000000-0005-0000-0000-0000EBBC0000}"/>
    <cellStyle name="Total 2 4 3 2 7" xfId="49964" xr:uid="{00000000-0005-0000-0000-0000ECBC0000}"/>
    <cellStyle name="Total 2 4 3 2 8" xfId="49965" xr:uid="{00000000-0005-0000-0000-0000EDBC0000}"/>
    <cellStyle name="Total 2 4 3 3" xfId="34868" xr:uid="{00000000-0005-0000-0000-0000EEBC0000}"/>
    <cellStyle name="Total 2 4 3 3 2" xfId="34869" xr:uid="{00000000-0005-0000-0000-0000EFBC0000}"/>
    <cellStyle name="Total 2 4 3 3 2 2" xfId="34870" xr:uid="{00000000-0005-0000-0000-0000F0BC0000}"/>
    <cellStyle name="Total 2 4 3 3 2 2 2" xfId="49966" xr:uid="{00000000-0005-0000-0000-0000F1BC0000}"/>
    <cellStyle name="Total 2 4 3 3 2 2 3" xfId="49967" xr:uid="{00000000-0005-0000-0000-0000F2BC0000}"/>
    <cellStyle name="Total 2 4 3 3 2 2 4" xfId="49968" xr:uid="{00000000-0005-0000-0000-0000F3BC0000}"/>
    <cellStyle name="Total 2 4 3 3 2 2 5" xfId="49969" xr:uid="{00000000-0005-0000-0000-0000F4BC0000}"/>
    <cellStyle name="Total 2 4 3 3 2 3" xfId="49970" xr:uid="{00000000-0005-0000-0000-0000F5BC0000}"/>
    <cellStyle name="Total 2 4 3 3 2 4" xfId="49971" xr:uid="{00000000-0005-0000-0000-0000F6BC0000}"/>
    <cellStyle name="Total 2 4 3 3 2 5" xfId="49972" xr:uid="{00000000-0005-0000-0000-0000F7BC0000}"/>
    <cellStyle name="Total 2 4 3 3 2 6" xfId="49973" xr:uid="{00000000-0005-0000-0000-0000F8BC0000}"/>
    <cellStyle name="Total 2 4 3 3 3" xfId="34871" xr:uid="{00000000-0005-0000-0000-0000F9BC0000}"/>
    <cellStyle name="Total 2 4 3 3 3 2" xfId="34872" xr:uid="{00000000-0005-0000-0000-0000FABC0000}"/>
    <cellStyle name="Total 2 4 3 3 3 3" xfId="49974" xr:uid="{00000000-0005-0000-0000-0000FBBC0000}"/>
    <cellStyle name="Total 2 4 3 3 3 4" xfId="49975" xr:uid="{00000000-0005-0000-0000-0000FCBC0000}"/>
    <cellStyle name="Total 2 4 3 3 3 5" xfId="49976" xr:uid="{00000000-0005-0000-0000-0000FDBC0000}"/>
    <cellStyle name="Total 2 4 3 3 4" xfId="34873" xr:uid="{00000000-0005-0000-0000-0000FEBC0000}"/>
    <cellStyle name="Total 2 4 3 3 5" xfId="34874" xr:uid="{00000000-0005-0000-0000-0000FFBC0000}"/>
    <cellStyle name="Total 2 4 3 3 6" xfId="49977" xr:uid="{00000000-0005-0000-0000-000000BD0000}"/>
    <cellStyle name="Total 2 4 3 3 7" xfId="49978" xr:uid="{00000000-0005-0000-0000-000001BD0000}"/>
    <cellStyle name="Total 2 4 3 4" xfId="34875" xr:uid="{00000000-0005-0000-0000-000002BD0000}"/>
    <cellStyle name="Total 2 4 3 4 2" xfId="34876" xr:uid="{00000000-0005-0000-0000-000003BD0000}"/>
    <cellStyle name="Total 2 4 3 4 2 2" xfId="34877" xr:uid="{00000000-0005-0000-0000-000004BD0000}"/>
    <cellStyle name="Total 2 4 3 4 2 3" xfId="49979" xr:uid="{00000000-0005-0000-0000-000005BD0000}"/>
    <cellStyle name="Total 2 4 3 4 2 4" xfId="49980" xr:uid="{00000000-0005-0000-0000-000006BD0000}"/>
    <cellStyle name="Total 2 4 3 4 2 5" xfId="49981" xr:uid="{00000000-0005-0000-0000-000007BD0000}"/>
    <cellStyle name="Total 2 4 3 4 3" xfId="34878" xr:uid="{00000000-0005-0000-0000-000008BD0000}"/>
    <cellStyle name="Total 2 4 3 4 3 2" xfId="34879" xr:uid="{00000000-0005-0000-0000-000009BD0000}"/>
    <cellStyle name="Total 2 4 3 4 4" xfId="34880" xr:uid="{00000000-0005-0000-0000-00000ABD0000}"/>
    <cellStyle name="Total 2 4 3 4 5" xfId="34881" xr:uid="{00000000-0005-0000-0000-00000BBD0000}"/>
    <cellStyle name="Total 2 4 3 4 6" xfId="49982" xr:uid="{00000000-0005-0000-0000-00000CBD0000}"/>
    <cellStyle name="Total 2 4 3 5" xfId="34882" xr:uid="{00000000-0005-0000-0000-00000DBD0000}"/>
    <cellStyle name="Total 2 4 3 5 2" xfId="34883" xr:uid="{00000000-0005-0000-0000-00000EBD0000}"/>
    <cellStyle name="Total 2 4 3 5 3" xfId="49983" xr:uid="{00000000-0005-0000-0000-00000FBD0000}"/>
    <cellStyle name="Total 2 4 3 5 4" xfId="49984" xr:uid="{00000000-0005-0000-0000-000010BD0000}"/>
    <cellStyle name="Total 2 4 3 5 5" xfId="49985" xr:uid="{00000000-0005-0000-0000-000011BD0000}"/>
    <cellStyle name="Total 2 4 3 6" xfId="34884" xr:uid="{00000000-0005-0000-0000-000012BD0000}"/>
    <cellStyle name="Total 2 4 3 6 2" xfId="34885" xr:uid="{00000000-0005-0000-0000-000013BD0000}"/>
    <cellStyle name="Total 2 4 3 7" xfId="34886" xr:uid="{00000000-0005-0000-0000-000014BD0000}"/>
    <cellStyle name="Total 2 4 3 8" xfId="34887" xr:uid="{00000000-0005-0000-0000-000015BD0000}"/>
    <cellStyle name="Total 2 4 3 9" xfId="49986" xr:uid="{00000000-0005-0000-0000-000016BD0000}"/>
    <cellStyle name="Total 2 4 4" xfId="34888" xr:uid="{00000000-0005-0000-0000-000017BD0000}"/>
    <cellStyle name="Total 2 4 4 2" xfId="34889" xr:uid="{00000000-0005-0000-0000-000018BD0000}"/>
    <cellStyle name="Total 2 4 4 2 2" xfId="34890" xr:uid="{00000000-0005-0000-0000-000019BD0000}"/>
    <cellStyle name="Total 2 4 4 2 2 2" xfId="34891" xr:uid="{00000000-0005-0000-0000-00001ABD0000}"/>
    <cellStyle name="Total 2 4 4 2 2 2 2" xfId="49987" xr:uid="{00000000-0005-0000-0000-00001BBD0000}"/>
    <cellStyle name="Total 2 4 4 2 2 2 2 2" xfId="49988" xr:uid="{00000000-0005-0000-0000-00001CBD0000}"/>
    <cellStyle name="Total 2 4 4 2 2 2 2 3" xfId="49989" xr:uid="{00000000-0005-0000-0000-00001DBD0000}"/>
    <cellStyle name="Total 2 4 4 2 2 2 2 4" xfId="49990" xr:uid="{00000000-0005-0000-0000-00001EBD0000}"/>
    <cellStyle name="Total 2 4 4 2 2 2 2 5" xfId="49991" xr:uid="{00000000-0005-0000-0000-00001FBD0000}"/>
    <cellStyle name="Total 2 4 4 2 2 2 3" xfId="49992" xr:uid="{00000000-0005-0000-0000-000020BD0000}"/>
    <cellStyle name="Total 2 4 4 2 2 2 4" xfId="49993" xr:uid="{00000000-0005-0000-0000-000021BD0000}"/>
    <cellStyle name="Total 2 4 4 2 2 2 5" xfId="49994" xr:uid="{00000000-0005-0000-0000-000022BD0000}"/>
    <cellStyle name="Total 2 4 4 2 2 2 6" xfId="49995" xr:uid="{00000000-0005-0000-0000-000023BD0000}"/>
    <cellStyle name="Total 2 4 4 2 2 3" xfId="49996" xr:uid="{00000000-0005-0000-0000-000024BD0000}"/>
    <cellStyle name="Total 2 4 4 2 2 3 2" xfId="49997" xr:uid="{00000000-0005-0000-0000-000025BD0000}"/>
    <cellStyle name="Total 2 4 4 2 2 3 3" xfId="49998" xr:uid="{00000000-0005-0000-0000-000026BD0000}"/>
    <cellStyle name="Total 2 4 4 2 2 3 4" xfId="49999" xr:uid="{00000000-0005-0000-0000-000027BD0000}"/>
    <cellStyle name="Total 2 4 4 2 2 3 5" xfId="50000" xr:uid="{00000000-0005-0000-0000-000028BD0000}"/>
    <cellStyle name="Total 2 4 4 2 2 4" xfId="50001" xr:uid="{00000000-0005-0000-0000-000029BD0000}"/>
    <cellStyle name="Total 2 4 4 2 2 5" xfId="50002" xr:uid="{00000000-0005-0000-0000-00002ABD0000}"/>
    <cellStyle name="Total 2 4 4 2 2 6" xfId="50003" xr:uid="{00000000-0005-0000-0000-00002BBD0000}"/>
    <cellStyle name="Total 2 4 4 2 2 7" xfId="50004" xr:uid="{00000000-0005-0000-0000-00002CBD0000}"/>
    <cellStyle name="Total 2 4 4 2 3" xfId="34892" xr:uid="{00000000-0005-0000-0000-00002DBD0000}"/>
    <cellStyle name="Total 2 4 4 2 3 2" xfId="34893" xr:uid="{00000000-0005-0000-0000-00002EBD0000}"/>
    <cellStyle name="Total 2 4 4 2 3 2 2" xfId="50005" xr:uid="{00000000-0005-0000-0000-00002FBD0000}"/>
    <cellStyle name="Total 2 4 4 2 3 2 3" xfId="50006" xr:uid="{00000000-0005-0000-0000-000030BD0000}"/>
    <cellStyle name="Total 2 4 4 2 3 2 4" xfId="50007" xr:uid="{00000000-0005-0000-0000-000031BD0000}"/>
    <cellStyle name="Total 2 4 4 2 3 2 5" xfId="50008" xr:uid="{00000000-0005-0000-0000-000032BD0000}"/>
    <cellStyle name="Total 2 4 4 2 3 3" xfId="50009" xr:uid="{00000000-0005-0000-0000-000033BD0000}"/>
    <cellStyle name="Total 2 4 4 2 3 4" xfId="50010" xr:uid="{00000000-0005-0000-0000-000034BD0000}"/>
    <cellStyle name="Total 2 4 4 2 3 5" xfId="50011" xr:uid="{00000000-0005-0000-0000-000035BD0000}"/>
    <cellStyle name="Total 2 4 4 2 3 6" xfId="50012" xr:uid="{00000000-0005-0000-0000-000036BD0000}"/>
    <cellStyle name="Total 2 4 4 2 4" xfId="34894" xr:uid="{00000000-0005-0000-0000-000037BD0000}"/>
    <cellStyle name="Total 2 4 4 2 4 2" xfId="50013" xr:uid="{00000000-0005-0000-0000-000038BD0000}"/>
    <cellStyle name="Total 2 4 4 2 4 3" xfId="50014" xr:uid="{00000000-0005-0000-0000-000039BD0000}"/>
    <cellStyle name="Total 2 4 4 2 4 4" xfId="50015" xr:uid="{00000000-0005-0000-0000-00003ABD0000}"/>
    <cellStyle name="Total 2 4 4 2 4 5" xfId="50016" xr:uid="{00000000-0005-0000-0000-00003BBD0000}"/>
    <cellStyle name="Total 2 4 4 2 5" xfId="34895" xr:uid="{00000000-0005-0000-0000-00003CBD0000}"/>
    <cellStyle name="Total 2 4 4 2 6" xfId="50017" xr:uid="{00000000-0005-0000-0000-00003DBD0000}"/>
    <cellStyle name="Total 2 4 4 2 7" xfId="50018" xr:uid="{00000000-0005-0000-0000-00003EBD0000}"/>
    <cellStyle name="Total 2 4 4 2 8" xfId="50019" xr:uid="{00000000-0005-0000-0000-00003FBD0000}"/>
    <cellStyle name="Total 2 4 4 3" xfId="34896" xr:uid="{00000000-0005-0000-0000-000040BD0000}"/>
    <cellStyle name="Total 2 4 4 3 2" xfId="34897" xr:uid="{00000000-0005-0000-0000-000041BD0000}"/>
    <cellStyle name="Total 2 4 4 3 2 2" xfId="34898" xr:uid="{00000000-0005-0000-0000-000042BD0000}"/>
    <cellStyle name="Total 2 4 4 3 2 2 2" xfId="50020" xr:uid="{00000000-0005-0000-0000-000043BD0000}"/>
    <cellStyle name="Total 2 4 4 3 2 2 3" xfId="50021" xr:uid="{00000000-0005-0000-0000-000044BD0000}"/>
    <cellStyle name="Total 2 4 4 3 2 2 4" xfId="50022" xr:uid="{00000000-0005-0000-0000-000045BD0000}"/>
    <cellStyle name="Total 2 4 4 3 2 2 5" xfId="50023" xr:uid="{00000000-0005-0000-0000-000046BD0000}"/>
    <cellStyle name="Total 2 4 4 3 2 3" xfId="50024" xr:uid="{00000000-0005-0000-0000-000047BD0000}"/>
    <cellStyle name="Total 2 4 4 3 2 4" xfId="50025" xr:uid="{00000000-0005-0000-0000-000048BD0000}"/>
    <cellStyle name="Total 2 4 4 3 2 5" xfId="50026" xr:uid="{00000000-0005-0000-0000-000049BD0000}"/>
    <cellStyle name="Total 2 4 4 3 2 6" xfId="50027" xr:uid="{00000000-0005-0000-0000-00004ABD0000}"/>
    <cellStyle name="Total 2 4 4 3 3" xfId="34899" xr:uid="{00000000-0005-0000-0000-00004BBD0000}"/>
    <cellStyle name="Total 2 4 4 3 3 2" xfId="34900" xr:uid="{00000000-0005-0000-0000-00004CBD0000}"/>
    <cellStyle name="Total 2 4 4 3 3 3" xfId="50028" xr:uid="{00000000-0005-0000-0000-00004DBD0000}"/>
    <cellStyle name="Total 2 4 4 3 3 4" xfId="50029" xr:uid="{00000000-0005-0000-0000-00004EBD0000}"/>
    <cellStyle name="Total 2 4 4 3 3 5" xfId="50030" xr:uid="{00000000-0005-0000-0000-00004FBD0000}"/>
    <cellStyle name="Total 2 4 4 3 4" xfId="34901" xr:uid="{00000000-0005-0000-0000-000050BD0000}"/>
    <cellStyle name="Total 2 4 4 3 5" xfId="34902" xr:uid="{00000000-0005-0000-0000-000051BD0000}"/>
    <cellStyle name="Total 2 4 4 3 6" xfId="50031" xr:uid="{00000000-0005-0000-0000-000052BD0000}"/>
    <cellStyle name="Total 2 4 4 3 7" xfId="50032" xr:uid="{00000000-0005-0000-0000-000053BD0000}"/>
    <cellStyle name="Total 2 4 4 4" xfId="34903" xr:uid="{00000000-0005-0000-0000-000054BD0000}"/>
    <cellStyle name="Total 2 4 4 4 2" xfId="34904" xr:uid="{00000000-0005-0000-0000-000055BD0000}"/>
    <cellStyle name="Total 2 4 4 4 2 2" xfId="34905" xr:uid="{00000000-0005-0000-0000-000056BD0000}"/>
    <cellStyle name="Total 2 4 4 4 2 3" xfId="50033" xr:uid="{00000000-0005-0000-0000-000057BD0000}"/>
    <cellStyle name="Total 2 4 4 4 2 4" xfId="50034" xr:uid="{00000000-0005-0000-0000-000058BD0000}"/>
    <cellStyle name="Total 2 4 4 4 2 5" xfId="50035" xr:uid="{00000000-0005-0000-0000-000059BD0000}"/>
    <cellStyle name="Total 2 4 4 4 3" xfId="34906" xr:uid="{00000000-0005-0000-0000-00005ABD0000}"/>
    <cellStyle name="Total 2 4 4 4 3 2" xfId="34907" xr:uid="{00000000-0005-0000-0000-00005BBD0000}"/>
    <cellStyle name="Total 2 4 4 4 4" xfId="34908" xr:uid="{00000000-0005-0000-0000-00005CBD0000}"/>
    <cellStyle name="Total 2 4 4 4 5" xfId="34909" xr:uid="{00000000-0005-0000-0000-00005DBD0000}"/>
    <cellStyle name="Total 2 4 4 4 6" xfId="50036" xr:uid="{00000000-0005-0000-0000-00005EBD0000}"/>
    <cellStyle name="Total 2 4 4 5" xfId="34910" xr:uid="{00000000-0005-0000-0000-00005FBD0000}"/>
    <cellStyle name="Total 2 4 4 5 2" xfId="34911" xr:uid="{00000000-0005-0000-0000-000060BD0000}"/>
    <cellStyle name="Total 2 4 4 5 3" xfId="50037" xr:uid="{00000000-0005-0000-0000-000061BD0000}"/>
    <cellStyle name="Total 2 4 4 5 4" xfId="50038" xr:uid="{00000000-0005-0000-0000-000062BD0000}"/>
    <cellStyle name="Total 2 4 4 5 5" xfId="50039" xr:uid="{00000000-0005-0000-0000-000063BD0000}"/>
    <cellStyle name="Total 2 4 4 6" xfId="34912" xr:uid="{00000000-0005-0000-0000-000064BD0000}"/>
    <cellStyle name="Total 2 4 4 6 2" xfId="34913" xr:uid="{00000000-0005-0000-0000-000065BD0000}"/>
    <cellStyle name="Total 2 4 4 7" xfId="34914" xr:uid="{00000000-0005-0000-0000-000066BD0000}"/>
    <cellStyle name="Total 2 4 4 8" xfId="34915" xr:uid="{00000000-0005-0000-0000-000067BD0000}"/>
    <cellStyle name="Total 2 4 4 9" xfId="50040" xr:uid="{00000000-0005-0000-0000-000068BD0000}"/>
    <cellStyle name="Total 2 4 5" xfId="34916" xr:uid="{00000000-0005-0000-0000-000069BD0000}"/>
    <cellStyle name="Total 2 4 5 2" xfId="34917" xr:uid="{00000000-0005-0000-0000-00006ABD0000}"/>
    <cellStyle name="Total 2 4 5 2 2" xfId="34918" xr:uid="{00000000-0005-0000-0000-00006BBD0000}"/>
    <cellStyle name="Total 2 4 5 2 2 2" xfId="34919" xr:uid="{00000000-0005-0000-0000-00006CBD0000}"/>
    <cellStyle name="Total 2 4 5 2 2 2 2" xfId="50041" xr:uid="{00000000-0005-0000-0000-00006DBD0000}"/>
    <cellStyle name="Total 2 4 5 2 2 2 3" xfId="50042" xr:uid="{00000000-0005-0000-0000-00006EBD0000}"/>
    <cellStyle name="Total 2 4 5 2 2 2 4" xfId="50043" xr:uid="{00000000-0005-0000-0000-00006FBD0000}"/>
    <cellStyle name="Total 2 4 5 2 2 2 5" xfId="50044" xr:uid="{00000000-0005-0000-0000-000070BD0000}"/>
    <cellStyle name="Total 2 4 5 2 2 3" xfId="50045" xr:uid="{00000000-0005-0000-0000-000071BD0000}"/>
    <cellStyle name="Total 2 4 5 2 2 4" xfId="50046" xr:uid="{00000000-0005-0000-0000-000072BD0000}"/>
    <cellStyle name="Total 2 4 5 2 2 5" xfId="50047" xr:uid="{00000000-0005-0000-0000-000073BD0000}"/>
    <cellStyle name="Total 2 4 5 2 2 6" xfId="50048" xr:uid="{00000000-0005-0000-0000-000074BD0000}"/>
    <cellStyle name="Total 2 4 5 2 3" xfId="34920" xr:uid="{00000000-0005-0000-0000-000075BD0000}"/>
    <cellStyle name="Total 2 4 5 2 3 2" xfId="34921" xr:uid="{00000000-0005-0000-0000-000076BD0000}"/>
    <cellStyle name="Total 2 4 5 2 3 3" xfId="50049" xr:uid="{00000000-0005-0000-0000-000077BD0000}"/>
    <cellStyle name="Total 2 4 5 2 3 4" xfId="50050" xr:uid="{00000000-0005-0000-0000-000078BD0000}"/>
    <cellStyle name="Total 2 4 5 2 3 5" xfId="50051" xr:uid="{00000000-0005-0000-0000-000079BD0000}"/>
    <cellStyle name="Total 2 4 5 2 4" xfId="34922" xr:uid="{00000000-0005-0000-0000-00007ABD0000}"/>
    <cellStyle name="Total 2 4 5 2 5" xfId="34923" xr:uid="{00000000-0005-0000-0000-00007BBD0000}"/>
    <cellStyle name="Total 2 4 5 2 6" xfId="50052" xr:uid="{00000000-0005-0000-0000-00007CBD0000}"/>
    <cellStyle name="Total 2 4 5 2 7" xfId="50053" xr:uid="{00000000-0005-0000-0000-00007DBD0000}"/>
    <cellStyle name="Total 2 4 5 3" xfId="34924" xr:uid="{00000000-0005-0000-0000-00007EBD0000}"/>
    <cellStyle name="Total 2 4 5 3 2" xfId="34925" xr:uid="{00000000-0005-0000-0000-00007FBD0000}"/>
    <cellStyle name="Total 2 4 5 3 2 2" xfId="34926" xr:uid="{00000000-0005-0000-0000-000080BD0000}"/>
    <cellStyle name="Total 2 4 5 3 2 3" xfId="50054" xr:uid="{00000000-0005-0000-0000-000081BD0000}"/>
    <cellStyle name="Total 2 4 5 3 2 4" xfId="50055" xr:uid="{00000000-0005-0000-0000-000082BD0000}"/>
    <cellStyle name="Total 2 4 5 3 2 5" xfId="50056" xr:uid="{00000000-0005-0000-0000-000083BD0000}"/>
    <cellStyle name="Total 2 4 5 3 3" xfId="34927" xr:uid="{00000000-0005-0000-0000-000084BD0000}"/>
    <cellStyle name="Total 2 4 5 3 3 2" xfId="34928" xr:uid="{00000000-0005-0000-0000-000085BD0000}"/>
    <cellStyle name="Total 2 4 5 3 4" xfId="34929" xr:uid="{00000000-0005-0000-0000-000086BD0000}"/>
    <cellStyle name="Total 2 4 5 3 5" xfId="34930" xr:uid="{00000000-0005-0000-0000-000087BD0000}"/>
    <cellStyle name="Total 2 4 5 3 6" xfId="50057" xr:uid="{00000000-0005-0000-0000-000088BD0000}"/>
    <cellStyle name="Total 2 4 5 4" xfId="34931" xr:uid="{00000000-0005-0000-0000-000089BD0000}"/>
    <cellStyle name="Total 2 4 5 4 2" xfId="34932" xr:uid="{00000000-0005-0000-0000-00008ABD0000}"/>
    <cellStyle name="Total 2 4 5 4 2 2" xfId="34933" xr:uid="{00000000-0005-0000-0000-00008BBD0000}"/>
    <cellStyle name="Total 2 4 5 4 3" xfId="34934" xr:uid="{00000000-0005-0000-0000-00008CBD0000}"/>
    <cellStyle name="Total 2 4 5 4 3 2" xfId="34935" xr:uid="{00000000-0005-0000-0000-00008DBD0000}"/>
    <cellStyle name="Total 2 4 5 4 4" xfId="34936" xr:uid="{00000000-0005-0000-0000-00008EBD0000}"/>
    <cellStyle name="Total 2 4 5 4 5" xfId="34937" xr:uid="{00000000-0005-0000-0000-00008FBD0000}"/>
    <cellStyle name="Total 2 4 5 5" xfId="34938" xr:uid="{00000000-0005-0000-0000-000090BD0000}"/>
    <cellStyle name="Total 2 4 5 5 2" xfId="34939" xr:uid="{00000000-0005-0000-0000-000091BD0000}"/>
    <cellStyle name="Total 2 4 5 6" xfId="34940" xr:uid="{00000000-0005-0000-0000-000092BD0000}"/>
    <cellStyle name="Total 2 4 5 6 2" xfId="34941" xr:uid="{00000000-0005-0000-0000-000093BD0000}"/>
    <cellStyle name="Total 2 4 5 7" xfId="34942" xr:uid="{00000000-0005-0000-0000-000094BD0000}"/>
    <cellStyle name="Total 2 4 5 8" xfId="34943" xr:uid="{00000000-0005-0000-0000-000095BD0000}"/>
    <cellStyle name="Total 2 4 6" xfId="34944" xr:uid="{00000000-0005-0000-0000-000096BD0000}"/>
    <cellStyle name="Total 2 4 6 2" xfId="34945" xr:uid="{00000000-0005-0000-0000-000097BD0000}"/>
    <cellStyle name="Total 2 4 6 2 2" xfId="34946" xr:uid="{00000000-0005-0000-0000-000098BD0000}"/>
    <cellStyle name="Total 2 4 6 2 2 2" xfId="34947" xr:uid="{00000000-0005-0000-0000-000099BD0000}"/>
    <cellStyle name="Total 2 4 6 2 2 3" xfId="50058" xr:uid="{00000000-0005-0000-0000-00009ABD0000}"/>
    <cellStyle name="Total 2 4 6 2 2 4" xfId="50059" xr:uid="{00000000-0005-0000-0000-00009BBD0000}"/>
    <cellStyle name="Total 2 4 6 2 2 5" xfId="50060" xr:uid="{00000000-0005-0000-0000-00009CBD0000}"/>
    <cellStyle name="Total 2 4 6 2 3" xfId="34948" xr:uid="{00000000-0005-0000-0000-00009DBD0000}"/>
    <cellStyle name="Total 2 4 6 2 3 2" xfId="34949" xr:uid="{00000000-0005-0000-0000-00009EBD0000}"/>
    <cellStyle name="Total 2 4 6 2 4" xfId="34950" xr:uid="{00000000-0005-0000-0000-00009FBD0000}"/>
    <cellStyle name="Total 2 4 6 2 5" xfId="34951" xr:uid="{00000000-0005-0000-0000-0000A0BD0000}"/>
    <cellStyle name="Total 2 4 6 2 6" xfId="50061" xr:uid="{00000000-0005-0000-0000-0000A1BD0000}"/>
    <cellStyle name="Total 2 4 6 3" xfId="34952" xr:uid="{00000000-0005-0000-0000-0000A2BD0000}"/>
    <cellStyle name="Total 2 4 6 3 2" xfId="34953" xr:uid="{00000000-0005-0000-0000-0000A3BD0000}"/>
    <cellStyle name="Total 2 4 6 3 2 2" xfId="34954" xr:uid="{00000000-0005-0000-0000-0000A4BD0000}"/>
    <cellStyle name="Total 2 4 6 3 3" xfId="34955" xr:uid="{00000000-0005-0000-0000-0000A5BD0000}"/>
    <cellStyle name="Total 2 4 6 3 3 2" xfId="34956" xr:uid="{00000000-0005-0000-0000-0000A6BD0000}"/>
    <cellStyle name="Total 2 4 6 3 4" xfId="34957" xr:uid="{00000000-0005-0000-0000-0000A7BD0000}"/>
    <cellStyle name="Total 2 4 6 3 5" xfId="34958" xr:uid="{00000000-0005-0000-0000-0000A8BD0000}"/>
    <cellStyle name="Total 2 4 6 4" xfId="34959" xr:uid="{00000000-0005-0000-0000-0000A9BD0000}"/>
    <cellStyle name="Total 2 4 6 4 2" xfId="34960" xr:uid="{00000000-0005-0000-0000-0000AABD0000}"/>
    <cellStyle name="Total 2 4 6 4 2 2" xfId="34961" xr:uid="{00000000-0005-0000-0000-0000ABBD0000}"/>
    <cellStyle name="Total 2 4 6 4 3" xfId="34962" xr:uid="{00000000-0005-0000-0000-0000ACBD0000}"/>
    <cellStyle name="Total 2 4 6 4 3 2" xfId="34963" xr:uid="{00000000-0005-0000-0000-0000ADBD0000}"/>
    <cellStyle name="Total 2 4 6 4 4" xfId="34964" xr:uid="{00000000-0005-0000-0000-0000AEBD0000}"/>
    <cellStyle name="Total 2 4 6 4 5" xfId="34965" xr:uid="{00000000-0005-0000-0000-0000AFBD0000}"/>
    <cellStyle name="Total 2 4 6 5" xfId="34966" xr:uid="{00000000-0005-0000-0000-0000B0BD0000}"/>
    <cellStyle name="Total 2 4 6 5 2" xfId="34967" xr:uid="{00000000-0005-0000-0000-0000B1BD0000}"/>
    <cellStyle name="Total 2 4 6 6" xfId="34968" xr:uid="{00000000-0005-0000-0000-0000B2BD0000}"/>
    <cellStyle name="Total 2 4 6 6 2" xfId="34969" xr:uid="{00000000-0005-0000-0000-0000B3BD0000}"/>
    <cellStyle name="Total 2 4 6 7" xfId="34970" xr:uid="{00000000-0005-0000-0000-0000B4BD0000}"/>
    <cellStyle name="Total 2 4 6 8" xfId="34971" xr:uid="{00000000-0005-0000-0000-0000B5BD0000}"/>
    <cellStyle name="Total 2 4 7" xfId="34972" xr:uid="{00000000-0005-0000-0000-0000B6BD0000}"/>
    <cellStyle name="Total 2 4 7 2" xfId="34973" xr:uid="{00000000-0005-0000-0000-0000B7BD0000}"/>
    <cellStyle name="Total 2 4 7 2 2" xfId="34974" xr:uid="{00000000-0005-0000-0000-0000B8BD0000}"/>
    <cellStyle name="Total 2 4 7 2 2 2" xfId="34975" xr:uid="{00000000-0005-0000-0000-0000B9BD0000}"/>
    <cellStyle name="Total 2 4 7 2 3" xfId="34976" xr:uid="{00000000-0005-0000-0000-0000BABD0000}"/>
    <cellStyle name="Total 2 4 7 2 3 2" xfId="34977" xr:uid="{00000000-0005-0000-0000-0000BBBD0000}"/>
    <cellStyle name="Total 2 4 7 2 4" xfId="34978" xr:uid="{00000000-0005-0000-0000-0000BCBD0000}"/>
    <cellStyle name="Total 2 4 7 2 5" xfId="34979" xr:uid="{00000000-0005-0000-0000-0000BDBD0000}"/>
    <cellStyle name="Total 2 4 7 3" xfId="34980" xr:uid="{00000000-0005-0000-0000-0000BEBD0000}"/>
    <cellStyle name="Total 2 4 7 3 2" xfId="34981" xr:uid="{00000000-0005-0000-0000-0000BFBD0000}"/>
    <cellStyle name="Total 2 4 7 3 2 2" xfId="34982" xr:uid="{00000000-0005-0000-0000-0000C0BD0000}"/>
    <cellStyle name="Total 2 4 7 3 3" xfId="34983" xr:uid="{00000000-0005-0000-0000-0000C1BD0000}"/>
    <cellStyle name="Total 2 4 7 3 3 2" xfId="34984" xr:uid="{00000000-0005-0000-0000-0000C2BD0000}"/>
    <cellStyle name="Total 2 4 7 3 4" xfId="34985" xr:uid="{00000000-0005-0000-0000-0000C3BD0000}"/>
    <cellStyle name="Total 2 4 7 3 5" xfId="34986" xr:uid="{00000000-0005-0000-0000-0000C4BD0000}"/>
    <cellStyle name="Total 2 4 7 4" xfId="34987" xr:uid="{00000000-0005-0000-0000-0000C5BD0000}"/>
    <cellStyle name="Total 2 4 7 4 2" xfId="34988" xr:uid="{00000000-0005-0000-0000-0000C6BD0000}"/>
    <cellStyle name="Total 2 4 7 4 2 2" xfId="34989" xr:uid="{00000000-0005-0000-0000-0000C7BD0000}"/>
    <cellStyle name="Total 2 4 7 4 3" xfId="34990" xr:uid="{00000000-0005-0000-0000-0000C8BD0000}"/>
    <cellStyle name="Total 2 4 7 4 3 2" xfId="34991" xr:uid="{00000000-0005-0000-0000-0000C9BD0000}"/>
    <cellStyle name="Total 2 4 7 4 4" xfId="34992" xr:uid="{00000000-0005-0000-0000-0000CABD0000}"/>
    <cellStyle name="Total 2 4 7 4 5" xfId="34993" xr:uid="{00000000-0005-0000-0000-0000CBBD0000}"/>
    <cellStyle name="Total 2 4 7 5" xfId="34994" xr:uid="{00000000-0005-0000-0000-0000CCBD0000}"/>
    <cellStyle name="Total 2 4 7 5 2" xfId="34995" xr:uid="{00000000-0005-0000-0000-0000CDBD0000}"/>
    <cellStyle name="Total 2 4 7 6" xfId="34996" xr:uid="{00000000-0005-0000-0000-0000CEBD0000}"/>
    <cellStyle name="Total 2 4 7 6 2" xfId="34997" xr:uid="{00000000-0005-0000-0000-0000CFBD0000}"/>
    <cellStyle name="Total 2 4 7 7" xfId="34998" xr:uid="{00000000-0005-0000-0000-0000D0BD0000}"/>
    <cellStyle name="Total 2 4 7 8" xfId="34999" xr:uid="{00000000-0005-0000-0000-0000D1BD0000}"/>
    <cellStyle name="Total 2 4 8" xfId="35000" xr:uid="{00000000-0005-0000-0000-0000D2BD0000}"/>
    <cellStyle name="Total 2 4 8 2" xfId="35001" xr:uid="{00000000-0005-0000-0000-0000D3BD0000}"/>
    <cellStyle name="Total 2 4 8 2 2" xfId="35002" xr:uid="{00000000-0005-0000-0000-0000D4BD0000}"/>
    <cellStyle name="Total 2 4 8 2 2 2" xfId="35003" xr:uid="{00000000-0005-0000-0000-0000D5BD0000}"/>
    <cellStyle name="Total 2 4 8 2 3" xfId="35004" xr:uid="{00000000-0005-0000-0000-0000D6BD0000}"/>
    <cellStyle name="Total 2 4 8 2 3 2" xfId="35005" xr:uid="{00000000-0005-0000-0000-0000D7BD0000}"/>
    <cellStyle name="Total 2 4 8 2 4" xfId="35006" xr:uid="{00000000-0005-0000-0000-0000D8BD0000}"/>
    <cellStyle name="Total 2 4 8 2 5" xfId="35007" xr:uid="{00000000-0005-0000-0000-0000D9BD0000}"/>
    <cellStyle name="Total 2 4 8 3" xfId="35008" xr:uid="{00000000-0005-0000-0000-0000DABD0000}"/>
    <cellStyle name="Total 2 4 8 3 2" xfId="35009" xr:uid="{00000000-0005-0000-0000-0000DBBD0000}"/>
    <cellStyle name="Total 2 4 8 3 2 2" xfId="35010" xr:uid="{00000000-0005-0000-0000-0000DCBD0000}"/>
    <cellStyle name="Total 2 4 8 3 3" xfId="35011" xr:uid="{00000000-0005-0000-0000-0000DDBD0000}"/>
    <cellStyle name="Total 2 4 8 3 3 2" xfId="35012" xr:uid="{00000000-0005-0000-0000-0000DEBD0000}"/>
    <cellStyle name="Total 2 4 8 3 4" xfId="35013" xr:uid="{00000000-0005-0000-0000-0000DFBD0000}"/>
    <cellStyle name="Total 2 4 8 3 5" xfId="35014" xr:uid="{00000000-0005-0000-0000-0000E0BD0000}"/>
    <cellStyle name="Total 2 4 8 4" xfId="35015" xr:uid="{00000000-0005-0000-0000-0000E1BD0000}"/>
    <cellStyle name="Total 2 4 8 4 2" xfId="35016" xr:uid="{00000000-0005-0000-0000-0000E2BD0000}"/>
    <cellStyle name="Total 2 4 8 4 2 2" xfId="35017" xr:uid="{00000000-0005-0000-0000-0000E3BD0000}"/>
    <cellStyle name="Total 2 4 8 4 3" xfId="35018" xr:uid="{00000000-0005-0000-0000-0000E4BD0000}"/>
    <cellStyle name="Total 2 4 8 4 3 2" xfId="35019" xr:uid="{00000000-0005-0000-0000-0000E5BD0000}"/>
    <cellStyle name="Total 2 4 8 4 4" xfId="35020" xr:uid="{00000000-0005-0000-0000-0000E6BD0000}"/>
    <cellStyle name="Total 2 4 8 4 5" xfId="35021" xr:uid="{00000000-0005-0000-0000-0000E7BD0000}"/>
    <cellStyle name="Total 2 4 8 5" xfId="35022" xr:uid="{00000000-0005-0000-0000-0000E8BD0000}"/>
    <cellStyle name="Total 2 4 8 5 2" xfId="35023" xr:uid="{00000000-0005-0000-0000-0000E9BD0000}"/>
    <cellStyle name="Total 2 4 8 6" xfId="35024" xr:uid="{00000000-0005-0000-0000-0000EABD0000}"/>
    <cellStyle name="Total 2 4 8 6 2" xfId="35025" xr:uid="{00000000-0005-0000-0000-0000EBBD0000}"/>
    <cellStyle name="Total 2 4 8 7" xfId="35026" xr:uid="{00000000-0005-0000-0000-0000ECBD0000}"/>
    <cellStyle name="Total 2 4 8 8" xfId="35027" xr:uid="{00000000-0005-0000-0000-0000EDBD0000}"/>
    <cellStyle name="Total 2 4 9" xfId="35028" xr:uid="{00000000-0005-0000-0000-0000EEBD0000}"/>
    <cellStyle name="Total 2 4 9 2" xfId="35029" xr:uid="{00000000-0005-0000-0000-0000EFBD0000}"/>
    <cellStyle name="Total 2 4 9 2 2" xfId="35030" xr:uid="{00000000-0005-0000-0000-0000F0BD0000}"/>
    <cellStyle name="Total 2 4 9 2 2 2" xfId="35031" xr:uid="{00000000-0005-0000-0000-0000F1BD0000}"/>
    <cellStyle name="Total 2 4 9 2 3" xfId="35032" xr:uid="{00000000-0005-0000-0000-0000F2BD0000}"/>
    <cellStyle name="Total 2 4 9 2 3 2" xfId="35033" xr:uid="{00000000-0005-0000-0000-0000F3BD0000}"/>
    <cellStyle name="Total 2 4 9 2 4" xfId="35034" xr:uid="{00000000-0005-0000-0000-0000F4BD0000}"/>
    <cellStyle name="Total 2 4 9 2 5" xfId="35035" xr:uid="{00000000-0005-0000-0000-0000F5BD0000}"/>
    <cellStyle name="Total 2 4 9 3" xfId="35036" xr:uid="{00000000-0005-0000-0000-0000F6BD0000}"/>
    <cellStyle name="Total 2 4 9 3 2" xfId="35037" xr:uid="{00000000-0005-0000-0000-0000F7BD0000}"/>
    <cellStyle name="Total 2 4 9 3 2 2" xfId="35038" xr:uid="{00000000-0005-0000-0000-0000F8BD0000}"/>
    <cellStyle name="Total 2 4 9 3 3" xfId="35039" xr:uid="{00000000-0005-0000-0000-0000F9BD0000}"/>
    <cellStyle name="Total 2 4 9 3 3 2" xfId="35040" xr:uid="{00000000-0005-0000-0000-0000FABD0000}"/>
    <cellStyle name="Total 2 4 9 3 4" xfId="35041" xr:uid="{00000000-0005-0000-0000-0000FBBD0000}"/>
    <cellStyle name="Total 2 4 9 3 5" xfId="35042" xr:uid="{00000000-0005-0000-0000-0000FCBD0000}"/>
    <cellStyle name="Total 2 4 9 4" xfId="35043" xr:uid="{00000000-0005-0000-0000-0000FDBD0000}"/>
    <cellStyle name="Total 2 4 9 4 2" xfId="35044" xr:uid="{00000000-0005-0000-0000-0000FEBD0000}"/>
    <cellStyle name="Total 2 4 9 4 2 2" xfId="35045" xr:uid="{00000000-0005-0000-0000-0000FFBD0000}"/>
    <cellStyle name="Total 2 4 9 4 3" xfId="35046" xr:uid="{00000000-0005-0000-0000-000000BE0000}"/>
    <cellStyle name="Total 2 4 9 4 3 2" xfId="35047" xr:uid="{00000000-0005-0000-0000-000001BE0000}"/>
    <cellStyle name="Total 2 4 9 4 4" xfId="35048" xr:uid="{00000000-0005-0000-0000-000002BE0000}"/>
    <cellStyle name="Total 2 4 9 4 5" xfId="35049" xr:uid="{00000000-0005-0000-0000-000003BE0000}"/>
    <cellStyle name="Total 2 4 9 5" xfId="35050" xr:uid="{00000000-0005-0000-0000-000004BE0000}"/>
    <cellStyle name="Total 2 4 9 5 2" xfId="35051" xr:uid="{00000000-0005-0000-0000-000005BE0000}"/>
    <cellStyle name="Total 2 4 9 6" xfId="35052" xr:uid="{00000000-0005-0000-0000-000006BE0000}"/>
    <cellStyle name="Total 2 4 9 6 2" xfId="35053" xr:uid="{00000000-0005-0000-0000-000007BE0000}"/>
    <cellStyle name="Total 2 4 9 7" xfId="35054" xr:uid="{00000000-0005-0000-0000-000008BE0000}"/>
    <cellStyle name="Total 2 4 9 8" xfId="35055" xr:uid="{00000000-0005-0000-0000-000009BE0000}"/>
    <cellStyle name="Total 2 5" xfId="5367" xr:uid="{00000000-0005-0000-0000-00000ABE0000}"/>
    <cellStyle name="Total 2 5 10" xfId="50062" xr:uid="{00000000-0005-0000-0000-00000BBE0000}"/>
    <cellStyle name="Total 2 5 11" xfId="50063" xr:uid="{00000000-0005-0000-0000-00000CBE0000}"/>
    <cellStyle name="Total 2 5 2" xfId="35056" xr:uid="{00000000-0005-0000-0000-00000DBE0000}"/>
    <cellStyle name="Total 2 5 2 2" xfId="35057" xr:uid="{00000000-0005-0000-0000-00000EBE0000}"/>
    <cellStyle name="Total 2 5 2 2 2" xfId="35058" xr:uid="{00000000-0005-0000-0000-00000FBE0000}"/>
    <cellStyle name="Total 2 5 2 2 2 2" xfId="50064" xr:uid="{00000000-0005-0000-0000-000010BE0000}"/>
    <cellStyle name="Total 2 5 2 2 2 2 2" xfId="50065" xr:uid="{00000000-0005-0000-0000-000011BE0000}"/>
    <cellStyle name="Total 2 5 2 2 2 2 2 2" xfId="50066" xr:uid="{00000000-0005-0000-0000-000012BE0000}"/>
    <cellStyle name="Total 2 5 2 2 2 2 2 3" xfId="50067" xr:uid="{00000000-0005-0000-0000-000013BE0000}"/>
    <cellStyle name="Total 2 5 2 2 2 2 2 4" xfId="50068" xr:uid="{00000000-0005-0000-0000-000014BE0000}"/>
    <cellStyle name="Total 2 5 2 2 2 2 2 5" xfId="50069" xr:uid="{00000000-0005-0000-0000-000015BE0000}"/>
    <cellStyle name="Total 2 5 2 2 2 2 3" xfId="50070" xr:uid="{00000000-0005-0000-0000-000016BE0000}"/>
    <cellStyle name="Total 2 5 2 2 2 2 4" xfId="50071" xr:uid="{00000000-0005-0000-0000-000017BE0000}"/>
    <cellStyle name="Total 2 5 2 2 2 2 5" xfId="50072" xr:uid="{00000000-0005-0000-0000-000018BE0000}"/>
    <cellStyle name="Total 2 5 2 2 2 2 6" xfId="50073" xr:uid="{00000000-0005-0000-0000-000019BE0000}"/>
    <cellStyle name="Total 2 5 2 2 2 3" xfId="50074" xr:uid="{00000000-0005-0000-0000-00001ABE0000}"/>
    <cellStyle name="Total 2 5 2 2 2 3 2" xfId="50075" xr:uid="{00000000-0005-0000-0000-00001BBE0000}"/>
    <cellStyle name="Total 2 5 2 2 2 3 3" xfId="50076" xr:uid="{00000000-0005-0000-0000-00001CBE0000}"/>
    <cellStyle name="Total 2 5 2 2 2 3 4" xfId="50077" xr:uid="{00000000-0005-0000-0000-00001DBE0000}"/>
    <cellStyle name="Total 2 5 2 2 2 3 5" xfId="50078" xr:uid="{00000000-0005-0000-0000-00001EBE0000}"/>
    <cellStyle name="Total 2 5 2 2 2 4" xfId="50079" xr:uid="{00000000-0005-0000-0000-00001FBE0000}"/>
    <cellStyle name="Total 2 5 2 2 2 5" xfId="50080" xr:uid="{00000000-0005-0000-0000-000020BE0000}"/>
    <cellStyle name="Total 2 5 2 2 2 6" xfId="50081" xr:uid="{00000000-0005-0000-0000-000021BE0000}"/>
    <cellStyle name="Total 2 5 2 2 2 7" xfId="50082" xr:uid="{00000000-0005-0000-0000-000022BE0000}"/>
    <cellStyle name="Total 2 5 2 2 3" xfId="50083" xr:uid="{00000000-0005-0000-0000-000023BE0000}"/>
    <cellStyle name="Total 2 5 2 2 3 2" xfId="50084" xr:uid="{00000000-0005-0000-0000-000024BE0000}"/>
    <cellStyle name="Total 2 5 2 2 3 2 2" xfId="50085" xr:uid="{00000000-0005-0000-0000-000025BE0000}"/>
    <cellStyle name="Total 2 5 2 2 3 2 3" xfId="50086" xr:uid="{00000000-0005-0000-0000-000026BE0000}"/>
    <cellStyle name="Total 2 5 2 2 3 2 4" xfId="50087" xr:uid="{00000000-0005-0000-0000-000027BE0000}"/>
    <cellStyle name="Total 2 5 2 2 3 2 5" xfId="50088" xr:uid="{00000000-0005-0000-0000-000028BE0000}"/>
    <cellStyle name="Total 2 5 2 2 3 3" xfId="50089" xr:uid="{00000000-0005-0000-0000-000029BE0000}"/>
    <cellStyle name="Total 2 5 2 2 3 4" xfId="50090" xr:uid="{00000000-0005-0000-0000-00002ABE0000}"/>
    <cellStyle name="Total 2 5 2 2 3 5" xfId="50091" xr:uid="{00000000-0005-0000-0000-00002BBE0000}"/>
    <cellStyle name="Total 2 5 2 2 3 6" xfId="50092" xr:uid="{00000000-0005-0000-0000-00002CBE0000}"/>
    <cellStyle name="Total 2 5 2 2 4" xfId="50093" xr:uid="{00000000-0005-0000-0000-00002DBE0000}"/>
    <cellStyle name="Total 2 5 2 2 4 2" xfId="50094" xr:uid="{00000000-0005-0000-0000-00002EBE0000}"/>
    <cellStyle name="Total 2 5 2 2 4 3" xfId="50095" xr:uid="{00000000-0005-0000-0000-00002FBE0000}"/>
    <cellStyle name="Total 2 5 2 2 4 4" xfId="50096" xr:uid="{00000000-0005-0000-0000-000030BE0000}"/>
    <cellStyle name="Total 2 5 2 2 4 5" xfId="50097" xr:uid="{00000000-0005-0000-0000-000031BE0000}"/>
    <cellStyle name="Total 2 5 2 2 5" xfId="50098" xr:uid="{00000000-0005-0000-0000-000032BE0000}"/>
    <cellStyle name="Total 2 5 2 2 6" xfId="50099" xr:uid="{00000000-0005-0000-0000-000033BE0000}"/>
    <cellStyle name="Total 2 5 2 2 7" xfId="50100" xr:uid="{00000000-0005-0000-0000-000034BE0000}"/>
    <cellStyle name="Total 2 5 2 2 8" xfId="50101" xr:uid="{00000000-0005-0000-0000-000035BE0000}"/>
    <cellStyle name="Total 2 5 2 3" xfId="35059" xr:uid="{00000000-0005-0000-0000-000036BE0000}"/>
    <cellStyle name="Total 2 5 2 3 2" xfId="35060" xr:uid="{00000000-0005-0000-0000-000037BE0000}"/>
    <cellStyle name="Total 2 5 2 3 2 2" xfId="50102" xr:uid="{00000000-0005-0000-0000-000038BE0000}"/>
    <cellStyle name="Total 2 5 2 3 2 2 2" xfId="50103" xr:uid="{00000000-0005-0000-0000-000039BE0000}"/>
    <cellStyle name="Total 2 5 2 3 2 2 3" xfId="50104" xr:uid="{00000000-0005-0000-0000-00003ABE0000}"/>
    <cellStyle name="Total 2 5 2 3 2 2 4" xfId="50105" xr:uid="{00000000-0005-0000-0000-00003BBE0000}"/>
    <cellStyle name="Total 2 5 2 3 2 2 5" xfId="50106" xr:uid="{00000000-0005-0000-0000-00003CBE0000}"/>
    <cellStyle name="Total 2 5 2 3 2 3" xfId="50107" xr:uid="{00000000-0005-0000-0000-00003DBE0000}"/>
    <cellStyle name="Total 2 5 2 3 2 4" xfId="50108" xr:uid="{00000000-0005-0000-0000-00003EBE0000}"/>
    <cellStyle name="Total 2 5 2 3 2 5" xfId="50109" xr:uid="{00000000-0005-0000-0000-00003FBE0000}"/>
    <cellStyle name="Total 2 5 2 3 2 6" xfId="50110" xr:uid="{00000000-0005-0000-0000-000040BE0000}"/>
    <cellStyle name="Total 2 5 2 3 3" xfId="50111" xr:uid="{00000000-0005-0000-0000-000041BE0000}"/>
    <cellStyle name="Total 2 5 2 3 3 2" xfId="50112" xr:uid="{00000000-0005-0000-0000-000042BE0000}"/>
    <cellStyle name="Total 2 5 2 3 3 3" xfId="50113" xr:uid="{00000000-0005-0000-0000-000043BE0000}"/>
    <cellStyle name="Total 2 5 2 3 3 4" xfId="50114" xr:uid="{00000000-0005-0000-0000-000044BE0000}"/>
    <cellStyle name="Total 2 5 2 3 3 5" xfId="50115" xr:uid="{00000000-0005-0000-0000-000045BE0000}"/>
    <cellStyle name="Total 2 5 2 3 4" xfId="50116" xr:uid="{00000000-0005-0000-0000-000046BE0000}"/>
    <cellStyle name="Total 2 5 2 3 5" xfId="50117" xr:uid="{00000000-0005-0000-0000-000047BE0000}"/>
    <cellStyle name="Total 2 5 2 3 6" xfId="50118" xr:uid="{00000000-0005-0000-0000-000048BE0000}"/>
    <cellStyle name="Total 2 5 2 3 7" xfId="50119" xr:uid="{00000000-0005-0000-0000-000049BE0000}"/>
    <cellStyle name="Total 2 5 2 4" xfId="35061" xr:uid="{00000000-0005-0000-0000-00004ABE0000}"/>
    <cellStyle name="Total 2 5 2 4 2" xfId="50120" xr:uid="{00000000-0005-0000-0000-00004BBE0000}"/>
    <cellStyle name="Total 2 5 2 4 2 2" xfId="50121" xr:uid="{00000000-0005-0000-0000-00004CBE0000}"/>
    <cellStyle name="Total 2 5 2 4 2 3" xfId="50122" xr:uid="{00000000-0005-0000-0000-00004DBE0000}"/>
    <cellStyle name="Total 2 5 2 4 2 4" xfId="50123" xr:uid="{00000000-0005-0000-0000-00004EBE0000}"/>
    <cellStyle name="Total 2 5 2 4 2 5" xfId="50124" xr:uid="{00000000-0005-0000-0000-00004FBE0000}"/>
    <cellStyle name="Total 2 5 2 4 3" xfId="50125" xr:uid="{00000000-0005-0000-0000-000050BE0000}"/>
    <cellStyle name="Total 2 5 2 4 4" xfId="50126" xr:uid="{00000000-0005-0000-0000-000051BE0000}"/>
    <cellStyle name="Total 2 5 2 4 5" xfId="50127" xr:uid="{00000000-0005-0000-0000-000052BE0000}"/>
    <cellStyle name="Total 2 5 2 4 6" xfId="50128" xr:uid="{00000000-0005-0000-0000-000053BE0000}"/>
    <cellStyle name="Total 2 5 2 5" xfId="35062" xr:uid="{00000000-0005-0000-0000-000054BE0000}"/>
    <cellStyle name="Total 2 5 2 5 2" xfId="50129" xr:uid="{00000000-0005-0000-0000-000055BE0000}"/>
    <cellStyle name="Total 2 5 2 5 3" xfId="50130" xr:uid="{00000000-0005-0000-0000-000056BE0000}"/>
    <cellStyle name="Total 2 5 2 5 4" xfId="50131" xr:uid="{00000000-0005-0000-0000-000057BE0000}"/>
    <cellStyle name="Total 2 5 2 5 5" xfId="50132" xr:uid="{00000000-0005-0000-0000-000058BE0000}"/>
    <cellStyle name="Total 2 5 2 6" xfId="50133" xr:uid="{00000000-0005-0000-0000-000059BE0000}"/>
    <cellStyle name="Total 2 5 2 7" xfId="50134" xr:uid="{00000000-0005-0000-0000-00005ABE0000}"/>
    <cellStyle name="Total 2 5 2 8" xfId="50135" xr:uid="{00000000-0005-0000-0000-00005BBE0000}"/>
    <cellStyle name="Total 2 5 2 9" xfId="50136" xr:uid="{00000000-0005-0000-0000-00005CBE0000}"/>
    <cellStyle name="Total 2 5 3" xfId="35063" xr:uid="{00000000-0005-0000-0000-00005DBE0000}"/>
    <cellStyle name="Total 2 5 3 2" xfId="35064" xr:uid="{00000000-0005-0000-0000-00005EBE0000}"/>
    <cellStyle name="Total 2 5 3 2 2" xfId="35065" xr:uid="{00000000-0005-0000-0000-00005FBE0000}"/>
    <cellStyle name="Total 2 5 3 2 2 2" xfId="50137" xr:uid="{00000000-0005-0000-0000-000060BE0000}"/>
    <cellStyle name="Total 2 5 3 2 2 2 2" xfId="50138" xr:uid="{00000000-0005-0000-0000-000061BE0000}"/>
    <cellStyle name="Total 2 5 3 2 2 2 2 2" xfId="50139" xr:uid="{00000000-0005-0000-0000-000062BE0000}"/>
    <cellStyle name="Total 2 5 3 2 2 2 2 3" xfId="50140" xr:uid="{00000000-0005-0000-0000-000063BE0000}"/>
    <cellStyle name="Total 2 5 3 2 2 2 2 4" xfId="50141" xr:uid="{00000000-0005-0000-0000-000064BE0000}"/>
    <cellStyle name="Total 2 5 3 2 2 2 2 5" xfId="50142" xr:uid="{00000000-0005-0000-0000-000065BE0000}"/>
    <cellStyle name="Total 2 5 3 2 2 2 3" xfId="50143" xr:uid="{00000000-0005-0000-0000-000066BE0000}"/>
    <cellStyle name="Total 2 5 3 2 2 2 4" xfId="50144" xr:uid="{00000000-0005-0000-0000-000067BE0000}"/>
    <cellStyle name="Total 2 5 3 2 2 2 5" xfId="50145" xr:uid="{00000000-0005-0000-0000-000068BE0000}"/>
    <cellStyle name="Total 2 5 3 2 2 2 6" xfId="50146" xr:uid="{00000000-0005-0000-0000-000069BE0000}"/>
    <cellStyle name="Total 2 5 3 2 2 3" xfId="50147" xr:uid="{00000000-0005-0000-0000-00006ABE0000}"/>
    <cellStyle name="Total 2 5 3 2 2 3 2" xfId="50148" xr:uid="{00000000-0005-0000-0000-00006BBE0000}"/>
    <cellStyle name="Total 2 5 3 2 2 3 3" xfId="50149" xr:uid="{00000000-0005-0000-0000-00006CBE0000}"/>
    <cellStyle name="Total 2 5 3 2 2 3 4" xfId="50150" xr:uid="{00000000-0005-0000-0000-00006DBE0000}"/>
    <cellStyle name="Total 2 5 3 2 2 3 5" xfId="50151" xr:uid="{00000000-0005-0000-0000-00006EBE0000}"/>
    <cellStyle name="Total 2 5 3 2 2 4" xfId="50152" xr:uid="{00000000-0005-0000-0000-00006FBE0000}"/>
    <cellStyle name="Total 2 5 3 2 2 5" xfId="50153" xr:uid="{00000000-0005-0000-0000-000070BE0000}"/>
    <cellStyle name="Total 2 5 3 2 2 6" xfId="50154" xr:uid="{00000000-0005-0000-0000-000071BE0000}"/>
    <cellStyle name="Total 2 5 3 2 2 7" xfId="50155" xr:uid="{00000000-0005-0000-0000-000072BE0000}"/>
    <cellStyle name="Total 2 5 3 2 3" xfId="50156" xr:uid="{00000000-0005-0000-0000-000073BE0000}"/>
    <cellStyle name="Total 2 5 3 2 3 2" xfId="50157" xr:uid="{00000000-0005-0000-0000-000074BE0000}"/>
    <cellStyle name="Total 2 5 3 2 3 2 2" xfId="50158" xr:uid="{00000000-0005-0000-0000-000075BE0000}"/>
    <cellStyle name="Total 2 5 3 2 3 2 3" xfId="50159" xr:uid="{00000000-0005-0000-0000-000076BE0000}"/>
    <cellStyle name="Total 2 5 3 2 3 2 4" xfId="50160" xr:uid="{00000000-0005-0000-0000-000077BE0000}"/>
    <cellStyle name="Total 2 5 3 2 3 2 5" xfId="50161" xr:uid="{00000000-0005-0000-0000-000078BE0000}"/>
    <cellStyle name="Total 2 5 3 2 3 3" xfId="50162" xr:uid="{00000000-0005-0000-0000-000079BE0000}"/>
    <cellStyle name="Total 2 5 3 2 3 4" xfId="50163" xr:uid="{00000000-0005-0000-0000-00007ABE0000}"/>
    <cellStyle name="Total 2 5 3 2 3 5" xfId="50164" xr:uid="{00000000-0005-0000-0000-00007BBE0000}"/>
    <cellStyle name="Total 2 5 3 2 3 6" xfId="50165" xr:uid="{00000000-0005-0000-0000-00007CBE0000}"/>
    <cellStyle name="Total 2 5 3 2 4" xfId="50166" xr:uid="{00000000-0005-0000-0000-00007DBE0000}"/>
    <cellStyle name="Total 2 5 3 2 4 2" xfId="50167" xr:uid="{00000000-0005-0000-0000-00007EBE0000}"/>
    <cellStyle name="Total 2 5 3 2 4 3" xfId="50168" xr:uid="{00000000-0005-0000-0000-00007FBE0000}"/>
    <cellStyle name="Total 2 5 3 2 4 4" xfId="50169" xr:uid="{00000000-0005-0000-0000-000080BE0000}"/>
    <cellStyle name="Total 2 5 3 2 4 5" xfId="50170" xr:uid="{00000000-0005-0000-0000-000081BE0000}"/>
    <cellStyle name="Total 2 5 3 2 5" xfId="50171" xr:uid="{00000000-0005-0000-0000-000082BE0000}"/>
    <cellStyle name="Total 2 5 3 2 6" xfId="50172" xr:uid="{00000000-0005-0000-0000-000083BE0000}"/>
    <cellStyle name="Total 2 5 3 2 7" xfId="50173" xr:uid="{00000000-0005-0000-0000-000084BE0000}"/>
    <cellStyle name="Total 2 5 3 2 8" xfId="50174" xr:uid="{00000000-0005-0000-0000-000085BE0000}"/>
    <cellStyle name="Total 2 5 3 3" xfId="35066" xr:uid="{00000000-0005-0000-0000-000086BE0000}"/>
    <cellStyle name="Total 2 5 3 3 2" xfId="35067" xr:uid="{00000000-0005-0000-0000-000087BE0000}"/>
    <cellStyle name="Total 2 5 3 3 2 2" xfId="50175" xr:uid="{00000000-0005-0000-0000-000088BE0000}"/>
    <cellStyle name="Total 2 5 3 3 2 2 2" xfId="50176" xr:uid="{00000000-0005-0000-0000-000089BE0000}"/>
    <cellStyle name="Total 2 5 3 3 2 2 3" xfId="50177" xr:uid="{00000000-0005-0000-0000-00008ABE0000}"/>
    <cellStyle name="Total 2 5 3 3 2 2 4" xfId="50178" xr:uid="{00000000-0005-0000-0000-00008BBE0000}"/>
    <cellStyle name="Total 2 5 3 3 2 2 5" xfId="50179" xr:uid="{00000000-0005-0000-0000-00008CBE0000}"/>
    <cellStyle name="Total 2 5 3 3 2 3" xfId="50180" xr:uid="{00000000-0005-0000-0000-00008DBE0000}"/>
    <cellStyle name="Total 2 5 3 3 2 4" xfId="50181" xr:uid="{00000000-0005-0000-0000-00008EBE0000}"/>
    <cellStyle name="Total 2 5 3 3 2 5" xfId="50182" xr:uid="{00000000-0005-0000-0000-00008FBE0000}"/>
    <cellStyle name="Total 2 5 3 3 2 6" xfId="50183" xr:uid="{00000000-0005-0000-0000-000090BE0000}"/>
    <cellStyle name="Total 2 5 3 3 3" xfId="50184" xr:uid="{00000000-0005-0000-0000-000091BE0000}"/>
    <cellStyle name="Total 2 5 3 3 3 2" xfId="50185" xr:uid="{00000000-0005-0000-0000-000092BE0000}"/>
    <cellStyle name="Total 2 5 3 3 3 3" xfId="50186" xr:uid="{00000000-0005-0000-0000-000093BE0000}"/>
    <cellStyle name="Total 2 5 3 3 3 4" xfId="50187" xr:uid="{00000000-0005-0000-0000-000094BE0000}"/>
    <cellStyle name="Total 2 5 3 3 3 5" xfId="50188" xr:uid="{00000000-0005-0000-0000-000095BE0000}"/>
    <cellStyle name="Total 2 5 3 3 4" xfId="50189" xr:uid="{00000000-0005-0000-0000-000096BE0000}"/>
    <cellStyle name="Total 2 5 3 3 5" xfId="50190" xr:uid="{00000000-0005-0000-0000-000097BE0000}"/>
    <cellStyle name="Total 2 5 3 3 6" xfId="50191" xr:uid="{00000000-0005-0000-0000-000098BE0000}"/>
    <cellStyle name="Total 2 5 3 3 7" xfId="50192" xr:uid="{00000000-0005-0000-0000-000099BE0000}"/>
    <cellStyle name="Total 2 5 3 4" xfId="35068" xr:uid="{00000000-0005-0000-0000-00009ABE0000}"/>
    <cellStyle name="Total 2 5 3 4 2" xfId="50193" xr:uid="{00000000-0005-0000-0000-00009BBE0000}"/>
    <cellStyle name="Total 2 5 3 4 2 2" xfId="50194" xr:uid="{00000000-0005-0000-0000-00009CBE0000}"/>
    <cellStyle name="Total 2 5 3 4 2 3" xfId="50195" xr:uid="{00000000-0005-0000-0000-00009DBE0000}"/>
    <cellStyle name="Total 2 5 3 4 2 4" xfId="50196" xr:uid="{00000000-0005-0000-0000-00009EBE0000}"/>
    <cellStyle name="Total 2 5 3 4 2 5" xfId="50197" xr:uid="{00000000-0005-0000-0000-00009FBE0000}"/>
    <cellStyle name="Total 2 5 3 4 3" xfId="50198" xr:uid="{00000000-0005-0000-0000-0000A0BE0000}"/>
    <cellStyle name="Total 2 5 3 4 4" xfId="50199" xr:uid="{00000000-0005-0000-0000-0000A1BE0000}"/>
    <cellStyle name="Total 2 5 3 4 5" xfId="50200" xr:uid="{00000000-0005-0000-0000-0000A2BE0000}"/>
    <cellStyle name="Total 2 5 3 4 6" xfId="50201" xr:uid="{00000000-0005-0000-0000-0000A3BE0000}"/>
    <cellStyle name="Total 2 5 3 5" xfId="35069" xr:uid="{00000000-0005-0000-0000-0000A4BE0000}"/>
    <cellStyle name="Total 2 5 3 5 2" xfId="50202" xr:uid="{00000000-0005-0000-0000-0000A5BE0000}"/>
    <cellStyle name="Total 2 5 3 5 3" xfId="50203" xr:uid="{00000000-0005-0000-0000-0000A6BE0000}"/>
    <cellStyle name="Total 2 5 3 5 4" xfId="50204" xr:uid="{00000000-0005-0000-0000-0000A7BE0000}"/>
    <cellStyle name="Total 2 5 3 5 5" xfId="50205" xr:uid="{00000000-0005-0000-0000-0000A8BE0000}"/>
    <cellStyle name="Total 2 5 3 6" xfId="50206" xr:uid="{00000000-0005-0000-0000-0000A9BE0000}"/>
    <cellStyle name="Total 2 5 3 7" xfId="50207" xr:uid="{00000000-0005-0000-0000-0000AABE0000}"/>
    <cellStyle name="Total 2 5 3 8" xfId="50208" xr:uid="{00000000-0005-0000-0000-0000ABBE0000}"/>
    <cellStyle name="Total 2 5 3 9" xfId="50209" xr:uid="{00000000-0005-0000-0000-0000ACBE0000}"/>
    <cellStyle name="Total 2 5 4" xfId="35070" xr:uid="{00000000-0005-0000-0000-0000ADBE0000}"/>
    <cellStyle name="Total 2 5 4 2" xfId="35071" xr:uid="{00000000-0005-0000-0000-0000AEBE0000}"/>
    <cellStyle name="Total 2 5 4 2 2" xfId="35072" xr:uid="{00000000-0005-0000-0000-0000AFBE0000}"/>
    <cellStyle name="Total 2 5 4 2 2 2" xfId="50210" xr:uid="{00000000-0005-0000-0000-0000B0BE0000}"/>
    <cellStyle name="Total 2 5 4 2 2 2 2" xfId="50211" xr:uid="{00000000-0005-0000-0000-0000B1BE0000}"/>
    <cellStyle name="Total 2 5 4 2 2 2 3" xfId="50212" xr:uid="{00000000-0005-0000-0000-0000B2BE0000}"/>
    <cellStyle name="Total 2 5 4 2 2 2 4" xfId="50213" xr:uid="{00000000-0005-0000-0000-0000B3BE0000}"/>
    <cellStyle name="Total 2 5 4 2 2 2 5" xfId="50214" xr:uid="{00000000-0005-0000-0000-0000B4BE0000}"/>
    <cellStyle name="Total 2 5 4 2 2 3" xfId="50215" xr:uid="{00000000-0005-0000-0000-0000B5BE0000}"/>
    <cellStyle name="Total 2 5 4 2 2 4" xfId="50216" xr:uid="{00000000-0005-0000-0000-0000B6BE0000}"/>
    <cellStyle name="Total 2 5 4 2 2 5" xfId="50217" xr:uid="{00000000-0005-0000-0000-0000B7BE0000}"/>
    <cellStyle name="Total 2 5 4 2 2 6" xfId="50218" xr:uid="{00000000-0005-0000-0000-0000B8BE0000}"/>
    <cellStyle name="Total 2 5 4 2 3" xfId="50219" xr:uid="{00000000-0005-0000-0000-0000B9BE0000}"/>
    <cellStyle name="Total 2 5 4 2 3 2" xfId="50220" xr:uid="{00000000-0005-0000-0000-0000BABE0000}"/>
    <cellStyle name="Total 2 5 4 2 3 3" xfId="50221" xr:uid="{00000000-0005-0000-0000-0000BBBE0000}"/>
    <cellStyle name="Total 2 5 4 2 3 4" xfId="50222" xr:uid="{00000000-0005-0000-0000-0000BCBE0000}"/>
    <cellStyle name="Total 2 5 4 2 3 5" xfId="50223" xr:uid="{00000000-0005-0000-0000-0000BDBE0000}"/>
    <cellStyle name="Total 2 5 4 2 4" xfId="50224" xr:uid="{00000000-0005-0000-0000-0000BEBE0000}"/>
    <cellStyle name="Total 2 5 4 2 5" xfId="50225" xr:uid="{00000000-0005-0000-0000-0000BFBE0000}"/>
    <cellStyle name="Total 2 5 4 2 6" xfId="50226" xr:uid="{00000000-0005-0000-0000-0000C0BE0000}"/>
    <cellStyle name="Total 2 5 4 2 7" xfId="50227" xr:uid="{00000000-0005-0000-0000-0000C1BE0000}"/>
    <cellStyle name="Total 2 5 4 3" xfId="35073" xr:uid="{00000000-0005-0000-0000-0000C2BE0000}"/>
    <cellStyle name="Total 2 5 4 3 2" xfId="35074" xr:uid="{00000000-0005-0000-0000-0000C3BE0000}"/>
    <cellStyle name="Total 2 5 4 3 2 2" xfId="50228" xr:uid="{00000000-0005-0000-0000-0000C4BE0000}"/>
    <cellStyle name="Total 2 5 4 3 2 3" xfId="50229" xr:uid="{00000000-0005-0000-0000-0000C5BE0000}"/>
    <cellStyle name="Total 2 5 4 3 2 4" xfId="50230" xr:uid="{00000000-0005-0000-0000-0000C6BE0000}"/>
    <cellStyle name="Total 2 5 4 3 2 5" xfId="50231" xr:uid="{00000000-0005-0000-0000-0000C7BE0000}"/>
    <cellStyle name="Total 2 5 4 3 3" xfId="50232" xr:uid="{00000000-0005-0000-0000-0000C8BE0000}"/>
    <cellStyle name="Total 2 5 4 3 4" xfId="50233" xr:uid="{00000000-0005-0000-0000-0000C9BE0000}"/>
    <cellStyle name="Total 2 5 4 3 5" xfId="50234" xr:uid="{00000000-0005-0000-0000-0000CABE0000}"/>
    <cellStyle name="Total 2 5 4 3 6" xfId="50235" xr:uid="{00000000-0005-0000-0000-0000CBBE0000}"/>
    <cellStyle name="Total 2 5 4 4" xfId="35075" xr:uid="{00000000-0005-0000-0000-0000CCBE0000}"/>
    <cellStyle name="Total 2 5 4 4 2" xfId="50236" xr:uid="{00000000-0005-0000-0000-0000CDBE0000}"/>
    <cellStyle name="Total 2 5 4 4 3" xfId="50237" xr:uid="{00000000-0005-0000-0000-0000CEBE0000}"/>
    <cellStyle name="Total 2 5 4 4 4" xfId="50238" xr:uid="{00000000-0005-0000-0000-0000CFBE0000}"/>
    <cellStyle name="Total 2 5 4 4 5" xfId="50239" xr:uid="{00000000-0005-0000-0000-0000D0BE0000}"/>
    <cellStyle name="Total 2 5 4 5" xfId="35076" xr:uid="{00000000-0005-0000-0000-0000D1BE0000}"/>
    <cellStyle name="Total 2 5 4 6" xfId="50240" xr:uid="{00000000-0005-0000-0000-0000D2BE0000}"/>
    <cellStyle name="Total 2 5 4 7" xfId="50241" xr:uid="{00000000-0005-0000-0000-0000D3BE0000}"/>
    <cellStyle name="Total 2 5 4 8" xfId="50242" xr:uid="{00000000-0005-0000-0000-0000D4BE0000}"/>
    <cellStyle name="Total 2 5 5" xfId="35077" xr:uid="{00000000-0005-0000-0000-0000D5BE0000}"/>
    <cellStyle name="Total 2 5 5 2" xfId="35078" xr:uid="{00000000-0005-0000-0000-0000D6BE0000}"/>
    <cellStyle name="Total 2 5 5 2 2" xfId="50243" xr:uid="{00000000-0005-0000-0000-0000D7BE0000}"/>
    <cellStyle name="Total 2 5 5 2 2 2" xfId="50244" xr:uid="{00000000-0005-0000-0000-0000D8BE0000}"/>
    <cellStyle name="Total 2 5 5 2 2 3" xfId="50245" xr:uid="{00000000-0005-0000-0000-0000D9BE0000}"/>
    <cellStyle name="Total 2 5 5 2 2 4" xfId="50246" xr:uid="{00000000-0005-0000-0000-0000DABE0000}"/>
    <cellStyle name="Total 2 5 5 2 2 5" xfId="50247" xr:uid="{00000000-0005-0000-0000-0000DBBE0000}"/>
    <cellStyle name="Total 2 5 5 2 3" xfId="50248" xr:uid="{00000000-0005-0000-0000-0000DCBE0000}"/>
    <cellStyle name="Total 2 5 5 2 4" xfId="50249" xr:uid="{00000000-0005-0000-0000-0000DDBE0000}"/>
    <cellStyle name="Total 2 5 5 2 5" xfId="50250" xr:uid="{00000000-0005-0000-0000-0000DEBE0000}"/>
    <cellStyle name="Total 2 5 5 2 6" xfId="50251" xr:uid="{00000000-0005-0000-0000-0000DFBE0000}"/>
    <cellStyle name="Total 2 5 5 3" xfId="50252" xr:uid="{00000000-0005-0000-0000-0000E0BE0000}"/>
    <cellStyle name="Total 2 5 5 3 2" xfId="50253" xr:uid="{00000000-0005-0000-0000-0000E1BE0000}"/>
    <cellStyle name="Total 2 5 5 3 3" xfId="50254" xr:uid="{00000000-0005-0000-0000-0000E2BE0000}"/>
    <cellStyle name="Total 2 5 5 3 4" xfId="50255" xr:uid="{00000000-0005-0000-0000-0000E3BE0000}"/>
    <cellStyle name="Total 2 5 5 3 5" xfId="50256" xr:uid="{00000000-0005-0000-0000-0000E4BE0000}"/>
    <cellStyle name="Total 2 5 5 4" xfId="50257" xr:uid="{00000000-0005-0000-0000-0000E5BE0000}"/>
    <cellStyle name="Total 2 5 5 5" xfId="50258" xr:uid="{00000000-0005-0000-0000-0000E6BE0000}"/>
    <cellStyle name="Total 2 5 5 6" xfId="50259" xr:uid="{00000000-0005-0000-0000-0000E7BE0000}"/>
    <cellStyle name="Total 2 5 5 7" xfId="50260" xr:uid="{00000000-0005-0000-0000-0000E8BE0000}"/>
    <cellStyle name="Total 2 5 6" xfId="35079" xr:uid="{00000000-0005-0000-0000-0000E9BE0000}"/>
    <cellStyle name="Total 2 5 6 2" xfId="35080" xr:uid="{00000000-0005-0000-0000-0000EABE0000}"/>
    <cellStyle name="Total 2 5 6 2 2" xfId="50261" xr:uid="{00000000-0005-0000-0000-0000EBBE0000}"/>
    <cellStyle name="Total 2 5 6 2 3" xfId="50262" xr:uid="{00000000-0005-0000-0000-0000ECBE0000}"/>
    <cellStyle name="Total 2 5 6 2 4" xfId="50263" xr:uid="{00000000-0005-0000-0000-0000EDBE0000}"/>
    <cellStyle name="Total 2 5 6 2 5" xfId="50264" xr:uid="{00000000-0005-0000-0000-0000EEBE0000}"/>
    <cellStyle name="Total 2 5 6 3" xfId="50265" xr:uid="{00000000-0005-0000-0000-0000EFBE0000}"/>
    <cellStyle name="Total 2 5 6 4" xfId="50266" xr:uid="{00000000-0005-0000-0000-0000F0BE0000}"/>
    <cellStyle name="Total 2 5 6 5" xfId="50267" xr:uid="{00000000-0005-0000-0000-0000F1BE0000}"/>
    <cellStyle name="Total 2 5 6 6" xfId="50268" xr:uid="{00000000-0005-0000-0000-0000F2BE0000}"/>
    <cellStyle name="Total 2 5 7" xfId="35081" xr:uid="{00000000-0005-0000-0000-0000F3BE0000}"/>
    <cellStyle name="Total 2 5 7 2" xfId="50269" xr:uid="{00000000-0005-0000-0000-0000F4BE0000}"/>
    <cellStyle name="Total 2 5 7 3" xfId="50270" xr:uid="{00000000-0005-0000-0000-0000F5BE0000}"/>
    <cellStyle name="Total 2 5 7 4" xfId="50271" xr:uid="{00000000-0005-0000-0000-0000F6BE0000}"/>
    <cellStyle name="Total 2 5 7 5" xfId="50272" xr:uid="{00000000-0005-0000-0000-0000F7BE0000}"/>
    <cellStyle name="Total 2 5 8" xfId="35082" xr:uid="{00000000-0005-0000-0000-0000F8BE0000}"/>
    <cellStyle name="Total 2 5 9" xfId="35083" xr:uid="{00000000-0005-0000-0000-0000F9BE0000}"/>
    <cellStyle name="Total 2 6" xfId="35084" xr:uid="{00000000-0005-0000-0000-0000FABE0000}"/>
    <cellStyle name="Total 2 6 10" xfId="50273" xr:uid="{00000000-0005-0000-0000-0000FBBE0000}"/>
    <cellStyle name="Total 2 6 11" xfId="50274" xr:uid="{00000000-0005-0000-0000-0000FCBE0000}"/>
    <cellStyle name="Total 2 6 2" xfId="35085" xr:uid="{00000000-0005-0000-0000-0000FDBE0000}"/>
    <cellStyle name="Total 2 6 2 2" xfId="35086" xr:uid="{00000000-0005-0000-0000-0000FEBE0000}"/>
    <cellStyle name="Total 2 6 2 2 2" xfId="35087" xr:uid="{00000000-0005-0000-0000-0000FFBE0000}"/>
    <cellStyle name="Total 2 6 2 2 2 2" xfId="50275" xr:uid="{00000000-0005-0000-0000-000000BF0000}"/>
    <cellStyle name="Total 2 6 2 2 2 2 2" xfId="50276" xr:uid="{00000000-0005-0000-0000-000001BF0000}"/>
    <cellStyle name="Total 2 6 2 2 2 2 2 2" xfId="50277" xr:uid="{00000000-0005-0000-0000-000002BF0000}"/>
    <cellStyle name="Total 2 6 2 2 2 2 2 3" xfId="50278" xr:uid="{00000000-0005-0000-0000-000003BF0000}"/>
    <cellStyle name="Total 2 6 2 2 2 2 2 4" xfId="50279" xr:uid="{00000000-0005-0000-0000-000004BF0000}"/>
    <cellStyle name="Total 2 6 2 2 2 2 2 5" xfId="50280" xr:uid="{00000000-0005-0000-0000-000005BF0000}"/>
    <cellStyle name="Total 2 6 2 2 2 2 3" xfId="50281" xr:uid="{00000000-0005-0000-0000-000006BF0000}"/>
    <cellStyle name="Total 2 6 2 2 2 2 4" xfId="50282" xr:uid="{00000000-0005-0000-0000-000007BF0000}"/>
    <cellStyle name="Total 2 6 2 2 2 2 5" xfId="50283" xr:uid="{00000000-0005-0000-0000-000008BF0000}"/>
    <cellStyle name="Total 2 6 2 2 2 2 6" xfId="50284" xr:uid="{00000000-0005-0000-0000-000009BF0000}"/>
    <cellStyle name="Total 2 6 2 2 2 3" xfId="50285" xr:uid="{00000000-0005-0000-0000-00000ABF0000}"/>
    <cellStyle name="Total 2 6 2 2 2 3 2" xfId="50286" xr:uid="{00000000-0005-0000-0000-00000BBF0000}"/>
    <cellStyle name="Total 2 6 2 2 2 3 3" xfId="50287" xr:uid="{00000000-0005-0000-0000-00000CBF0000}"/>
    <cellStyle name="Total 2 6 2 2 2 3 4" xfId="50288" xr:uid="{00000000-0005-0000-0000-00000DBF0000}"/>
    <cellStyle name="Total 2 6 2 2 2 3 5" xfId="50289" xr:uid="{00000000-0005-0000-0000-00000EBF0000}"/>
    <cellStyle name="Total 2 6 2 2 2 4" xfId="50290" xr:uid="{00000000-0005-0000-0000-00000FBF0000}"/>
    <cellStyle name="Total 2 6 2 2 2 5" xfId="50291" xr:uid="{00000000-0005-0000-0000-000010BF0000}"/>
    <cellStyle name="Total 2 6 2 2 2 6" xfId="50292" xr:uid="{00000000-0005-0000-0000-000011BF0000}"/>
    <cellStyle name="Total 2 6 2 2 2 7" xfId="50293" xr:uid="{00000000-0005-0000-0000-000012BF0000}"/>
    <cellStyle name="Total 2 6 2 2 3" xfId="50294" xr:uid="{00000000-0005-0000-0000-000013BF0000}"/>
    <cellStyle name="Total 2 6 2 2 3 2" xfId="50295" xr:uid="{00000000-0005-0000-0000-000014BF0000}"/>
    <cellStyle name="Total 2 6 2 2 3 2 2" xfId="50296" xr:uid="{00000000-0005-0000-0000-000015BF0000}"/>
    <cellStyle name="Total 2 6 2 2 3 2 3" xfId="50297" xr:uid="{00000000-0005-0000-0000-000016BF0000}"/>
    <cellStyle name="Total 2 6 2 2 3 2 4" xfId="50298" xr:uid="{00000000-0005-0000-0000-000017BF0000}"/>
    <cellStyle name="Total 2 6 2 2 3 2 5" xfId="50299" xr:uid="{00000000-0005-0000-0000-000018BF0000}"/>
    <cellStyle name="Total 2 6 2 2 3 3" xfId="50300" xr:uid="{00000000-0005-0000-0000-000019BF0000}"/>
    <cellStyle name="Total 2 6 2 2 3 4" xfId="50301" xr:uid="{00000000-0005-0000-0000-00001ABF0000}"/>
    <cellStyle name="Total 2 6 2 2 3 5" xfId="50302" xr:uid="{00000000-0005-0000-0000-00001BBF0000}"/>
    <cellStyle name="Total 2 6 2 2 3 6" xfId="50303" xr:uid="{00000000-0005-0000-0000-00001CBF0000}"/>
    <cellStyle name="Total 2 6 2 2 4" xfId="50304" xr:uid="{00000000-0005-0000-0000-00001DBF0000}"/>
    <cellStyle name="Total 2 6 2 2 4 2" xfId="50305" xr:uid="{00000000-0005-0000-0000-00001EBF0000}"/>
    <cellStyle name="Total 2 6 2 2 4 3" xfId="50306" xr:uid="{00000000-0005-0000-0000-00001FBF0000}"/>
    <cellStyle name="Total 2 6 2 2 4 4" xfId="50307" xr:uid="{00000000-0005-0000-0000-000020BF0000}"/>
    <cellStyle name="Total 2 6 2 2 4 5" xfId="50308" xr:uid="{00000000-0005-0000-0000-000021BF0000}"/>
    <cellStyle name="Total 2 6 2 2 5" xfId="50309" xr:uid="{00000000-0005-0000-0000-000022BF0000}"/>
    <cellStyle name="Total 2 6 2 2 6" xfId="50310" xr:uid="{00000000-0005-0000-0000-000023BF0000}"/>
    <cellStyle name="Total 2 6 2 2 7" xfId="50311" xr:uid="{00000000-0005-0000-0000-000024BF0000}"/>
    <cellStyle name="Total 2 6 2 2 8" xfId="50312" xr:uid="{00000000-0005-0000-0000-000025BF0000}"/>
    <cellStyle name="Total 2 6 2 3" xfId="35088" xr:uid="{00000000-0005-0000-0000-000026BF0000}"/>
    <cellStyle name="Total 2 6 2 3 2" xfId="35089" xr:uid="{00000000-0005-0000-0000-000027BF0000}"/>
    <cellStyle name="Total 2 6 2 3 2 2" xfId="50313" xr:uid="{00000000-0005-0000-0000-000028BF0000}"/>
    <cellStyle name="Total 2 6 2 3 2 2 2" xfId="50314" xr:uid="{00000000-0005-0000-0000-000029BF0000}"/>
    <cellStyle name="Total 2 6 2 3 2 2 3" xfId="50315" xr:uid="{00000000-0005-0000-0000-00002ABF0000}"/>
    <cellStyle name="Total 2 6 2 3 2 2 4" xfId="50316" xr:uid="{00000000-0005-0000-0000-00002BBF0000}"/>
    <cellStyle name="Total 2 6 2 3 2 2 5" xfId="50317" xr:uid="{00000000-0005-0000-0000-00002CBF0000}"/>
    <cellStyle name="Total 2 6 2 3 2 3" xfId="50318" xr:uid="{00000000-0005-0000-0000-00002DBF0000}"/>
    <cellStyle name="Total 2 6 2 3 2 4" xfId="50319" xr:uid="{00000000-0005-0000-0000-00002EBF0000}"/>
    <cellStyle name="Total 2 6 2 3 2 5" xfId="50320" xr:uid="{00000000-0005-0000-0000-00002FBF0000}"/>
    <cellStyle name="Total 2 6 2 3 2 6" xfId="50321" xr:uid="{00000000-0005-0000-0000-000030BF0000}"/>
    <cellStyle name="Total 2 6 2 3 3" xfId="50322" xr:uid="{00000000-0005-0000-0000-000031BF0000}"/>
    <cellStyle name="Total 2 6 2 3 3 2" xfId="50323" xr:uid="{00000000-0005-0000-0000-000032BF0000}"/>
    <cellStyle name="Total 2 6 2 3 3 3" xfId="50324" xr:uid="{00000000-0005-0000-0000-000033BF0000}"/>
    <cellStyle name="Total 2 6 2 3 3 4" xfId="50325" xr:uid="{00000000-0005-0000-0000-000034BF0000}"/>
    <cellStyle name="Total 2 6 2 3 3 5" xfId="50326" xr:uid="{00000000-0005-0000-0000-000035BF0000}"/>
    <cellStyle name="Total 2 6 2 3 4" xfId="50327" xr:uid="{00000000-0005-0000-0000-000036BF0000}"/>
    <cellStyle name="Total 2 6 2 3 5" xfId="50328" xr:uid="{00000000-0005-0000-0000-000037BF0000}"/>
    <cellStyle name="Total 2 6 2 3 6" xfId="50329" xr:uid="{00000000-0005-0000-0000-000038BF0000}"/>
    <cellStyle name="Total 2 6 2 3 7" xfId="50330" xr:uid="{00000000-0005-0000-0000-000039BF0000}"/>
    <cellStyle name="Total 2 6 2 4" xfId="35090" xr:uid="{00000000-0005-0000-0000-00003ABF0000}"/>
    <cellStyle name="Total 2 6 2 4 2" xfId="50331" xr:uid="{00000000-0005-0000-0000-00003BBF0000}"/>
    <cellStyle name="Total 2 6 2 4 2 2" xfId="50332" xr:uid="{00000000-0005-0000-0000-00003CBF0000}"/>
    <cellStyle name="Total 2 6 2 4 2 3" xfId="50333" xr:uid="{00000000-0005-0000-0000-00003DBF0000}"/>
    <cellStyle name="Total 2 6 2 4 2 4" xfId="50334" xr:uid="{00000000-0005-0000-0000-00003EBF0000}"/>
    <cellStyle name="Total 2 6 2 4 2 5" xfId="50335" xr:uid="{00000000-0005-0000-0000-00003FBF0000}"/>
    <cellStyle name="Total 2 6 2 4 3" xfId="50336" xr:uid="{00000000-0005-0000-0000-000040BF0000}"/>
    <cellStyle name="Total 2 6 2 4 4" xfId="50337" xr:uid="{00000000-0005-0000-0000-000041BF0000}"/>
    <cellStyle name="Total 2 6 2 4 5" xfId="50338" xr:uid="{00000000-0005-0000-0000-000042BF0000}"/>
    <cellStyle name="Total 2 6 2 4 6" xfId="50339" xr:uid="{00000000-0005-0000-0000-000043BF0000}"/>
    <cellStyle name="Total 2 6 2 5" xfId="35091" xr:uid="{00000000-0005-0000-0000-000044BF0000}"/>
    <cellStyle name="Total 2 6 2 5 2" xfId="50340" xr:uid="{00000000-0005-0000-0000-000045BF0000}"/>
    <cellStyle name="Total 2 6 2 5 3" xfId="50341" xr:uid="{00000000-0005-0000-0000-000046BF0000}"/>
    <cellStyle name="Total 2 6 2 5 4" xfId="50342" xr:uid="{00000000-0005-0000-0000-000047BF0000}"/>
    <cellStyle name="Total 2 6 2 5 5" xfId="50343" xr:uid="{00000000-0005-0000-0000-000048BF0000}"/>
    <cellStyle name="Total 2 6 2 6" xfId="50344" xr:uid="{00000000-0005-0000-0000-000049BF0000}"/>
    <cellStyle name="Total 2 6 2 7" xfId="50345" xr:uid="{00000000-0005-0000-0000-00004ABF0000}"/>
    <cellStyle name="Total 2 6 2 8" xfId="50346" xr:uid="{00000000-0005-0000-0000-00004BBF0000}"/>
    <cellStyle name="Total 2 6 2 9" xfId="50347" xr:uid="{00000000-0005-0000-0000-00004CBF0000}"/>
    <cellStyle name="Total 2 6 3" xfId="35092" xr:uid="{00000000-0005-0000-0000-00004DBF0000}"/>
    <cellStyle name="Total 2 6 3 2" xfId="35093" xr:uid="{00000000-0005-0000-0000-00004EBF0000}"/>
    <cellStyle name="Total 2 6 3 2 2" xfId="35094" xr:uid="{00000000-0005-0000-0000-00004FBF0000}"/>
    <cellStyle name="Total 2 6 3 2 2 2" xfId="50348" xr:uid="{00000000-0005-0000-0000-000050BF0000}"/>
    <cellStyle name="Total 2 6 3 2 2 2 2" xfId="50349" xr:uid="{00000000-0005-0000-0000-000051BF0000}"/>
    <cellStyle name="Total 2 6 3 2 2 2 2 2" xfId="50350" xr:uid="{00000000-0005-0000-0000-000052BF0000}"/>
    <cellStyle name="Total 2 6 3 2 2 2 2 3" xfId="50351" xr:uid="{00000000-0005-0000-0000-000053BF0000}"/>
    <cellStyle name="Total 2 6 3 2 2 2 2 4" xfId="50352" xr:uid="{00000000-0005-0000-0000-000054BF0000}"/>
    <cellStyle name="Total 2 6 3 2 2 2 2 5" xfId="50353" xr:uid="{00000000-0005-0000-0000-000055BF0000}"/>
    <cellStyle name="Total 2 6 3 2 2 2 3" xfId="50354" xr:uid="{00000000-0005-0000-0000-000056BF0000}"/>
    <cellStyle name="Total 2 6 3 2 2 2 4" xfId="50355" xr:uid="{00000000-0005-0000-0000-000057BF0000}"/>
    <cellStyle name="Total 2 6 3 2 2 2 5" xfId="50356" xr:uid="{00000000-0005-0000-0000-000058BF0000}"/>
    <cellStyle name="Total 2 6 3 2 2 2 6" xfId="50357" xr:uid="{00000000-0005-0000-0000-000059BF0000}"/>
    <cellStyle name="Total 2 6 3 2 2 3" xfId="50358" xr:uid="{00000000-0005-0000-0000-00005ABF0000}"/>
    <cellStyle name="Total 2 6 3 2 2 3 2" xfId="50359" xr:uid="{00000000-0005-0000-0000-00005BBF0000}"/>
    <cellStyle name="Total 2 6 3 2 2 3 3" xfId="50360" xr:uid="{00000000-0005-0000-0000-00005CBF0000}"/>
    <cellStyle name="Total 2 6 3 2 2 3 4" xfId="50361" xr:uid="{00000000-0005-0000-0000-00005DBF0000}"/>
    <cellStyle name="Total 2 6 3 2 2 3 5" xfId="50362" xr:uid="{00000000-0005-0000-0000-00005EBF0000}"/>
    <cellStyle name="Total 2 6 3 2 2 4" xfId="50363" xr:uid="{00000000-0005-0000-0000-00005FBF0000}"/>
    <cellStyle name="Total 2 6 3 2 2 5" xfId="50364" xr:uid="{00000000-0005-0000-0000-000060BF0000}"/>
    <cellStyle name="Total 2 6 3 2 2 6" xfId="50365" xr:uid="{00000000-0005-0000-0000-000061BF0000}"/>
    <cellStyle name="Total 2 6 3 2 2 7" xfId="50366" xr:uid="{00000000-0005-0000-0000-000062BF0000}"/>
    <cellStyle name="Total 2 6 3 2 3" xfId="50367" xr:uid="{00000000-0005-0000-0000-000063BF0000}"/>
    <cellStyle name="Total 2 6 3 2 3 2" xfId="50368" xr:uid="{00000000-0005-0000-0000-000064BF0000}"/>
    <cellStyle name="Total 2 6 3 2 3 2 2" xfId="50369" xr:uid="{00000000-0005-0000-0000-000065BF0000}"/>
    <cellStyle name="Total 2 6 3 2 3 2 3" xfId="50370" xr:uid="{00000000-0005-0000-0000-000066BF0000}"/>
    <cellStyle name="Total 2 6 3 2 3 2 4" xfId="50371" xr:uid="{00000000-0005-0000-0000-000067BF0000}"/>
    <cellStyle name="Total 2 6 3 2 3 2 5" xfId="50372" xr:uid="{00000000-0005-0000-0000-000068BF0000}"/>
    <cellStyle name="Total 2 6 3 2 3 3" xfId="50373" xr:uid="{00000000-0005-0000-0000-000069BF0000}"/>
    <cellStyle name="Total 2 6 3 2 3 4" xfId="50374" xr:uid="{00000000-0005-0000-0000-00006ABF0000}"/>
    <cellStyle name="Total 2 6 3 2 3 5" xfId="50375" xr:uid="{00000000-0005-0000-0000-00006BBF0000}"/>
    <cellStyle name="Total 2 6 3 2 3 6" xfId="50376" xr:uid="{00000000-0005-0000-0000-00006CBF0000}"/>
    <cellStyle name="Total 2 6 3 2 4" xfId="50377" xr:uid="{00000000-0005-0000-0000-00006DBF0000}"/>
    <cellStyle name="Total 2 6 3 2 4 2" xfId="50378" xr:uid="{00000000-0005-0000-0000-00006EBF0000}"/>
    <cellStyle name="Total 2 6 3 2 4 3" xfId="50379" xr:uid="{00000000-0005-0000-0000-00006FBF0000}"/>
    <cellStyle name="Total 2 6 3 2 4 4" xfId="50380" xr:uid="{00000000-0005-0000-0000-000070BF0000}"/>
    <cellStyle name="Total 2 6 3 2 4 5" xfId="50381" xr:uid="{00000000-0005-0000-0000-000071BF0000}"/>
    <cellStyle name="Total 2 6 3 2 5" xfId="50382" xr:uid="{00000000-0005-0000-0000-000072BF0000}"/>
    <cellStyle name="Total 2 6 3 2 6" xfId="50383" xr:uid="{00000000-0005-0000-0000-000073BF0000}"/>
    <cellStyle name="Total 2 6 3 2 7" xfId="50384" xr:uid="{00000000-0005-0000-0000-000074BF0000}"/>
    <cellStyle name="Total 2 6 3 2 8" xfId="50385" xr:uid="{00000000-0005-0000-0000-000075BF0000}"/>
    <cellStyle name="Total 2 6 3 3" xfId="35095" xr:uid="{00000000-0005-0000-0000-000076BF0000}"/>
    <cellStyle name="Total 2 6 3 3 2" xfId="35096" xr:uid="{00000000-0005-0000-0000-000077BF0000}"/>
    <cellStyle name="Total 2 6 3 3 2 2" xfId="50386" xr:uid="{00000000-0005-0000-0000-000078BF0000}"/>
    <cellStyle name="Total 2 6 3 3 2 2 2" xfId="50387" xr:uid="{00000000-0005-0000-0000-000079BF0000}"/>
    <cellStyle name="Total 2 6 3 3 2 2 3" xfId="50388" xr:uid="{00000000-0005-0000-0000-00007ABF0000}"/>
    <cellStyle name="Total 2 6 3 3 2 2 4" xfId="50389" xr:uid="{00000000-0005-0000-0000-00007BBF0000}"/>
    <cellStyle name="Total 2 6 3 3 2 2 5" xfId="50390" xr:uid="{00000000-0005-0000-0000-00007CBF0000}"/>
    <cellStyle name="Total 2 6 3 3 2 3" xfId="50391" xr:uid="{00000000-0005-0000-0000-00007DBF0000}"/>
    <cellStyle name="Total 2 6 3 3 2 4" xfId="50392" xr:uid="{00000000-0005-0000-0000-00007EBF0000}"/>
    <cellStyle name="Total 2 6 3 3 2 5" xfId="50393" xr:uid="{00000000-0005-0000-0000-00007FBF0000}"/>
    <cellStyle name="Total 2 6 3 3 2 6" xfId="50394" xr:uid="{00000000-0005-0000-0000-000080BF0000}"/>
    <cellStyle name="Total 2 6 3 3 3" xfId="50395" xr:uid="{00000000-0005-0000-0000-000081BF0000}"/>
    <cellStyle name="Total 2 6 3 3 3 2" xfId="50396" xr:uid="{00000000-0005-0000-0000-000082BF0000}"/>
    <cellStyle name="Total 2 6 3 3 3 3" xfId="50397" xr:uid="{00000000-0005-0000-0000-000083BF0000}"/>
    <cellStyle name="Total 2 6 3 3 3 4" xfId="50398" xr:uid="{00000000-0005-0000-0000-000084BF0000}"/>
    <cellStyle name="Total 2 6 3 3 3 5" xfId="50399" xr:uid="{00000000-0005-0000-0000-000085BF0000}"/>
    <cellStyle name="Total 2 6 3 3 4" xfId="50400" xr:uid="{00000000-0005-0000-0000-000086BF0000}"/>
    <cellStyle name="Total 2 6 3 3 5" xfId="50401" xr:uid="{00000000-0005-0000-0000-000087BF0000}"/>
    <cellStyle name="Total 2 6 3 3 6" xfId="50402" xr:uid="{00000000-0005-0000-0000-000088BF0000}"/>
    <cellStyle name="Total 2 6 3 3 7" xfId="50403" xr:uid="{00000000-0005-0000-0000-000089BF0000}"/>
    <cellStyle name="Total 2 6 3 4" xfId="35097" xr:uid="{00000000-0005-0000-0000-00008ABF0000}"/>
    <cellStyle name="Total 2 6 3 4 2" xfId="50404" xr:uid="{00000000-0005-0000-0000-00008BBF0000}"/>
    <cellStyle name="Total 2 6 3 4 2 2" xfId="50405" xr:uid="{00000000-0005-0000-0000-00008CBF0000}"/>
    <cellStyle name="Total 2 6 3 4 2 3" xfId="50406" xr:uid="{00000000-0005-0000-0000-00008DBF0000}"/>
    <cellStyle name="Total 2 6 3 4 2 4" xfId="50407" xr:uid="{00000000-0005-0000-0000-00008EBF0000}"/>
    <cellStyle name="Total 2 6 3 4 2 5" xfId="50408" xr:uid="{00000000-0005-0000-0000-00008FBF0000}"/>
    <cellStyle name="Total 2 6 3 4 3" xfId="50409" xr:uid="{00000000-0005-0000-0000-000090BF0000}"/>
    <cellStyle name="Total 2 6 3 4 4" xfId="50410" xr:uid="{00000000-0005-0000-0000-000091BF0000}"/>
    <cellStyle name="Total 2 6 3 4 5" xfId="50411" xr:uid="{00000000-0005-0000-0000-000092BF0000}"/>
    <cellStyle name="Total 2 6 3 4 6" xfId="50412" xr:uid="{00000000-0005-0000-0000-000093BF0000}"/>
    <cellStyle name="Total 2 6 3 5" xfId="35098" xr:uid="{00000000-0005-0000-0000-000094BF0000}"/>
    <cellStyle name="Total 2 6 3 5 2" xfId="50413" xr:uid="{00000000-0005-0000-0000-000095BF0000}"/>
    <cellStyle name="Total 2 6 3 5 3" xfId="50414" xr:uid="{00000000-0005-0000-0000-000096BF0000}"/>
    <cellStyle name="Total 2 6 3 5 4" xfId="50415" xr:uid="{00000000-0005-0000-0000-000097BF0000}"/>
    <cellStyle name="Total 2 6 3 5 5" xfId="50416" xr:uid="{00000000-0005-0000-0000-000098BF0000}"/>
    <cellStyle name="Total 2 6 3 6" xfId="50417" xr:uid="{00000000-0005-0000-0000-000099BF0000}"/>
    <cellStyle name="Total 2 6 3 7" xfId="50418" xr:uid="{00000000-0005-0000-0000-00009ABF0000}"/>
    <cellStyle name="Total 2 6 3 8" xfId="50419" xr:uid="{00000000-0005-0000-0000-00009BBF0000}"/>
    <cellStyle name="Total 2 6 3 9" xfId="50420" xr:uid="{00000000-0005-0000-0000-00009CBF0000}"/>
    <cellStyle name="Total 2 6 4" xfId="35099" xr:uid="{00000000-0005-0000-0000-00009DBF0000}"/>
    <cellStyle name="Total 2 6 4 2" xfId="35100" xr:uid="{00000000-0005-0000-0000-00009EBF0000}"/>
    <cellStyle name="Total 2 6 4 2 2" xfId="35101" xr:uid="{00000000-0005-0000-0000-00009FBF0000}"/>
    <cellStyle name="Total 2 6 4 2 2 2" xfId="50421" xr:uid="{00000000-0005-0000-0000-0000A0BF0000}"/>
    <cellStyle name="Total 2 6 4 2 2 2 2" xfId="50422" xr:uid="{00000000-0005-0000-0000-0000A1BF0000}"/>
    <cellStyle name="Total 2 6 4 2 2 2 3" xfId="50423" xr:uid="{00000000-0005-0000-0000-0000A2BF0000}"/>
    <cellStyle name="Total 2 6 4 2 2 2 4" xfId="50424" xr:uid="{00000000-0005-0000-0000-0000A3BF0000}"/>
    <cellStyle name="Total 2 6 4 2 2 2 5" xfId="50425" xr:uid="{00000000-0005-0000-0000-0000A4BF0000}"/>
    <cellStyle name="Total 2 6 4 2 2 3" xfId="50426" xr:uid="{00000000-0005-0000-0000-0000A5BF0000}"/>
    <cellStyle name="Total 2 6 4 2 2 4" xfId="50427" xr:uid="{00000000-0005-0000-0000-0000A6BF0000}"/>
    <cellStyle name="Total 2 6 4 2 2 5" xfId="50428" xr:uid="{00000000-0005-0000-0000-0000A7BF0000}"/>
    <cellStyle name="Total 2 6 4 2 2 6" xfId="50429" xr:uid="{00000000-0005-0000-0000-0000A8BF0000}"/>
    <cellStyle name="Total 2 6 4 2 3" xfId="50430" xr:uid="{00000000-0005-0000-0000-0000A9BF0000}"/>
    <cellStyle name="Total 2 6 4 2 3 2" xfId="50431" xr:uid="{00000000-0005-0000-0000-0000AABF0000}"/>
    <cellStyle name="Total 2 6 4 2 3 3" xfId="50432" xr:uid="{00000000-0005-0000-0000-0000ABBF0000}"/>
    <cellStyle name="Total 2 6 4 2 3 4" xfId="50433" xr:uid="{00000000-0005-0000-0000-0000ACBF0000}"/>
    <cellStyle name="Total 2 6 4 2 3 5" xfId="50434" xr:uid="{00000000-0005-0000-0000-0000ADBF0000}"/>
    <cellStyle name="Total 2 6 4 2 4" xfId="50435" xr:uid="{00000000-0005-0000-0000-0000AEBF0000}"/>
    <cellStyle name="Total 2 6 4 2 5" xfId="50436" xr:uid="{00000000-0005-0000-0000-0000AFBF0000}"/>
    <cellStyle name="Total 2 6 4 2 6" xfId="50437" xr:uid="{00000000-0005-0000-0000-0000B0BF0000}"/>
    <cellStyle name="Total 2 6 4 2 7" xfId="50438" xr:uid="{00000000-0005-0000-0000-0000B1BF0000}"/>
    <cellStyle name="Total 2 6 4 3" xfId="35102" xr:uid="{00000000-0005-0000-0000-0000B2BF0000}"/>
    <cellStyle name="Total 2 6 4 3 2" xfId="35103" xr:uid="{00000000-0005-0000-0000-0000B3BF0000}"/>
    <cellStyle name="Total 2 6 4 3 2 2" xfId="50439" xr:uid="{00000000-0005-0000-0000-0000B4BF0000}"/>
    <cellStyle name="Total 2 6 4 3 2 3" xfId="50440" xr:uid="{00000000-0005-0000-0000-0000B5BF0000}"/>
    <cellStyle name="Total 2 6 4 3 2 4" xfId="50441" xr:uid="{00000000-0005-0000-0000-0000B6BF0000}"/>
    <cellStyle name="Total 2 6 4 3 2 5" xfId="50442" xr:uid="{00000000-0005-0000-0000-0000B7BF0000}"/>
    <cellStyle name="Total 2 6 4 3 3" xfId="50443" xr:uid="{00000000-0005-0000-0000-0000B8BF0000}"/>
    <cellStyle name="Total 2 6 4 3 4" xfId="50444" xr:uid="{00000000-0005-0000-0000-0000B9BF0000}"/>
    <cellStyle name="Total 2 6 4 3 5" xfId="50445" xr:uid="{00000000-0005-0000-0000-0000BABF0000}"/>
    <cellStyle name="Total 2 6 4 3 6" xfId="50446" xr:uid="{00000000-0005-0000-0000-0000BBBF0000}"/>
    <cellStyle name="Total 2 6 4 4" xfId="35104" xr:uid="{00000000-0005-0000-0000-0000BCBF0000}"/>
    <cellStyle name="Total 2 6 4 4 2" xfId="50447" xr:uid="{00000000-0005-0000-0000-0000BDBF0000}"/>
    <cellStyle name="Total 2 6 4 4 3" xfId="50448" xr:uid="{00000000-0005-0000-0000-0000BEBF0000}"/>
    <cellStyle name="Total 2 6 4 4 4" xfId="50449" xr:uid="{00000000-0005-0000-0000-0000BFBF0000}"/>
    <cellStyle name="Total 2 6 4 4 5" xfId="50450" xr:uid="{00000000-0005-0000-0000-0000C0BF0000}"/>
    <cellStyle name="Total 2 6 4 5" xfId="35105" xr:uid="{00000000-0005-0000-0000-0000C1BF0000}"/>
    <cellStyle name="Total 2 6 4 6" xfId="50451" xr:uid="{00000000-0005-0000-0000-0000C2BF0000}"/>
    <cellStyle name="Total 2 6 4 7" xfId="50452" xr:uid="{00000000-0005-0000-0000-0000C3BF0000}"/>
    <cellStyle name="Total 2 6 4 8" xfId="50453" xr:uid="{00000000-0005-0000-0000-0000C4BF0000}"/>
    <cellStyle name="Total 2 6 5" xfId="35106" xr:uid="{00000000-0005-0000-0000-0000C5BF0000}"/>
    <cellStyle name="Total 2 6 5 2" xfId="35107" xr:uid="{00000000-0005-0000-0000-0000C6BF0000}"/>
    <cellStyle name="Total 2 6 5 2 2" xfId="50454" xr:uid="{00000000-0005-0000-0000-0000C7BF0000}"/>
    <cellStyle name="Total 2 6 5 2 2 2" xfId="50455" xr:uid="{00000000-0005-0000-0000-0000C8BF0000}"/>
    <cellStyle name="Total 2 6 5 2 2 3" xfId="50456" xr:uid="{00000000-0005-0000-0000-0000C9BF0000}"/>
    <cellStyle name="Total 2 6 5 2 2 4" xfId="50457" xr:uid="{00000000-0005-0000-0000-0000CABF0000}"/>
    <cellStyle name="Total 2 6 5 2 2 5" xfId="50458" xr:uid="{00000000-0005-0000-0000-0000CBBF0000}"/>
    <cellStyle name="Total 2 6 5 2 3" xfId="50459" xr:uid="{00000000-0005-0000-0000-0000CCBF0000}"/>
    <cellStyle name="Total 2 6 5 2 4" xfId="50460" xr:uid="{00000000-0005-0000-0000-0000CDBF0000}"/>
    <cellStyle name="Total 2 6 5 2 5" xfId="50461" xr:uid="{00000000-0005-0000-0000-0000CEBF0000}"/>
    <cellStyle name="Total 2 6 5 2 6" xfId="50462" xr:uid="{00000000-0005-0000-0000-0000CFBF0000}"/>
    <cellStyle name="Total 2 6 5 3" xfId="50463" xr:uid="{00000000-0005-0000-0000-0000D0BF0000}"/>
    <cellStyle name="Total 2 6 5 3 2" xfId="50464" xr:uid="{00000000-0005-0000-0000-0000D1BF0000}"/>
    <cellStyle name="Total 2 6 5 3 3" xfId="50465" xr:uid="{00000000-0005-0000-0000-0000D2BF0000}"/>
    <cellStyle name="Total 2 6 5 3 4" xfId="50466" xr:uid="{00000000-0005-0000-0000-0000D3BF0000}"/>
    <cellStyle name="Total 2 6 5 3 5" xfId="50467" xr:uid="{00000000-0005-0000-0000-0000D4BF0000}"/>
    <cellStyle name="Total 2 6 5 4" xfId="50468" xr:uid="{00000000-0005-0000-0000-0000D5BF0000}"/>
    <cellStyle name="Total 2 6 5 5" xfId="50469" xr:uid="{00000000-0005-0000-0000-0000D6BF0000}"/>
    <cellStyle name="Total 2 6 5 6" xfId="50470" xr:uid="{00000000-0005-0000-0000-0000D7BF0000}"/>
    <cellStyle name="Total 2 6 5 7" xfId="50471" xr:uid="{00000000-0005-0000-0000-0000D8BF0000}"/>
    <cellStyle name="Total 2 6 6" xfId="35108" xr:uid="{00000000-0005-0000-0000-0000D9BF0000}"/>
    <cellStyle name="Total 2 6 6 2" xfId="35109" xr:uid="{00000000-0005-0000-0000-0000DABF0000}"/>
    <cellStyle name="Total 2 6 6 2 2" xfId="50472" xr:uid="{00000000-0005-0000-0000-0000DBBF0000}"/>
    <cellStyle name="Total 2 6 6 2 3" xfId="50473" xr:uid="{00000000-0005-0000-0000-0000DCBF0000}"/>
    <cellStyle name="Total 2 6 6 2 4" xfId="50474" xr:uid="{00000000-0005-0000-0000-0000DDBF0000}"/>
    <cellStyle name="Total 2 6 6 2 5" xfId="50475" xr:uid="{00000000-0005-0000-0000-0000DEBF0000}"/>
    <cellStyle name="Total 2 6 6 3" xfId="50476" xr:uid="{00000000-0005-0000-0000-0000DFBF0000}"/>
    <cellStyle name="Total 2 6 6 4" xfId="50477" xr:uid="{00000000-0005-0000-0000-0000E0BF0000}"/>
    <cellStyle name="Total 2 6 6 5" xfId="50478" xr:uid="{00000000-0005-0000-0000-0000E1BF0000}"/>
    <cellStyle name="Total 2 6 6 6" xfId="50479" xr:uid="{00000000-0005-0000-0000-0000E2BF0000}"/>
    <cellStyle name="Total 2 6 7" xfId="35110" xr:uid="{00000000-0005-0000-0000-0000E3BF0000}"/>
    <cellStyle name="Total 2 6 7 2" xfId="50480" xr:uid="{00000000-0005-0000-0000-0000E4BF0000}"/>
    <cellStyle name="Total 2 6 7 3" xfId="50481" xr:uid="{00000000-0005-0000-0000-0000E5BF0000}"/>
    <cellStyle name="Total 2 6 7 4" xfId="50482" xr:uid="{00000000-0005-0000-0000-0000E6BF0000}"/>
    <cellStyle name="Total 2 6 7 5" xfId="50483" xr:uid="{00000000-0005-0000-0000-0000E7BF0000}"/>
    <cellStyle name="Total 2 6 8" xfId="35111" xr:uid="{00000000-0005-0000-0000-0000E8BF0000}"/>
    <cellStyle name="Total 2 6 9" xfId="35112" xr:uid="{00000000-0005-0000-0000-0000E9BF0000}"/>
    <cellStyle name="Total 2 7" xfId="35113" xr:uid="{00000000-0005-0000-0000-0000EABF0000}"/>
    <cellStyle name="Total 2 7 2" xfId="35114" xr:uid="{00000000-0005-0000-0000-0000EBBF0000}"/>
    <cellStyle name="Total 2 7 2 2" xfId="35115" xr:uid="{00000000-0005-0000-0000-0000ECBF0000}"/>
    <cellStyle name="Total 2 7 2 2 2" xfId="35116" xr:uid="{00000000-0005-0000-0000-0000EDBF0000}"/>
    <cellStyle name="Total 2 7 2 2 2 2" xfId="50484" xr:uid="{00000000-0005-0000-0000-0000EEBF0000}"/>
    <cellStyle name="Total 2 7 2 2 2 2 2" xfId="50485" xr:uid="{00000000-0005-0000-0000-0000EFBF0000}"/>
    <cellStyle name="Total 2 7 2 2 2 2 3" xfId="50486" xr:uid="{00000000-0005-0000-0000-0000F0BF0000}"/>
    <cellStyle name="Total 2 7 2 2 2 2 4" xfId="50487" xr:uid="{00000000-0005-0000-0000-0000F1BF0000}"/>
    <cellStyle name="Total 2 7 2 2 2 2 5" xfId="50488" xr:uid="{00000000-0005-0000-0000-0000F2BF0000}"/>
    <cellStyle name="Total 2 7 2 2 2 3" xfId="50489" xr:uid="{00000000-0005-0000-0000-0000F3BF0000}"/>
    <cellStyle name="Total 2 7 2 2 2 4" xfId="50490" xr:uid="{00000000-0005-0000-0000-0000F4BF0000}"/>
    <cellStyle name="Total 2 7 2 2 2 5" xfId="50491" xr:uid="{00000000-0005-0000-0000-0000F5BF0000}"/>
    <cellStyle name="Total 2 7 2 2 2 6" xfId="50492" xr:uid="{00000000-0005-0000-0000-0000F6BF0000}"/>
    <cellStyle name="Total 2 7 2 2 3" xfId="50493" xr:uid="{00000000-0005-0000-0000-0000F7BF0000}"/>
    <cellStyle name="Total 2 7 2 2 3 2" xfId="50494" xr:uid="{00000000-0005-0000-0000-0000F8BF0000}"/>
    <cellStyle name="Total 2 7 2 2 3 3" xfId="50495" xr:uid="{00000000-0005-0000-0000-0000F9BF0000}"/>
    <cellStyle name="Total 2 7 2 2 3 4" xfId="50496" xr:uid="{00000000-0005-0000-0000-0000FABF0000}"/>
    <cellStyle name="Total 2 7 2 2 3 5" xfId="50497" xr:uid="{00000000-0005-0000-0000-0000FBBF0000}"/>
    <cellStyle name="Total 2 7 2 2 4" xfId="50498" xr:uid="{00000000-0005-0000-0000-0000FCBF0000}"/>
    <cellStyle name="Total 2 7 2 2 5" xfId="50499" xr:uid="{00000000-0005-0000-0000-0000FDBF0000}"/>
    <cellStyle name="Total 2 7 2 2 6" xfId="50500" xr:uid="{00000000-0005-0000-0000-0000FEBF0000}"/>
    <cellStyle name="Total 2 7 2 2 7" xfId="50501" xr:uid="{00000000-0005-0000-0000-0000FFBF0000}"/>
    <cellStyle name="Total 2 7 2 3" xfId="35117" xr:uid="{00000000-0005-0000-0000-000000C00000}"/>
    <cellStyle name="Total 2 7 2 3 2" xfId="35118" xr:uid="{00000000-0005-0000-0000-000001C00000}"/>
    <cellStyle name="Total 2 7 2 3 2 2" xfId="50502" xr:uid="{00000000-0005-0000-0000-000002C00000}"/>
    <cellStyle name="Total 2 7 2 3 2 3" xfId="50503" xr:uid="{00000000-0005-0000-0000-000003C00000}"/>
    <cellStyle name="Total 2 7 2 3 2 4" xfId="50504" xr:uid="{00000000-0005-0000-0000-000004C00000}"/>
    <cellStyle name="Total 2 7 2 3 2 5" xfId="50505" xr:uid="{00000000-0005-0000-0000-000005C00000}"/>
    <cellStyle name="Total 2 7 2 3 3" xfId="50506" xr:uid="{00000000-0005-0000-0000-000006C00000}"/>
    <cellStyle name="Total 2 7 2 3 4" xfId="50507" xr:uid="{00000000-0005-0000-0000-000007C00000}"/>
    <cellStyle name="Total 2 7 2 3 5" xfId="50508" xr:uid="{00000000-0005-0000-0000-000008C00000}"/>
    <cellStyle name="Total 2 7 2 3 6" xfId="50509" xr:uid="{00000000-0005-0000-0000-000009C00000}"/>
    <cellStyle name="Total 2 7 2 4" xfId="35119" xr:uid="{00000000-0005-0000-0000-00000AC00000}"/>
    <cellStyle name="Total 2 7 2 4 2" xfId="50510" xr:uid="{00000000-0005-0000-0000-00000BC00000}"/>
    <cellStyle name="Total 2 7 2 4 3" xfId="50511" xr:uid="{00000000-0005-0000-0000-00000CC00000}"/>
    <cellStyle name="Total 2 7 2 4 4" xfId="50512" xr:uid="{00000000-0005-0000-0000-00000DC00000}"/>
    <cellStyle name="Total 2 7 2 4 5" xfId="50513" xr:uid="{00000000-0005-0000-0000-00000EC00000}"/>
    <cellStyle name="Total 2 7 2 5" xfId="35120" xr:uid="{00000000-0005-0000-0000-00000FC00000}"/>
    <cellStyle name="Total 2 7 2 6" xfId="50514" xr:uid="{00000000-0005-0000-0000-000010C00000}"/>
    <cellStyle name="Total 2 7 2 7" xfId="50515" xr:uid="{00000000-0005-0000-0000-000011C00000}"/>
    <cellStyle name="Total 2 7 2 8" xfId="50516" xr:uid="{00000000-0005-0000-0000-000012C00000}"/>
    <cellStyle name="Total 2 7 3" xfId="35121" xr:uid="{00000000-0005-0000-0000-000013C00000}"/>
    <cellStyle name="Total 2 7 3 2" xfId="35122" xr:uid="{00000000-0005-0000-0000-000014C00000}"/>
    <cellStyle name="Total 2 7 3 2 2" xfId="35123" xr:uid="{00000000-0005-0000-0000-000015C00000}"/>
    <cellStyle name="Total 2 7 3 2 2 2" xfId="50517" xr:uid="{00000000-0005-0000-0000-000016C00000}"/>
    <cellStyle name="Total 2 7 3 2 2 3" xfId="50518" xr:uid="{00000000-0005-0000-0000-000017C00000}"/>
    <cellStyle name="Total 2 7 3 2 2 4" xfId="50519" xr:uid="{00000000-0005-0000-0000-000018C00000}"/>
    <cellStyle name="Total 2 7 3 2 2 5" xfId="50520" xr:uid="{00000000-0005-0000-0000-000019C00000}"/>
    <cellStyle name="Total 2 7 3 2 3" xfId="50521" xr:uid="{00000000-0005-0000-0000-00001AC00000}"/>
    <cellStyle name="Total 2 7 3 2 4" xfId="50522" xr:uid="{00000000-0005-0000-0000-00001BC00000}"/>
    <cellStyle name="Total 2 7 3 2 5" xfId="50523" xr:uid="{00000000-0005-0000-0000-00001CC00000}"/>
    <cellStyle name="Total 2 7 3 2 6" xfId="50524" xr:uid="{00000000-0005-0000-0000-00001DC00000}"/>
    <cellStyle name="Total 2 7 3 3" xfId="35124" xr:uid="{00000000-0005-0000-0000-00001EC00000}"/>
    <cellStyle name="Total 2 7 3 3 2" xfId="35125" xr:uid="{00000000-0005-0000-0000-00001FC00000}"/>
    <cellStyle name="Total 2 7 3 3 3" xfId="50525" xr:uid="{00000000-0005-0000-0000-000020C00000}"/>
    <cellStyle name="Total 2 7 3 3 4" xfId="50526" xr:uid="{00000000-0005-0000-0000-000021C00000}"/>
    <cellStyle name="Total 2 7 3 3 5" xfId="50527" xr:uid="{00000000-0005-0000-0000-000022C00000}"/>
    <cellStyle name="Total 2 7 3 4" xfId="35126" xr:uid="{00000000-0005-0000-0000-000023C00000}"/>
    <cellStyle name="Total 2 7 3 5" xfId="35127" xr:uid="{00000000-0005-0000-0000-000024C00000}"/>
    <cellStyle name="Total 2 7 3 6" xfId="50528" xr:uid="{00000000-0005-0000-0000-000025C00000}"/>
    <cellStyle name="Total 2 7 3 7" xfId="50529" xr:uid="{00000000-0005-0000-0000-000026C00000}"/>
    <cellStyle name="Total 2 7 4" xfId="35128" xr:uid="{00000000-0005-0000-0000-000027C00000}"/>
    <cellStyle name="Total 2 7 4 2" xfId="35129" xr:uid="{00000000-0005-0000-0000-000028C00000}"/>
    <cellStyle name="Total 2 7 4 2 2" xfId="35130" xr:uid="{00000000-0005-0000-0000-000029C00000}"/>
    <cellStyle name="Total 2 7 4 2 3" xfId="50530" xr:uid="{00000000-0005-0000-0000-00002AC00000}"/>
    <cellStyle name="Total 2 7 4 2 4" xfId="50531" xr:uid="{00000000-0005-0000-0000-00002BC00000}"/>
    <cellStyle name="Total 2 7 4 2 5" xfId="50532" xr:uid="{00000000-0005-0000-0000-00002CC00000}"/>
    <cellStyle name="Total 2 7 4 3" xfId="35131" xr:uid="{00000000-0005-0000-0000-00002DC00000}"/>
    <cellStyle name="Total 2 7 4 3 2" xfId="35132" xr:uid="{00000000-0005-0000-0000-00002EC00000}"/>
    <cellStyle name="Total 2 7 4 4" xfId="35133" xr:uid="{00000000-0005-0000-0000-00002FC00000}"/>
    <cellStyle name="Total 2 7 4 5" xfId="35134" xr:uid="{00000000-0005-0000-0000-000030C00000}"/>
    <cellStyle name="Total 2 7 4 6" xfId="50533" xr:uid="{00000000-0005-0000-0000-000031C00000}"/>
    <cellStyle name="Total 2 7 5" xfId="35135" xr:uid="{00000000-0005-0000-0000-000032C00000}"/>
    <cellStyle name="Total 2 7 5 2" xfId="35136" xr:uid="{00000000-0005-0000-0000-000033C00000}"/>
    <cellStyle name="Total 2 7 5 3" xfId="50534" xr:uid="{00000000-0005-0000-0000-000034C00000}"/>
    <cellStyle name="Total 2 7 5 4" xfId="50535" xr:uid="{00000000-0005-0000-0000-000035C00000}"/>
    <cellStyle name="Total 2 7 5 5" xfId="50536" xr:uid="{00000000-0005-0000-0000-000036C00000}"/>
    <cellStyle name="Total 2 7 6" xfId="35137" xr:uid="{00000000-0005-0000-0000-000037C00000}"/>
    <cellStyle name="Total 2 7 6 2" xfId="35138" xr:uid="{00000000-0005-0000-0000-000038C00000}"/>
    <cellStyle name="Total 2 7 7" xfId="35139" xr:uid="{00000000-0005-0000-0000-000039C00000}"/>
    <cellStyle name="Total 2 7 8" xfId="35140" xr:uid="{00000000-0005-0000-0000-00003AC00000}"/>
    <cellStyle name="Total 2 7 9" xfId="50537" xr:uid="{00000000-0005-0000-0000-00003BC00000}"/>
    <cellStyle name="Total 2 8" xfId="35141" xr:uid="{00000000-0005-0000-0000-00003CC00000}"/>
    <cellStyle name="Total 2 8 2" xfId="35142" xr:uid="{00000000-0005-0000-0000-00003DC00000}"/>
    <cellStyle name="Total 2 8 2 2" xfId="35143" xr:uid="{00000000-0005-0000-0000-00003EC00000}"/>
    <cellStyle name="Total 2 8 2 2 2" xfId="35144" xr:uid="{00000000-0005-0000-0000-00003FC00000}"/>
    <cellStyle name="Total 2 8 2 2 2 2" xfId="50538" xr:uid="{00000000-0005-0000-0000-000040C00000}"/>
    <cellStyle name="Total 2 8 2 2 2 2 2" xfId="50539" xr:uid="{00000000-0005-0000-0000-000041C00000}"/>
    <cellStyle name="Total 2 8 2 2 2 2 3" xfId="50540" xr:uid="{00000000-0005-0000-0000-000042C00000}"/>
    <cellStyle name="Total 2 8 2 2 2 2 4" xfId="50541" xr:uid="{00000000-0005-0000-0000-000043C00000}"/>
    <cellStyle name="Total 2 8 2 2 2 2 5" xfId="50542" xr:uid="{00000000-0005-0000-0000-000044C00000}"/>
    <cellStyle name="Total 2 8 2 2 2 3" xfId="50543" xr:uid="{00000000-0005-0000-0000-000045C00000}"/>
    <cellStyle name="Total 2 8 2 2 2 4" xfId="50544" xr:uid="{00000000-0005-0000-0000-000046C00000}"/>
    <cellStyle name="Total 2 8 2 2 2 5" xfId="50545" xr:uid="{00000000-0005-0000-0000-000047C00000}"/>
    <cellStyle name="Total 2 8 2 2 2 6" xfId="50546" xr:uid="{00000000-0005-0000-0000-000048C00000}"/>
    <cellStyle name="Total 2 8 2 2 3" xfId="50547" xr:uid="{00000000-0005-0000-0000-000049C00000}"/>
    <cellStyle name="Total 2 8 2 2 3 2" xfId="50548" xr:uid="{00000000-0005-0000-0000-00004AC00000}"/>
    <cellStyle name="Total 2 8 2 2 3 3" xfId="50549" xr:uid="{00000000-0005-0000-0000-00004BC00000}"/>
    <cellStyle name="Total 2 8 2 2 3 4" xfId="50550" xr:uid="{00000000-0005-0000-0000-00004CC00000}"/>
    <cellStyle name="Total 2 8 2 2 3 5" xfId="50551" xr:uid="{00000000-0005-0000-0000-00004DC00000}"/>
    <cellStyle name="Total 2 8 2 2 4" xfId="50552" xr:uid="{00000000-0005-0000-0000-00004EC00000}"/>
    <cellStyle name="Total 2 8 2 2 5" xfId="50553" xr:uid="{00000000-0005-0000-0000-00004FC00000}"/>
    <cellStyle name="Total 2 8 2 2 6" xfId="50554" xr:uid="{00000000-0005-0000-0000-000050C00000}"/>
    <cellStyle name="Total 2 8 2 2 7" xfId="50555" xr:uid="{00000000-0005-0000-0000-000051C00000}"/>
    <cellStyle name="Total 2 8 2 3" xfId="35145" xr:uid="{00000000-0005-0000-0000-000052C00000}"/>
    <cellStyle name="Total 2 8 2 3 2" xfId="35146" xr:uid="{00000000-0005-0000-0000-000053C00000}"/>
    <cellStyle name="Total 2 8 2 3 2 2" xfId="50556" xr:uid="{00000000-0005-0000-0000-000054C00000}"/>
    <cellStyle name="Total 2 8 2 3 2 3" xfId="50557" xr:uid="{00000000-0005-0000-0000-000055C00000}"/>
    <cellStyle name="Total 2 8 2 3 2 4" xfId="50558" xr:uid="{00000000-0005-0000-0000-000056C00000}"/>
    <cellStyle name="Total 2 8 2 3 2 5" xfId="50559" xr:uid="{00000000-0005-0000-0000-000057C00000}"/>
    <cellStyle name="Total 2 8 2 3 3" xfId="50560" xr:uid="{00000000-0005-0000-0000-000058C00000}"/>
    <cellStyle name="Total 2 8 2 3 4" xfId="50561" xr:uid="{00000000-0005-0000-0000-000059C00000}"/>
    <cellStyle name="Total 2 8 2 3 5" xfId="50562" xr:uid="{00000000-0005-0000-0000-00005AC00000}"/>
    <cellStyle name="Total 2 8 2 3 6" xfId="50563" xr:uid="{00000000-0005-0000-0000-00005BC00000}"/>
    <cellStyle name="Total 2 8 2 4" xfId="35147" xr:uid="{00000000-0005-0000-0000-00005CC00000}"/>
    <cellStyle name="Total 2 8 2 4 2" xfId="50564" xr:uid="{00000000-0005-0000-0000-00005DC00000}"/>
    <cellStyle name="Total 2 8 2 4 3" xfId="50565" xr:uid="{00000000-0005-0000-0000-00005EC00000}"/>
    <cellStyle name="Total 2 8 2 4 4" xfId="50566" xr:uid="{00000000-0005-0000-0000-00005FC00000}"/>
    <cellStyle name="Total 2 8 2 4 5" xfId="50567" xr:uid="{00000000-0005-0000-0000-000060C00000}"/>
    <cellStyle name="Total 2 8 2 5" xfId="35148" xr:uid="{00000000-0005-0000-0000-000061C00000}"/>
    <cellStyle name="Total 2 8 2 6" xfId="50568" xr:uid="{00000000-0005-0000-0000-000062C00000}"/>
    <cellStyle name="Total 2 8 2 7" xfId="50569" xr:uid="{00000000-0005-0000-0000-000063C00000}"/>
    <cellStyle name="Total 2 8 2 8" xfId="50570" xr:uid="{00000000-0005-0000-0000-000064C00000}"/>
    <cellStyle name="Total 2 8 3" xfId="35149" xr:uid="{00000000-0005-0000-0000-000065C00000}"/>
    <cellStyle name="Total 2 8 3 2" xfId="35150" xr:uid="{00000000-0005-0000-0000-000066C00000}"/>
    <cellStyle name="Total 2 8 3 2 2" xfId="35151" xr:uid="{00000000-0005-0000-0000-000067C00000}"/>
    <cellStyle name="Total 2 8 3 2 2 2" xfId="50571" xr:uid="{00000000-0005-0000-0000-000068C00000}"/>
    <cellStyle name="Total 2 8 3 2 2 3" xfId="50572" xr:uid="{00000000-0005-0000-0000-000069C00000}"/>
    <cellStyle name="Total 2 8 3 2 2 4" xfId="50573" xr:uid="{00000000-0005-0000-0000-00006AC00000}"/>
    <cellStyle name="Total 2 8 3 2 2 5" xfId="50574" xr:uid="{00000000-0005-0000-0000-00006BC00000}"/>
    <cellStyle name="Total 2 8 3 2 3" xfId="50575" xr:uid="{00000000-0005-0000-0000-00006CC00000}"/>
    <cellStyle name="Total 2 8 3 2 4" xfId="50576" xr:uid="{00000000-0005-0000-0000-00006DC00000}"/>
    <cellStyle name="Total 2 8 3 2 5" xfId="50577" xr:uid="{00000000-0005-0000-0000-00006EC00000}"/>
    <cellStyle name="Total 2 8 3 2 6" xfId="50578" xr:uid="{00000000-0005-0000-0000-00006FC00000}"/>
    <cellStyle name="Total 2 8 3 3" xfId="35152" xr:uid="{00000000-0005-0000-0000-000070C00000}"/>
    <cellStyle name="Total 2 8 3 3 2" xfId="35153" xr:uid="{00000000-0005-0000-0000-000071C00000}"/>
    <cellStyle name="Total 2 8 3 3 3" xfId="50579" xr:uid="{00000000-0005-0000-0000-000072C00000}"/>
    <cellStyle name="Total 2 8 3 3 4" xfId="50580" xr:uid="{00000000-0005-0000-0000-000073C00000}"/>
    <cellStyle name="Total 2 8 3 3 5" xfId="50581" xr:uid="{00000000-0005-0000-0000-000074C00000}"/>
    <cellStyle name="Total 2 8 3 4" xfId="35154" xr:uid="{00000000-0005-0000-0000-000075C00000}"/>
    <cellStyle name="Total 2 8 3 5" xfId="35155" xr:uid="{00000000-0005-0000-0000-000076C00000}"/>
    <cellStyle name="Total 2 8 3 6" xfId="50582" xr:uid="{00000000-0005-0000-0000-000077C00000}"/>
    <cellStyle name="Total 2 8 3 7" xfId="50583" xr:uid="{00000000-0005-0000-0000-000078C00000}"/>
    <cellStyle name="Total 2 8 4" xfId="35156" xr:uid="{00000000-0005-0000-0000-000079C00000}"/>
    <cellStyle name="Total 2 8 4 2" xfId="35157" xr:uid="{00000000-0005-0000-0000-00007AC00000}"/>
    <cellStyle name="Total 2 8 4 2 2" xfId="35158" xr:uid="{00000000-0005-0000-0000-00007BC00000}"/>
    <cellStyle name="Total 2 8 4 2 3" xfId="50584" xr:uid="{00000000-0005-0000-0000-00007CC00000}"/>
    <cellStyle name="Total 2 8 4 2 4" xfId="50585" xr:uid="{00000000-0005-0000-0000-00007DC00000}"/>
    <cellStyle name="Total 2 8 4 2 5" xfId="50586" xr:uid="{00000000-0005-0000-0000-00007EC00000}"/>
    <cellStyle name="Total 2 8 4 3" xfId="35159" xr:uid="{00000000-0005-0000-0000-00007FC00000}"/>
    <cellStyle name="Total 2 8 4 3 2" xfId="35160" xr:uid="{00000000-0005-0000-0000-000080C00000}"/>
    <cellStyle name="Total 2 8 4 4" xfId="35161" xr:uid="{00000000-0005-0000-0000-000081C00000}"/>
    <cellStyle name="Total 2 8 4 5" xfId="35162" xr:uid="{00000000-0005-0000-0000-000082C00000}"/>
    <cellStyle name="Total 2 8 4 6" xfId="50587" xr:uid="{00000000-0005-0000-0000-000083C00000}"/>
    <cellStyle name="Total 2 8 5" xfId="35163" xr:uid="{00000000-0005-0000-0000-000084C00000}"/>
    <cellStyle name="Total 2 8 5 2" xfId="35164" xr:uid="{00000000-0005-0000-0000-000085C00000}"/>
    <cellStyle name="Total 2 8 5 3" xfId="50588" xr:uid="{00000000-0005-0000-0000-000086C00000}"/>
    <cellStyle name="Total 2 8 5 4" xfId="50589" xr:uid="{00000000-0005-0000-0000-000087C00000}"/>
    <cellStyle name="Total 2 8 5 5" xfId="50590" xr:uid="{00000000-0005-0000-0000-000088C00000}"/>
    <cellStyle name="Total 2 8 6" xfId="35165" xr:uid="{00000000-0005-0000-0000-000089C00000}"/>
    <cellStyle name="Total 2 8 6 2" xfId="35166" xr:uid="{00000000-0005-0000-0000-00008AC00000}"/>
    <cellStyle name="Total 2 8 7" xfId="35167" xr:uid="{00000000-0005-0000-0000-00008BC00000}"/>
    <cellStyle name="Total 2 8 8" xfId="35168" xr:uid="{00000000-0005-0000-0000-00008CC00000}"/>
    <cellStyle name="Total 2 8 9" xfId="50591" xr:uid="{00000000-0005-0000-0000-00008DC00000}"/>
    <cellStyle name="Total 2 9" xfId="35169" xr:uid="{00000000-0005-0000-0000-00008EC00000}"/>
    <cellStyle name="Total 2 9 2" xfId="35170" xr:uid="{00000000-0005-0000-0000-00008FC00000}"/>
    <cellStyle name="Total 2 9 2 2" xfId="35171" xr:uid="{00000000-0005-0000-0000-000090C00000}"/>
    <cellStyle name="Total 2 9 2 2 2" xfId="35172" xr:uid="{00000000-0005-0000-0000-000091C00000}"/>
    <cellStyle name="Total 2 9 2 2 2 2" xfId="50592" xr:uid="{00000000-0005-0000-0000-000092C00000}"/>
    <cellStyle name="Total 2 9 2 2 2 2 2" xfId="50593" xr:uid="{00000000-0005-0000-0000-000093C00000}"/>
    <cellStyle name="Total 2 9 2 2 2 2 3" xfId="50594" xr:uid="{00000000-0005-0000-0000-000094C00000}"/>
    <cellStyle name="Total 2 9 2 2 2 2 4" xfId="50595" xr:uid="{00000000-0005-0000-0000-000095C00000}"/>
    <cellStyle name="Total 2 9 2 2 2 2 5" xfId="50596" xr:uid="{00000000-0005-0000-0000-000096C00000}"/>
    <cellStyle name="Total 2 9 2 2 2 3" xfId="50597" xr:uid="{00000000-0005-0000-0000-000097C00000}"/>
    <cellStyle name="Total 2 9 2 2 2 4" xfId="50598" xr:uid="{00000000-0005-0000-0000-000098C00000}"/>
    <cellStyle name="Total 2 9 2 2 2 5" xfId="50599" xr:uid="{00000000-0005-0000-0000-000099C00000}"/>
    <cellStyle name="Total 2 9 2 2 2 6" xfId="50600" xr:uid="{00000000-0005-0000-0000-00009AC00000}"/>
    <cellStyle name="Total 2 9 2 2 3" xfId="50601" xr:uid="{00000000-0005-0000-0000-00009BC00000}"/>
    <cellStyle name="Total 2 9 2 2 3 2" xfId="50602" xr:uid="{00000000-0005-0000-0000-00009CC00000}"/>
    <cellStyle name="Total 2 9 2 2 3 3" xfId="50603" xr:uid="{00000000-0005-0000-0000-00009DC00000}"/>
    <cellStyle name="Total 2 9 2 2 3 4" xfId="50604" xr:uid="{00000000-0005-0000-0000-00009EC00000}"/>
    <cellStyle name="Total 2 9 2 2 3 5" xfId="50605" xr:uid="{00000000-0005-0000-0000-00009FC00000}"/>
    <cellStyle name="Total 2 9 2 2 4" xfId="50606" xr:uid="{00000000-0005-0000-0000-0000A0C00000}"/>
    <cellStyle name="Total 2 9 2 2 5" xfId="50607" xr:uid="{00000000-0005-0000-0000-0000A1C00000}"/>
    <cellStyle name="Total 2 9 2 2 6" xfId="50608" xr:uid="{00000000-0005-0000-0000-0000A2C00000}"/>
    <cellStyle name="Total 2 9 2 2 7" xfId="50609" xr:uid="{00000000-0005-0000-0000-0000A3C00000}"/>
    <cellStyle name="Total 2 9 2 3" xfId="35173" xr:uid="{00000000-0005-0000-0000-0000A4C00000}"/>
    <cellStyle name="Total 2 9 2 3 2" xfId="35174" xr:uid="{00000000-0005-0000-0000-0000A5C00000}"/>
    <cellStyle name="Total 2 9 2 3 2 2" xfId="50610" xr:uid="{00000000-0005-0000-0000-0000A6C00000}"/>
    <cellStyle name="Total 2 9 2 3 2 3" xfId="50611" xr:uid="{00000000-0005-0000-0000-0000A7C00000}"/>
    <cellStyle name="Total 2 9 2 3 2 4" xfId="50612" xr:uid="{00000000-0005-0000-0000-0000A8C00000}"/>
    <cellStyle name="Total 2 9 2 3 2 5" xfId="50613" xr:uid="{00000000-0005-0000-0000-0000A9C00000}"/>
    <cellStyle name="Total 2 9 2 3 3" xfId="50614" xr:uid="{00000000-0005-0000-0000-0000AAC00000}"/>
    <cellStyle name="Total 2 9 2 3 4" xfId="50615" xr:uid="{00000000-0005-0000-0000-0000ABC00000}"/>
    <cellStyle name="Total 2 9 2 3 5" xfId="50616" xr:uid="{00000000-0005-0000-0000-0000ACC00000}"/>
    <cellStyle name="Total 2 9 2 3 6" xfId="50617" xr:uid="{00000000-0005-0000-0000-0000ADC00000}"/>
    <cellStyle name="Total 2 9 2 4" xfId="35175" xr:uid="{00000000-0005-0000-0000-0000AEC00000}"/>
    <cellStyle name="Total 2 9 2 4 2" xfId="50618" xr:uid="{00000000-0005-0000-0000-0000AFC00000}"/>
    <cellStyle name="Total 2 9 2 4 3" xfId="50619" xr:uid="{00000000-0005-0000-0000-0000B0C00000}"/>
    <cellStyle name="Total 2 9 2 4 4" xfId="50620" xr:uid="{00000000-0005-0000-0000-0000B1C00000}"/>
    <cellStyle name="Total 2 9 2 4 5" xfId="50621" xr:uid="{00000000-0005-0000-0000-0000B2C00000}"/>
    <cellStyle name="Total 2 9 2 5" xfId="35176" xr:uid="{00000000-0005-0000-0000-0000B3C00000}"/>
    <cellStyle name="Total 2 9 2 6" xfId="50622" xr:uid="{00000000-0005-0000-0000-0000B4C00000}"/>
    <cellStyle name="Total 2 9 2 7" xfId="50623" xr:uid="{00000000-0005-0000-0000-0000B5C00000}"/>
    <cellStyle name="Total 2 9 2 8" xfId="50624" xr:uid="{00000000-0005-0000-0000-0000B6C00000}"/>
    <cellStyle name="Total 2 9 3" xfId="35177" xr:uid="{00000000-0005-0000-0000-0000B7C00000}"/>
    <cellStyle name="Total 2 9 3 2" xfId="35178" xr:uid="{00000000-0005-0000-0000-0000B8C00000}"/>
    <cellStyle name="Total 2 9 3 2 2" xfId="35179" xr:uid="{00000000-0005-0000-0000-0000B9C00000}"/>
    <cellStyle name="Total 2 9 3 2 2 2" xfId="50625" xr:uid="{00000000-0005-0000-0000-0000BAC00000}"/>
    <cellStyle name="Total 2 9 3 2 2 3" xfId="50626" xr:uid="{00000000-0005-0000-0000-0000BBC00000}"/>
    <cellStyle name="Total 2 9 3 2 2 4" xfId="50627" xr:uid="{00000000-0005-0000-0000-0000BCC00000}"/>
    <cellStyle name="Total 2 9 3 2 2 5" xfId="50628" xr:uid="{00000000-0005-0000-0000-0000BDC00000}"/>
    <cellStyle name="Total 2 9 3 2 3" xfId="50629" xr:uid="{00000000-0005-0000-0000-0000BEC00000}"/>
    <cellStyle name="Total 2 9 3 2 4" xfId="50630" xr:uid="{00000000-0005-0000-0000-0000BFC00000}"/>
    <cellStyle name="Total 2 9 3 2 5" xfId="50631" xr:uid="{00000000-0005-0000-0000-0000C0C00000}"/>
    <cellStyle name="Total 2 9 3 2 6" xfId="50632" xr:uid="{00000000-0005-0000-0000-0000C1C00000}"/>
    <cellStyle name="Total 2 9 3 3" xfId="35180" xr:uid="{00000000-0005-0000-0000-0000C2C00000}"/>
    <cellStyle name="Total 2 9 3 3 2" xfId="35181" xr:uid="{00000000-0005-0000-0000-0000C3C00000}"/>
    <cellStyle name="Total 2 9 3 3 3" xfId="50633" xr:uid="{00000000-0005-0000-0000-0000C4C00000}"/>
    <cellStyle name="Total 2 9 3 3 4" xfId="50634" xr:uid="{00000000-0005-0000-0000-0000C5C00000}"/>
    <cellStyle name="Total 2 9 3 3 5" xfId="50635" xr:uid="{00000000-0005-0000-0000-0000C6C00000}"/>
    <cellStyle name="Total 2 9 3 4" xfId="35182" xr:uid="{00000000-0005-0000-0000-0000C7C00000}"/>
    <cellStyle name="Total 2 9 3 5" xfId="35183" xr:uid="{00000000-0005-0000-0000-0000C8C00000}"/>
    <cellStyle name="Total 2 9 3 6" xfId="50636" xr:uid="{00000000-0005-0000-0000-0000C9C00000}"/>
    <cellStyle name="Total 2 9 3 7" xfId="50637" xr:uid="{00000000-0005-0000-0000-0000CAC00000}"/>
    <cellStyle name="Total 2 9 4" xfId="35184" xr:uid="{00000000-0005-0000-0000-0000CBC00000}"/>
    <cellStyle name="Total 2 9 4 2" xfId="35185" xr:uid="{00000000-0005-0000-0000-0000CCC00000}"/>
    <cellStyle name="Total 2 9 4 2 2" xfId="35186" xr:uid="{00000000-0005-0000-0000-0000CDC00000}"/>
    <cellStyle name="Total 2 9 4 2 3" xfId="50638" xr:uid="{00000000-0005-0000-0000-0000CEC00000}"/>
    <cellStyle name="Total 2 9 4 2 4" xfId="50639" xr:uid="{00000000-0005-0000-0000-0000CFC00000}"/>
    <cellStyle name="Total 2 9 4 2 5" xfId="50640" xr:uid="{00000000-0005-0000-0000-0000D0C00000}"/>
    <cellStyle name="Total 2 9 4 3" xfId="35187" xr:uid="{00000000-0005-0000-0000-0000D1C00000}"/>
    <cellStyle name="Total 2 9 4 3 2" xfId="35188" xr:uid="{00000000-0005-0000-0000-0000D2C00000}"/>
    <cellStyle name="Total 2 9 4 4" xfId="35189" xr:uid="{00000000-0005-0000-0000-0000D3C00000}"/>
    <cellStyle name="Total 2 9 4 5" xfId="35190" xr:uid="{00000000-0005-0000-0000-0000D4C00000}"/>
    <cellStyle name="Total 2 9 4 6" xfId="50641" xr:uid="{00000000-0005-0000-0000-0000D5C00000}"/>
    <cellStyle name="Total 2 9 5" xfId="35191" xr:uid="{00000000-0005-0000-0000-0000D6C00000}"/>
    <cellStyle name="Total 2 9 5 2" xfId="35192" xr:uid="{00000000-0005-0000-0000-0000D7C00000}"/>
    <cellStyle name="Total 2 9 5 3" xfId="50642" xr:uid="{00000000-0005-0000-0000-0000D8C00000}"/>
    <cellStyle name="Total 2 9 5 4" xfId="50643" xr:uid="{00000000-0005-0000-0000-0000D9C00000}"/>
    <cellStyle name="Total 2 9 5 5" xfId="50644" xr:uid="{00000000-0005-0000-0000-0000DAC00000}"/>
    <cellStyle name="Total 2 9 6" xfId="35193" xr:uid="{00000000-0005-0000-0000-0000DBC00000}"/>
    <cellStyle name="Total 2 9 6 2" xfId="35194" xr:uid="{00000000-0005-0000-0000-0000DCC00000}"/>
    <cellStyle name="Total 2 9 7" xfId="35195" xr:uid="{00000000-0005-0000-0000-0000DDC00000}"/>
    <cellStyle name="Total 2 9 8" xfId="35196" xr:uid="{00000000-0005-0000-0000-0000DEC00000}"/>
    <cellStyle name="Total 2 9 9" xfId="50645" xr:uid="{00000000-0005-0000-0000-0000DFC00000}"/>
    <cellStyle name="Total 3" xfId="5368" xr:uid="{00000000-0005-0000-0000-0000E0C00000}"/>
    <cellStyle name="Total 3 2" xfId="5369" xr:uid="{00000000-0005-0000-0000-0000E1C00000}"/>
    <cellStyle name="Total 3 2 10" xfId="35197" xr:uid="{00000000-0005-0000-0000-0000E2C00000}"/>
    <cellStyle name="Total 3 2 10 2" xfId="35198" xr:uid="{00000000-0005-0000-0000-0000E3C00000}"/>
    <cellStyle name="Total 3 2 10 2 2" xfId="35199" xr:uid="{00000000-0005-0000-0000-0000E4C00000}"/>
    <cellStyle name="Total 3 2 10 2 2 2" xfId="35200" xr:uid="{00000000-0005-0000-0000-0000E5C00000}"/>
    <cellStyle name="Total 3 2 10 2 3" xfId="35201" xr:uid="{00000000-0005-0000-0000-0000E6C00000}"/>
    <cellStyle name="Total 3 2 10 2 3 2" xfId="35202" xr:uid="{00000000-0005-0000-0000-0000E7C00000}"/>
    <cellStyle name="Total 3 2 10 2 4" xfId="35203" xr:uid="{00000000-0005-0000-0000-0000E8C00000}"/>
    <cellStyle name="Total 3 2 10 2 5" xfId="35204" xr:uid="{00000000-0005-0000-0000-0000E9C00000}"/>
    <cellStyle name="Total 3 2 10 3" xfId="35205" xr:uid="{00000000-0005-0000-0000-0000EAC00000}"/>
    <cellStyle name="Total 3 2 10 3 2" xfId="35206" xr:uid="{00000000-0005-0000-0000-0000EBC00000}"/>
    <cellStyle name="Total 3 2 10 3 2 2" xfId="35207" xr:uid="{00000000-0005-0000-0000-0000ECC00000}"/>
    <cellStyle name="Total 3 2 10 3 3" xfId="35208" xr:uid="{00000000-0005-0000-0000-0000EDC00000}"/>
    <cellStyle name="Total 3 2 10 3 3 2" xfId="35209" xr:uid="{00000000-0005-0000-0000-0000EEC00000}"/>
    <cellStyle name="Total 3 2 10 3 4" xfId="35210" xr:uid="{00000000-0005-0000-0000-0000EFC00000}"/>
    <cellStyle name="Total 3 2 10 3 5" xfId="35211" xr:uid="{00000000-0005-0000-0000-0000F0C00000}"/>
    <cellStyle name="Total 3 2 10 4" xfId="35212" xr:uid="{00000000-0005-0000-0000-0000F1C00000}"/>
    <cellStyle name="Total 3 2 10 4 2" xfId="35213" xr:uid="{00000000-0005-0000-0000-0000F2C00000}"/>
    <cellStyle name="Total 3 2 10 4 2 2" xfId="35214" xr:uid="{00000000-0005-0000-0000-0000F3C00000}"/>
    <cellStyle name="Total 3 2 10 4 3" xfId="35215" xr:uid="{00000000-0005-0000-0000-0000F4C00000}"/>
    <cellStyle name="Total 3 2 10 4 3 2" xfId="35216" xr:uid="{00000000-0005-0000-0000-0000F5C00000}"/>
    <cellStyle name="Total 3 2 10 4 4" xfId="35217" xr:uid="{00000000-0005-0000-0000-0000F6C00000}"/>
    <cellStyle name="Total 3 2 10 4 5" xfId="35218" xr:uid="{00000000-0005-0000-0000-0000F7C00000}"/>
    <cellStyle name="Total 3 2 10 5" xfId="35219" xr:uid="{00000000-0005-0000-0000-0000F8C00000}"/>
    <cellStyle name="Total 3 2 10 5 2" xfId="35220" xr:uid="{00000000-0005-0000-0000-0000F9C00000}"/>
    <cellStyle name="Total 3 2 10 6" xfId="35221" xr:uid="{00000000-0005-0000-0000-0000FAC00000}"/>
    <cellStyle name="Total 3 2 10 6 2" xfId="35222" xr:uid="{00000000-0005-0000-0000-0000FBC00000}"/>
    <cellStyle name="Total 3 2 10 7" xfId="35223" xr:uid="{00000000-0005-0000-0000-0000FCC00000}"/>
    <cellStyle name="Total 3 2 10 8" xfId="35224" xr:uid="{00000000-0005-0000-0000-0000FDC00000}"/>
    <cellStyle name="Total 3 2 11" xfId="35225" xr:uid="{00000000-0005-0000-0000-0000FEC00000}"/>
    <cellStyle name="Total 3 2 11 2" xfId="35226" xr:uid="{00000000-0005-0000-0000-0000FFC00000}"/>
    <cellStyle name="Total 3 2 11 2 2" xfId="35227" xr:uid="{00000000-0005-0000-0000-000000C10000}"/>
    <cellStyle name="Total 3 2 11 2 2 2" xfId="35228" xr:uid="{00000000-0005-0000-0000-000001C10000}"/>
    <cellStyle name="Total 3 2 11 2 3" xfId="35229" xr:uid="{00000000-0005-0000-0000-000002C10000}"/>
    <cellStyle name="Total 3 2 11 2 3 2" xfId="35230" xr:uid="{00000000-0005-0000-0000-000003C10000}"/>
    <cellStyle name="Total 3 2 11 2 4" xfId="35231" xr:uid="{00000000-0005-0000-0000-000004C10000}"/>
    <cellStyle name="Total 3 2 11 2 5" xfId="35232" xr:uid="{00000000-0005-0000-0000-000005C10000}"/>
    <cellStyle name="Total 3 2 11 3" xfId="35233" xr:uid="{00000000-0005-0000-0000-000006C10000}"/>
    <cellStyle name="Total 3 2 11 3 2" xfId="35234" xr:uid="{00000000-0005-0000-0000-000007C10000}"/>
    <cellStyle name="Total 3 2 11 3 2 2" xfId="35235" xr:uid="{00000000-0005-0000-0000-000008C10000}"/>
    <cellStyle name="Total 3 2 11 3 3" xfId="35236" xr:uid="{00000000-0005-0000-0000-000009C10000}"/>
    <cellStyle name="Total 3 2 11 3 3 2" xfId="35237" xr:uid="{00000000-0005-0000-0000-00000AC10000}"/>
    <cellStyle name="Total 3 2 11 3 4" xfId="35238" xr:uid="{00000000-0005-0000-0000-00000BC10000}"/>
    <cellStyle name="Total 3 2 11 3 5" xfId="35239" xr:uid="{00000000-0005-0000-0000-00000CC10000}"/>
    <cellStyle name="Total 3 2 11 4" xfId="35240" xr:uid="{00000000-0005-0000-0000-00000DC10000}"/>
    <cellStyle name="Total 3 2 11 4 2" xfId="35241" xr:uid="{00000000-0005-0000-0000-00000EC10000}"/>
    <cellStyle name="Total 3 2 11 4 2 2" xfId="35242" xr:uid="{00000000-0005-0000-0000-00000FC10000}"/>
    <cellStyle name="Total 3 2 11 4 3" xfId="35243" xr:uid="{00000000-0005-0000-0000-000010C10000}"/>
    <cellStyle name="Total 3 2 11 4 3 2" xfId="35244" xr:uid="{00000000-0005-0000-0000-000011C10000}"/>
    <cellStyle name="Total 3 2 11 4 4" xfId="35245" xr:uid="{00000000-0005-0000-0000-000012C10000}"/>
    <cellStyle name="Total 3 2 11 4 5" xfId="35246" xr:uid="{00000000-0005-0000-0000-000013C10000}"/>
    <cellStyle name="Total 3 2 11 5" xfId="35247" xr:uid="{00000000-0005-0000-0000-000014C10000}"/>
    <cellStyle name="Total 3 2 11 5 2" xfId="35248" xr:uid="{00000000-0005-0000-0000-000015C10000}"/>
    <cellStyle name="Total 3 2 11 6" xfId="35249" xr:uid="{00000000-0005-0000-0000-000016C10000}"/>
    <cellStyle name="Total 3 2 11 6 2" xfId="35250" xr:uid="{00000000-0005-0000-0000-000017C10000}"/>
    <cellStyle name="Total 3 2 11 7" xfId="35251" xr:uid="{00000000-0005-0000-0000-000018C10000}"/>
    <cellStyle name="Total 3 2 11 8" xfId="35252" xr:uid="{00000000-0005-0000-0000-000019C10000}"/>
    <cellStyle name="Total 3 2 12" xfId="35253" xr:uid="{00000000-0005-0000-0000-00001AC10000}"/>
    <cellStyle name="Total 3 2 12 2" xfId="35254" xr:uid="{00000000-0005-0000-0000-00001BC10000}"/>
    <cellStyle name="Total 3 2 12 2 2" xfId="35255" xr:uid="{00000000-0005-0000-0000-00001CC10000}"/>
    <cellStyle name="Total 3 2 12 2 2 2" xfId="35256" xr:uid="{00000000-0005-0000-0000-00001DC10000}"/>
    <cellStyle name="Total 3 2 12 2 3" xfId="35257" xr:uid="{00000000-0005-0000-0000-00001EC10000}"/>
    <cellStyle name="Total 3 2 12 2 3 2" xfId="35258" xr:uid="{00000000-0005-0000-0000-00001FC10000}"/>
    <cellStyle name="Total 3 2 12 2 4" xfId="35259" xr:uid="{00000000-0005-0000-0000-000020C10000}"/>
    <cellStyle name="Total 3 2 12 2 5" xfId="35260" xr:uid="{00000000-0005-0000-0000-000021C10000}"/>
    <cellStyle name="Total 3 2 12 3" xfId="35261" xr:uid="{00000000-0005-0000-0000-000022C10000}"/>
    <cellStyle name="Total 3 2 12 3 2" xfId="35262" xr:uid="{00000000-0005-0000-0000-000023C10000}"/>
    <cellStyle name="Total 3 2 12 3 2 2" xfId="35263" xr:uid="{00000000-0005-0000-0000-000024C10000}"/>
    <cellStyle name="Total 3 2 12 3 3" xfId="35264" xr:uid="{00000000-0005-0000-0000-000025C10000}"/>
    <cellStyle name="Total 3 2 12 3 3 2" xfId="35265" xr:uid="{00000000-0005-0000-0000-000026C10000}"/>
    <cellStyle name="Total 3 2 12 3 4" xfId="35266" xr:uid="{00000000-0005-0000-0000-000027C10000}"/>
    <cellStyle name="Total 3 2 12 3 5" xfId="35267" xr:uid="{00000000-0005-0000-0000-000028C10000}"/>
    <cellStyle name="Total 3 2 12 4" xfId="35268" xr:uid="{00000000-0005-0000-0000-000029C10000}"/>
    <cellStyle name="Total 3 2 12 4 2" xfId="35269" xr:uid="{00000000-0005-0000-0000-00002AC10000}"/>
    <cellStyle name="Total 3 2 12 4 2 2" xfId="35270" xr:uid="{00000000-0005-0000-0000-00002BC10000}"/>
    <cellStyle name="Total 3 2 12 4 3" xfId="35271" xr:uid="{00000000-0005-0000-0000-00002CC10000}"/>
    <cellStyle name="Total 3 2 12 4 3 2" xfId="35272" xr:uid="{00000000-0005-0000-0000-00002DC10000}"/>
    <cellStyle name="Total 3 2 12 4 4" xfId="35273" xr:uid="{00000000-0005-0000-0000-00002EC10000}"/>
    <cellStyle name="Total 3 2 12 4 5" xfId="35274" xr:uid="{00000000-0005-0000-0000-00002FC10000}"/>
    <cellStyle name="Total 3 2 12 5" xfId="35275" xr:uid="{00000000-0005-0000-0000-000030C10000}"/>
    <cellStyle name="Total 3 2 12 5 2" xfId="35276" xr:uid="{00000000-0005-0000-0000-000031C10000}"/>
    <cellStyle name="Total 3 2 12 6" xfId="35277" xr:uid="{00000000-0005-0000-0000-000032C10000}"/>
    <cellStyle name="Total 3 2 12 6 2" xfId="35278" xr:uid="{00000000-0005-0000-0000-000033C10000}"/>
    <cellStyle name="Total 3 2 12 7" xfId="35279" xr:uid="{00000000-0005-0000-0000-000034C10000}"/>
    <cellStyle name="Total 3 2 12 8" xfId="35280" xr:uid="{00000000-0005-0000-0000-000035C10000}"/>
    <cellStyle name="Total 3 2 13" xfId="35281" xr:uid="{00000000-0005-0000-0000-000036C10000}"/>
    <cellStyle name="Total 3 2 13 2" xfId="35282" xr:uid="{00000000-0005-0000-0000-000037C10000}"/>
    <cellStyle name="Total 3 2 13 2 2" xfId="35283" xr:uid="{00000000-0005-0000-0000-000038C10000}"/>
    <cellStyle name="Total 3 2 13 2 2 2" xfId="35284" xr:uid="{00000000-0005-0000-0000-000039C10000}"/>
    <cellStyle name="Total 3 2 13 2 3" xfId="35285" xr:uid="{00000000-0005-0000-0000-00003AC10000}"/>
    <cellStyle name="Total 3 2 13 2 3 2" xfId="35286" xr:uid="{00000000-0005-0000-0000-00003BC10000}"/>
    <cellStyle name="Total 3 2 13 2 4" xfId="35287" xr:uid="{00000000-0005-0000-0000-00003CC10000}"/>
    <cellStyle name="Total 3 2 13 2 5" xfId="35288" xr:uid="{00000000-0005-0000-0000-00003DC10000}"/>
    <cellStyle name="Total 3 2 13 3" xfId="35289" xr:uid="{00000000-0005-0000-0000-00003EC10000}"/>
    <cellStyle name="Total 3 2 13 3 2" xfId="35290" xr:uid="{00000000-0005-0000-0000-00003FC10000}"/>
    <cellStyle name="Total 3 2 13 3 2 2" xfId="35291" xr:uid="{00000000-0005-0000-0000-000040C10000}"/>
    <cellStyle name="Total 3 2 13 3 3" xfId="35292" xr:uid="{00000000-0005-0000-0000-000041C10000}"/>
    <cellStyle name="Total 3 2 13 3 3 2" xfId="35293" xr:uid="{00000000-0005-0000-0000-000042C10000}"/>
    <cellStyle name="Total 3 2 13 3 4" xfId="35294" xr:uid="{00000000-0005-0000-0000-000043C10000}"/>
    <cellStyle name="Total 3 2 13 3 5" xfId="35295" xr:uid="{00000000-0005-0000-0000-000044C10000}"/>
    <cellStyle name="Total 3 2 13 4" xfId="35296" xr:uid="{00000000-0005-0000-0000-000045C10000}"/>
    <cellStyle name="Total 3 2 13 4 2" xfId="35297" xr:uid="{00000000-0005-0000-0000-000046C10000}"/>
    <cellStyle name="Total 3 2 13 4 2 2" xfId="35298" xr:uid="{00000000-0005-0000-0000-000047C10000}"/>
    <cellStyle name="Total 3 2 13 4 3" xfId="35299" xr:uid="{00000000-0005-0000-0000-000048C10000}"/>
    <cellStyle name="Total 3 2 13 4 3 2" xfId="35300" xr:uid="{00000000-0005-0000-0000-000049C10000}"/>
    <cellStyle name="Total 3 2 13 4 4" xfId="35301" xr:uid="{00000000-0005-0000-0000-00004AC10000}"/>
    <cellStyle name="Total 3 2 13 4 5" xfId="35302" xr:uid="{00000000-0005-0000-0000-00004BC10000}"/>
    <cellStyle name="Total 3 2 13 5" xfId="35303" xr:uid="{00000000-0005-0000-0000-00004CC10000}"/>
    <cellStyle name="Total 3 2 13 5 2" xfId="35304" xr:uid="{00000000-0005-0000-0000-00004DC10000}"/>
    <cellStyle name="Total 3 2 13 6" xfId="35305" xr:uid="{00000000-0005-0000-0000-00004EC10000}"/>
    <cellStyle name="Total 3 2 13 6 2" xfId="35306" xr:uid="{00000000-0005-0000-0000-00004FC10000}"/>
    <cellStyle name="Total 3 2 13 7" xfId="35307" xr:uid="{00000000-0005-0000-0000-000050C10000}"/>
    <cellStyle name="Total 3 2 13 8" xfId="35308" xr:uid="{00000000-0005-0000-0000-000051C10000}"/>
    <cellStyle name="Total 3 2 14" xfId="35309" xr:uid="{00000000-0005-0000-0000-000052C10000}"/>
    <cellStyle name="Total 3 2 14 2" xfId="35310" xr:uid="{00000000-0005-0000-0000-000053C10000}"/>
    <cellStyle name="Total 3 2 14 2 2" xfId="35311" xr:uid="{00000000-0005-0000-0000-000054C10000}"/>
    <cellStyle name="Total 3 2 14 2 2 2" xfId="35312" xr:uid="{00000000-0005-0000-0000-000055C10000}"/>
    <cellStyle name="Total 3 2 14 2 3" xfId="35313" xr:uid="{00000000-0005-0000-0000-000056C10000}"/>
    <cellStyle name="Total 3 2 14 2 3 2" xfId="35314" xr:uid="{00000000-0005-0000-0000-000057C10000}"/>
    <cellStyle name="Total 3 2 14 2 4" xfId="35315" xr:uid="{00000000-0005-0000-0000-000058C10000}"/>
    <cellStyle name="Total 3 2 14 2 5" xfId="35316" xr:uid="{00000000-0005-0000-0000-000059C10000}"/>
    <cellStyle name="Total 3 2 14 3" xfId="35317" xr:uid="{00000000-0005-0000-0000-00005AC10000}"/>
    <cellStyle name="Total 3 2 14 3 2" xfId="35318" xr:uid="{00000000-0005-0000-0000-00005BC10000}"/>
    <cellStyle name="Total 3 2 14 3 2 2" xfId="35319" xr:uid="{00000000-0005-0000-0000-00005CC10000}"/>
    <cellStyle name="Total 3 2 14 3 3" xfId="35320" xr:uid="{00000000-0005-0000-0000-00005DC10000}"/>
    <cellStyle name="Total 3 2 14 3 3 2" xfId="35321" xr:uid="{00000000-0005-0000-0000-00005EC10000}"/>
    <cellStyle name="Total 3 2 14 3 4" xfId="35322" xr:uid="{00000000-0005-0000-0000-00005FC10000}"/>
    <cellStyle name="Total 3 2 14 3 5" xfId="35323" xr:uid="{00000000-0005-0000-0000-000060C10000}"/>
    <cellStyle name="Total 3 2 14 4" xfId="35324" xr:uid="{00000000-0005-0000-0000-000061C10000}"/>
    <cellStyle name="Total 3 2 14 4 2" xfId="35325" xr:uid="{00000000-0005-0000-0000-000062C10000}"/>
    <cellStyle name="Total 3 2 14 4 2 2" xfId="35326" xr:uid="{00000000-0005-0000-0000-000063C10000}"/>
    <cellStyle name="Total 3 2 14 4 3" xfId="35327" xr:uid="{00000000-0005-0000-0000-000064C10000}"/>
    <cellStyle name="Total 3 2 14 4 3 2" xfId="35328" xr:uid="{00000000-0005-0000-0000-000065C10000}"/>
    <cellStyle name="Total 3 2 14 4 4" xfId="35329" xr:uid="{00000000-0005-0000-0000-000066C10000}"/>
    <cellStyle name="Total 3 2 14 4 5" xfId="35330" xr:uid="{00000000-0005-0000-0000-000067C10000}"/>
    <cellStyle name="Total 3 2 14 5" xfId="35331" xr:uid="{00000000-0005-0000-0000-000068C10000}"/>
    <cellStyle name="Total 3 2 14 5 2" xfId="35332" xr:uid="{00000000-0005-0000-0000-000069C10000}"/>
    <cellStyle name="Total 3 2 14 6" xfId="35333" xr:uid="{00000000-0005-0000-0000-00006AC10000}"/>
    <cellStyle name="Total 3 2 14 6 2" xfId="35334" xr:uid="{00000000-0005-0000-0000-00006BC10000}"/>
    <cellStyle name="Total 3 2 14 7" xfId="35335" xr:uid="{00000000-0005-0000-0000-00006CC10000}"/>
    <cellStyle name="Total 3 2 14 8" xfId="35336" xr:uid="{00000000-0005-0000-0000-00006DC10000}"/>
    <cellStyle name="Total 3 2 15" xfId="35337" xr:uid="{00000000-0005-0000-0000-00006EC10000}"/>
    <cellStyle name="Total 3 2 15 2" xfId="35338" xr:uid="{00000000-0005-0000-0000-00006FC10000}"/>
    <cellStyle name="Total 3 2 15 2 2" xfId="35339" xr:uid="{00000000-0005-0000-0000-000070C10000}"/>
    <cellStyle name="Total 3 2 15 2 2 2" xfId="35340" xr:uid="{00000000-0005-0000-0000-000071C10000}"/>
    <cellStyle name="Total 3 2 15 2 3" xfId="35341" xr:uid="{00000000-0005-0000-0000-000072C10000}"/>
    <cellStyle name="Total 3 2 15 2 3 2" xfId="35342" xr:uid="{00000000-0005-0000-0000-000073C10000}"/>
    <cellStyle name="Total 3 2 15 2 4" xfId="35343" xr:uid="{00000000-0005-0000-0000-000074C10000}"/>
    <cellStyle name="Total 3 2 15 2 5" xfId="35344" xr:uid="{00000000-0005-0000-0000-000075C10000}"/>
    <cellStyle name="Total 3 2 15 3" xfId="35345" xr:uid="{00000000-0005-0000-0000-000076C10000}"/>
    <cellStyle name="Total 3 2 15 3 2" xfId="35346" xr:uid="{00000000-0005-0000-0000-000077C10000}"/>
    <cellStyle name="Total 3 2 15 3 2 2" xfId="35347" xr:uid="{00000000-0005-0000-0000-000078C10000}"/>
    <cellStyle name="Total 3 2 15 3 3" xfId="35348" xr:uid="{00000000-0005-0000-0000-000079C10000}"/>
    <cellStyle name="Total 3 2 15 3 3 2" xfId="35349" xr:uid="{00000000-0005-0000-0000-00007AC10000}"/>
    <cellStyle name="Total 3 2 15 3 4" xfId="35350" xr:uid="{00000000-0005-0000-0000-00007BC10000}"/>
    <cellStyle name="Total 3 2 15 3 5" xfId="35351" xr:uid="{00000000-0005-0000-0000-00007CC10000}"/>
    <cellStyle name="Total 3 2 15 4" xfId="35352" xr:uid="{00000000-0005-0000-0000-00007DC10000}"/>
    <cellStyle name="Total 3 2 15 4 2" xfId="35353" xr:uid="{00000000-0005-0000-0000-00007EC10000}"/>
    <cellStyle name="Total 3 2 15 4 2 2" xfId="35354" xr:uid="{00000000-0005-0000-0000-00007FC10000}"/>
    <cellStyle name="Total 3 2 15 4 3" xfId="35355" xr:uid="{00000000-0005-0000-0000-000080C10000}"/>
    <cellStyle name="Total 3 2 15 4 3 2" xfId="35356" xr:uid="{00000000-0005-0000-0000-000081C10000}"/>
    <cellStyle name="Total 3 2 15 4 4" xfId="35357" xr:uid="{00000000-0005-0000-0000-000082C10000}"/>
    <cellStyle name="Total 3 2 15 4 5" xfId="35358" xr:uid="{00000000-0005-0000-0000-000083C10000}"/>
    <cellStyle name="Total 3 2 15 5" xfId="35359" xr:uid="{00000000-0005-0000-0000-000084C10000}"/>
    <cellStyle name="Total 3 2 15 5 2" xfId="35360" xr:uid="{00000000-0005-0000-0000-000085C10000}"/>
    <cellStyle name="Total 3 2 15 6" xfId="35361" xr:uid="{00000000-0005-0000-0000-000086C10000}"/>
    <cellStyle name="Total 3 2 15 6 2" xfId="35362" xr:uid="{00000000-0005-0000-0000-000087C10000}"/>
    <cellStyle name="Total 3 2 15 7" xfId="35363" xr:uid="{00000000-0005-0000-0000-000088C10000}"/>
    <cellStyle name="Total 3 2 15 8" xfId="35364" xr:uid="{00000000-0005-0000-0000-000089C10000}"/>
    <cellStyle name="Total 3 2 16" xfId="35365" xr:uid="{00000000-0005-0000-0000-00008AC10000}"/>
    <cellStyle name="Total 3 2 16 2" xfId="35366" xr:uid="{00000000-0005-0000-0000-00008BC10000}"/>
    <cellStyle name="Total 3 2 16 2 2" xfId="35367" xr:uid="{00000000-0005-0000-0000-00008CC10000}"/>
    <cellStyle name="Total 3 2 16 2 2 2" xfId="35368" xr:uid="{00000000-0005-0000-0000-00008DC10000}"/>
    <cellStyle name="Total 3 2 16 2 3" xfId="35369" xr:uid="{00000000-0005-0000-0000-00008EC10000}"/>
    <cellStyle name="Total 3 2 16 2 3 2" xfId="35370" xr:uid="{00000000-0005-0000-0000-00008FC10000}"/>
    <cellStyle name="Total 3 2 16 2 4" xfId="35371" xr:uid="{00000000-0005-0000-0000-000090C10000}"/>
    <cellStyle name="Total 3 2 16 2 5" xfId="35372" xr:uid="{00000000-0005-0000-0000-000091C10000}"/>
    <cellStyle name="Total 3 2 16 3" xfId="35373" xr:uid="{00000000-0005-0000-0000-000092C10000}"/>
    <cellStyle name="Total 3 2 16 3 2" xfId="35374" xr:uid="{00000000-0005-0000-0000-000093C10000}"/>
    <cellStyle name="Total 3 2 16 3 2 2" xfId="35375" xr:uid="{00000000-0005-0000-0000-000094C10000}"/>
    <cellStyle name="Total 3 2 16 3 3" xfId="35376" xr:uid="{00000000-0005-0000-0000-000095C10000}"/>
    <cellStyle name="Total 3 2 16 3 3 2" xfId="35377" xr:uid="{00000000-0005-0000-0000-000096C10000}"/>
    <cellStyle name="Total 3 2 16 3 4" xfId="35378" xr:uid="{00000000-0005-0000-0000-000097C10000}"/>
    <cellStyle name="Total 3 2 16 3 5" xfId="35379" xr:uid="{00000000-0005-0000-0000-000098C10000}"/>
    <cellStyle name="Total 3 2 16 4" xfId="35380" xr:uid="{00000000-0005-0000-0000-000099C10000}"/>
    <cellStyle name="Total 3 2 16 4 2" xfId="35381" xr:uid="{00000000-0005-0000-0000-00009AC10000}"/>
    <cellStyle name="Total 3 2 16 4 2 2" xfId="35382" xr:uid="{00000000-0005-0000-0000-00009BC10000}"/>
    <cellStyle name="Total 3 2 16 4 3" xfId="35383" xr:uid="{00000000-0005-0000-0000-00009CC10000}"/>
    <cellStyle name="Total 3 2 16 4 3 2" xfId="35384" xr:uid="{00000000-0005-0000-0000-00009DC10000}"/>
    <cellStyle name="Total 3 2 16 4 4" xfId="35385" xr:uid="{00000000-0005-0000-0000-00009EC10000}"/>
    <cellStyle name="Total 3 2 16 4 5" xfId="35386" xr:uid="{00000000-0005-0000-0000-00009FC10000}"/>
    <cellStyle name="Total 3 2 16 5" xfId="35387" xr:uid="{00000000-0005-0000-0000-0000A0C10000}"/>
    <cellStyle name="Total 3 2 16 5 2" xfId="35388" xr:uid="{00000000-0005-0000-0000-0000A1C10000}"/>
    <cellStyle name="Total 3 2 16 6" xfId="35389" xr:uid="{00000000-0005-0000-0000-0000A2C10000}"/>
    <cellStyle name="Total 3 2 16 6 2" xfId="35390" xr:uid="{00000000-0005-0000-0000-0000A3C10000}"/>
    <cellStyle name="Total 3 2 16 7" xfId="35391" xr:uid="{00000000-0005-0000-0000-0000A4C10000}"/>
    <cellStyle name="Total 3 2 16 8" xfId="35392" xr:uid="{00000000-0005-0000-0000-0000A5C10000}"/>
    <cellStyle name="Total 3 2 17" xfId="35393" xr:uid="{00000000-0005-0000-0000-0000A6C10000}"/>
    <cellStyle name="Total 3 2 17 2" xfId="35394" xr:uid="{00000000-0005-0000-0000-0000A7C10000}"/>
    <cellStyle name="Total 3 2 17 2 2" xfId="35395" xr:uid="{00000000-0005-0000-0000-0000A8C10000}"/>
    <cellStyle name="Total 3 2 17 2 2 2" xfId="35396" xr:uid="{00000000-0005-0000-0000-0000A9C10000}"/>
    <cellStyle name="Total 3 2 17 2 3" xfId="35397" xr:uid="{00000000-0005-0000-0000-0000AAC10000}"/>
    <cellStyle name="Total 3 2 17 2 3 2" xfId="35398" xr:uid="{00000000-0005-0000-0000-0000ABC10000}"/>
    <cellStyle name="Total 3 2 17 2 4" xfId="35399" xr:uid="{00000000-0005-0000-0000-0000ACC10000}"/>
    <cellStyle name="Total 3 2 17 2 5" xfId="35400" xr:uid="{00000000-0005-0000-0000-0000ADC10000}"/>
    <cellStyle name="Total 3 2 17 3" xfId="35401" xr:uid="{00000000-0005-0000-0000-0000AEC10000}"/>
    <cellStyle name="Total 3 2 17 3 2" xfId="35402" xr:uid="{00000000-0005-0000-0000-0000AFC10000}"/>
    <cellStyle name="Total 3 2 17 3 2 2" xfId="35403" xr:uid="{00000000-0005-0000-0000-0000B0C10000}"/>
    <cellStyle name="Total 3 2 17 3 3" xfId="35404" xr:uid="{00000000-0005-0000-0000-0000B1C10000}"/>
    <cellStyle name="Total 3 2 17 3 3 2" xfId="35405" xr:uid="{00000000-0005-0000-0000-0000B2C10000}"/>
    <cellStyle name="Total 3 2 17 3 4" xfId="35406" xr:uid="{00000000-0005-0000-0000-0000B3C10000}"/>
    <cellStyle name="Total 3 2 17 3 5" xfId="35407" xr:uid="{00000000-0005-0000-0000-0000B4C10000}"/>
    <cellStyle name="Total 3 2 17 4" xfId="35408" xr:uid="{00000000-0005-0000-0000-0000B5C10000}"/>
    <cellStyle name="Total 3 2 17 4 2" xfId="35409" xr:uid="{00000000-0005-0000-0000-0000B6C10000}"/>
    <cellStyle name="Total 3 2 17 4 2 2" xfId="35410" xr:uid="{00000000-0005-0000-0000-0000B7C10000}"/>
    <cellStyle name="Total 3 2 17 4 3" xfId="35411" xr:uid="{00000000-0005-0000-0000-0000B8C10000}"/>
    <cellStyle name="Total 3 2 17 4 3 2" xfId="35412" xr:uid="{00000000-0005-0000-0000-0000B9C10000}"/>
    <cellStyle name="Total 3 2 17 4 4" xfId="35413" xr:uid="{00000000-0005-0000-0000-0000BAC10000}"/>
    <cellStyle name="Total 3 2 17 4 5" xfId="35414" xr:uid="{00000000-0005-0000-0000-0000BBC10000}"/>
    <cellStyle name="Total 3 2 17 5" xfId="35415" xr:uid="{00000000-0005-0000-0000-0000BCC10000}"/>
    <cellStyle name="Total 3 2 17 5 2" xfId="35416" xr:uid="{00000000-0005-0000-0000-0000BDC10000}"/>
    <cellStyle name="Total 3 2 17 6" xfId="35417" xr:uid="{00000000-0005-0000-0000-0000BEC10000}"/>
    <cellStyle name="Total 3 2 17 6 2" xfId="35418" xr:uid="{00000000-0005-0000-0000-0000BFC10000}"/>
    <cellStyle name="Total 3 2 17 7" xfId="35419" xr:uid="{00000000-0005-0000-0000-0000C0C10000}"/>
    <cellStyle name="Total 3 2 17 8" xfId="35420" xr:uid="{00000000-0005-0000-0000-0000C1C10000}"/>
    <cellStyle name="Total 3 2 18" xfId="35421" xr:uid="{00000000-0005-0000-0000-0000C2C10000}"/>
    <cellStyle name="Total 3 2 18 2" xfId="35422" xr:uid="{00000000-0005-0000-0000-0000C3C10000}"/>
    <cellStyle name="Total 3 2 18 2 2" xfId="35423" xr:uid="{00000000-0005-0000-0000-0000C4C10000}"/>
    <cellStyle name="Total 3 2 18 2 2 2" xfId="35424" xr:uid="{00000000-0005-0000-0000-0000C5C10000}"/>
    <cellStyle name="Total 3 2 18 2 3" xfId="35425" xr:uid="{00000000-0005-0000-0000-0000C6C10000}"/>
    <cellStyle name="Total 3 2 18 2 3 2" xfId="35426" xr:uid="{00000000-0005-0000-0000-0000C7C10000}"/>
    <cellStyle name="Total 3 2 18 2 4" xfId="35427" xr:uid="{00000000-0005-0000-0000-0000C8C10000}"/>
    <cellStyle name="Total 3 2 18 2 5" xfId="35428" xr:uid="{00000000-0005-0000-0000-0000C9C10000}"/>
    <cellStyle name="Total 3 2 18 3" xfId="35429" xr:uid="{00000000-0005-0000-0000-0000CAC10000}"/>
    <cellStyle name="Total 3 2 18 3 2" xfId="35430" xr:uid="{00000000-0005-0000-0000-0000CBC10000}"/>
    <cellStyle name="Total 3 2 18 3 2 2" xfId="35431" xr:uid="{00000000-0005-0000-0000-0000CCC10000}"/>
    <cellStyle name="Total 3 2 18 3 3" xfId="35432" xr:uid="{00000000-0005-0000-0000-0000CDC10000}"/>
    <cellStyle name="Total 3 2 18 3 3 2" xfId="35433" xr:uid="{00000000-0005-0000-0000-0000CEC10000}"/>
    <cellStyle name="Total 3 2 18 3 4" xfId="35434" xr:uid="{00000000-0005-0000-0000-0000CFC10000}"/>
    <cellStyle name="Total 3 2 18 3 5" xfId="35435" xr:uid="{00000000-0005-0000-0000-0000D0C10000}"/>
    <cellStyle name="Total 3 2 18 4" xfId="35436" xr:uid="{00000000-0005-0000-0000-0000D1C10000}"/>
    <cellStyle name="Total 3 2 18 4 2" xfId="35437" xr:uid="{00000000-0005-0000-0000-0000D2C10000}"/>
    <cellStyle name="Total 3 2 18 4 2 2" xfId="35438" xr:uid="{00000000-0005-0000-0000-0000D3C10000}"/>
    <cellStyle name="Total 3 2 18 4 3" xfId="35439" xr:uid="{00000000-0005-0000-0000-0000D4C10000}"/>
    <cellStyle name="Total 3 2 18 4 3 2" xfId="35440" xr:uid="{00000000-0005-0000-0000-0000D5C10000}"/>
    <cellStyle name="Total 3 2 18 4 4" xfId="35441" xr:uid="{00000000-0005-0000-0000-0000D6C10000}"/>
    <cellStyle name="Total 3 2 18 4 5" xfId="35442" xr:uid="{00000000-0005-0000-0000-0000D7C10000}"/>
    <cellStyle name="Total 3 2 18 5" xfId="35443" xr:uid="{00000000-0005-0000-0000-0000D8C10000}"/>
    <cellStyle name="Total 3 2 18 5 2" xfId="35444" xr:uid="{00000000-0005-0000-0000-0000D9C10000}"/>
    <cellStyle name="Total 3 2 18 6" xfId="35445" xr:uid="{00000000-0005-0000-0000-0000DAC10000}"/>
    <cellStyle name="Total 3 2 18 6 2" xfId="35446" xr:uid="{00000000-0005-0000-0000-0000DBC10000}"/>
    <cellStyle name="Total 3 2 18 7" xfId="35447" xr:uid="{00000000-0005-0000-0000-0000DCC10000}"/>
    <cellStyle name="Total 3 2 18 8" xfId="35448" xr:uid="{00000000-0005-0000-0000-0000DDC10000}"/>
    <cellStyle name="Total 3 2 19" xfId="35449" xr:uid="{00000000-0005-0000-0000-0000DEC10000}"/>
    <cellStyle name="Total 3 2 19 2" xfId="35450" xr:uid="{00000000-0005-0000-0000-0000DFC10000}"/>
    <cellStyle name="Total 3 2 19 2 2" xfId="35451" xr:uid="{00000000-0005-0000-0000-0000E0C10000}"/>
    <cellStyle name="Total 3 2 19 2 2 2" xfId="35452" xr:uid="{00000000-0005-0000-0000-0000E1C10000}"/>
    <cellStyle name="Total 3 2 19 2 3" xfId="35453" xr:uid="{00000000-0005-0000-0000-0000E2C10000}"/>
    <cellStyle name="Total 3 2 19 2 3 2" xfId="35454" xr:uid="{00000000-0005-0000-0000-0000E3C10000}"/>
    <cellStyle name="Total 3 2 19 2 4" xfId="35455" xr:uid="{00000000-0005-0000-0000-0000E4C10000}"/>
    <cellStyle name="Total 3 2 19 2 5" xfId="35456" xr:uid="{00000000-0005-0000-0000-0000E5C10000}"/>
    <cellStyle name="Total 3 2 19 3" xfId="35457" xr:uid="{00000000-0005-0000-0000-0000E6C10000}"/>
    <cellStyle name="Total 3 2 19 3 2" xfId="35458" xr:uid="{00000000-0005-0000-0000-0000E7C10000}"/>
    <cellStyle name="Total 3 2 19 3 2 2" xfId="35459" xr:uid="{00000000-0005-0000-0000-0000E8C10000}"/>
    <cellStyle name="Total 3 2 19 3 3" xfId="35460" xr:uid="{00000000-0005-0000-0000-0000E9C10000}"/>
    <cellStyle name="Total 3 2 19 3 3 2" xfId="35461" xr:uid="{00000000-0005-0000-0000-0000EAC10000}"/>
    <cellStyle name="Total 3 2 19 3 4" xfId="35462" xr:uid="{00000000-0005-0000-0000-0000EBC10000}"/>
    <cellStyle name="Total 3 2 19 3 5" xfId="35463" xr:uid="{00000000-0005-0000-0000-0000ECC10000}"/>
    <cellStyle name="Total 3 2 19 4" xfId="35464" xr:uid="{00000000-0005-0000-0000-0000EDC10000}"/>
    <cellStyle name="Total 3 2 19 4 2" xfId="35465" xr:uid="{00000000-0005-0000-0000-0000EEC10000}"/>
    <cellStyle name="Total 3 2 19 4 2 2" xfId="35466" xr:uid="{00000000-0005-0000-0000-0000EFC10000}"/>
    <cellStyle name="Total 3 2 19 4 3" xfId="35467" xr:uid="{00000000-0005-0000-0000-0000F0C10000}"/>
    <cellStyle name="Total 3 2 19 4 3 2" xfId="35468" xr:uid="{00000000-0005-0000-0000-0000F1C10000}"/>
    <cellStyle name="Total 3 2 19 4 4" xfId="35469" xr:uid="{00000000-0005-0000-0000-0000F2C10000}"/>
    <cellStyle name="Total 3 2 19 4 5" xfId="35470" xr:uid="{00000000-0005-0000-0000-0000F3C10000}"/>
    <cellStyle name="Total 3 2 19 5" xfId="35471" xr:uid="{00000000-0005-0000-0000-0000F4C10000}"/>
    <cellStyle name="Total 3 2 19 5 2" xfId="35472" xr:uid="{00000000-0005-0000-0000-0000F5C10000}"/>
    <cellStyle name="Total 3 2 19 6" xfId="35473" xr:uid="{00000000-0005-0000-0000-0000F6C10000}"/>
    <cellStyle name="Total 3 2 19 6 2" xfId="35474" xr:uid="{00000000-0005-0000-0000-0000F7C10000}"/>
    <cellStyle name="Total 3 2 19 7" xfId="35475" xr:uid="{00000000-0005-0000-0000-0000F8C10000}"/>
    <cellStyle name="Total 3 2 19 8" xfId="35476" xr:uid="{00000000-0005-0000-0000-0000F9C10000}"/>
    <cellStyle name="Total 3 2 2" xfId="35477" xr:uid="{00000000-0005-0000-0000-0000FAC10000}"/>
    <cellStyle name="Total 3 2 2 2" xfId="35478" xr:uid="{00000000-0005-0000-0000-0000FBC10000}"/>
    <cellStyle name="Total 3 2 2 2 2" xfId="35479" xr:uid="{00000000-0005-0000-0000-0000FCC10000}"/>
    <cellStyle name="Total 3 2 2 2 2 2" xfId="35480" xr:uid="{00000000-0005-0000-0000-0000FDC10000}"/>
    <cellStyle name="Total 3 2 2 2 3" xfId="35481" xr:uid="{00000000-0005-0000-0000-0000FEC10000}"/>
    <cellStyle name="Total 3 2 2 2 3 2" xfId="35482" xr:uid="{00000000-0005-0000-0000-0000FFC10000}"/>
    <cellStyle name="Total 3 2 2 2 4" xfId="35483" xr:uid="{00000000-0005-0000-0000-000000C20000}"/>
    <cellStyle name="Total 3 2 2 2 5" xfId="35484" xr:uid="{00000000-0005-0000-0000-000001C20000}"/>
    <cellStyle name="Total 3 2 2 3" xfId="35485" xr:uid="{00000000-0005-0000-0000-000002C20000}"/>
    <cellStyle name="Total 3 2 2 3 2" xfId="35486" xr:uid="{00000000-0005-0000-0000-000003C20000}"/>
    <cellStyle name="Total 3 2 2 3 2 2" xfId="35487" xr:uid="{00000000-0005-0000-0000-000004C20000}"/>
    <cellStyle name="Total 3 2 2 3 3" xfId="35488" xr:uid="{00000000-0005-0000-0000-000005C20000}"/>
    <cellStyle name="Total 3 2 2 3 3 2" xfId="35489" xr:uid="{00000000-0005-0000-0000-000006C20000}"/>
    <cellStyle name="Total 3 2 2 3 4" xfId="35490" xr:uid="{00000000-0005-0000-0000-000007C20000}"/>
    <cellStyle name="Total 3 2 2 3 5" xfId="35491" xr:uid="{00000000-0005-0000-0000-000008C20000}"/>
    <cellStyle name="Total 3 2 2 4" xfId="35492" xr:uid="{00000000-0005-0000-0000-000009C20000}"/>
    <cellStyle name="Total 3 2 2 4 2" xfId="35493" xr:uid="{00000000-0005-0000-0000-00000AC20000}"/>
    <cellStyle name="Total 3 2 2 4 2 2" xfId="35494" xr:uid="{00000000-0005-0000-0000-00000BC20000}"/>
    <cellStyle name="Total 3 2 2 4 3" xfId="35495" xr:uid="{00000000-0005-0000-0000-00000CC20000}"/>
    <cellStyle name="Total 3 2 2 4 3 2" xfId="35496" xr:uid="{00000000-0005-0000-0000-00000DC20000}"/>
    <cellStyle name="Total 3 2 2 4 4" xfId="35497" xr:uid="{00000000-0005-0000-0000-00000EC20000}"/>
    <cellStyle name="Total 3 2 2 4 5" xfId="35498" xr:uid="{00000000-0005-0000-0000-00000FC20000}"/>
    <cellStyle name="Total 3 2 2 5" xfId="35499" xr:uid="{00000000-0005-0000-0000-000010C20000}"/>
    <cellStyle name="Total 3 2 2 5 2" xfId="35500" xr:uid="{00000000-0005-0000-0000-000011C20000}"/>
    <cellStyle name="Total 3 2 2 6" xfId="35501" xr:uid="{00000000-0005-0000-0000-000012C20000}"/>
    <cellStyle name="Total 3 2 2 6 2" xfId="35502" xr:uid="{00000000-0005-0000-0000-000013C20000}"/>
    <cellStyle name="Total 3 2 2 7" xfId="35503" xr:uid="{00000000-0005-0000-0000-000014C20000}"/>
    <cellStyle name="Total 3 2 2 8" xfId="35504" xr:uid="{00000000-0005-0000-0000-000015C20000}"/>
    <cellStyle name="Total 3 2 20" xfId="35505" xr:uid="{00000000-0005-0000-0000-000016C20000}"/>
    <cellStyle name="Total 3 2 20 2" xfId="35506" xr:uid="{00000000-0005-0000-0000-000017C20000}"/>
    <cellStyle name="Total 3 2 20 2 2" xfId="35507" xr:uid="{00000000-0005-0000-0000-000018C20000}"/>
    <cellStyle name="Total 3 2 20 2 2 2" xfId="35508" xr:uid="{00000000-0005-0000-0000-000019C20000}"/>
    <cellStyle name="Total 3 2 20 2 3" xfId="35509" xr:uid="{00000000-0005-0000-0000-00001AC20000}"/>
    <cellStyle name="Total 3 2 20 2 3 2" xfId="35510" xr:uid="{00000000-0005-0000-0000-00001BC20000}"/>
    <cellStyle name="Total 3 2 20 2 4" xfId="35511" xr:uid="{00000000-0005-0000-0000-00001CC20000}"/>
    <cellStyle name="Total 3 2 20 2 5" xfId="35512" xr:uid="{00000000-0005-0000-0000-00001DC20000}"/>
    <cellStyle name="Total 3 2 20 3" xfId="35513" xr:uid="{00000000-0005-0000-0000-00001EC20000}"/>
    <cellStyle name="Total 3 2 20 3 2" xfId="35514" xr:uid="{00000000-0005-0000-0000-00001FC20000}"/>
    <cellStyle name="Total 3 2 20 3 2 2" xfId="35515" xr:uid="{00000000-0005-0000-0000-000020C20000}"/>
    <cellStyle name="Total 3 2 20 3 3" xfId="35516" xr:uid="{00000000-0005-0000-0000-000021C20000}"/>
    <cellStyle name="Total 3 2 20 3 3 2" xfId="35517" xr:uid="{00000000-0005-0000-0000-000022C20000}"/>
    <cellStyle name="Total 3 2 20 3 4" xfId="35518" xr:uid="{00000000-0005-0000-0000-000023C20000}"/>
    <cellStyle name="Total 3 2 20 3 5" xfId="35519" xr:uid="{00000000-0005-0000-0000-000024C20000}"/>
    <cellStyle name="Total 3 2 20 4" xfId="35520" xr:uid="{00000000-0005-0000-0000-000025C20000}"/>
    <cellStyle name="Total 3 2 20 4 2" xfId="35521" xr:uid="{00000000-0005-0000-0000-000026C20000}"/>
    <cellStyle name="Total 3 2 20 4 2 2" xfId="35522" xr:uid="{00000000-0005-0000-0000-000027C20000}"/>
    <cellStyle name="Total 3 2 20 4 3" xfId="35523" xr:uid="{00000000-0005-0000-0000-000028C20000}"/>
    <cellStyle name="Total 3 2 20 4 3 2" xfId="35524" xr:uid="{00000000-0005-0000-0000-000029C20000}"/>
    <cellStyle name="Total 3 2 20 4 4" xfId="35525" xr:uid="{00000000-0005-0000-0000-00002AC20000}"/>
    <cellStyle name="Total 3 2 20 4 5" xfId="35526" xr:uid="{00000000-0005-0000-0000-00002BC20000}"/>
    <cellStyle name="Total 3 2 20 5" xfId="35527" xr:uid="{00000000-0005-0000-0000-00002CC20000}"/>
    <cellStyle name="Total 3 2 20 5 2" xfId="35528" xr:uid="{00000000-0005-0000-0000-00002DC20000}"/>
    <cellStyle name="Total 3 2 20 6" xfId="35529" xr:uid="{00000000-0005-0000-0000-00002EC20000}"/>
    <cellStyle name="Total 3 2 20 6 2" xfId="35530" xr:uid="{00000000-0005-0000-0000-00002FC20000}"/>
    <cellStyle name="Total 3 2 20 7" xfId="35531" xr:uid="{00000000-0005-0000-0000-000030C20000}"/>
    <cellStyle name="Total 3 2 20 8" xfId="35532" xr:uid="{00000000-0005-0000-0000-000031C20000}"/>
    <cellStyle name="Total 3 2 21" xfId="35533" xr:uid="{00000000-0005-0000-0000-000032C20000}"/>
    <cellStyle name="Total 3 2 21 2" xfId="35534" xr:uid="{00000000-0005-0000-0000-000033C20000}"/>
    <cellStyle name="Total 3 2 21 2 2" xfId="35535" xr:uid="{00000000-0005-0000-0000-000034C20000}"/>
    <cellStyle name="Total 3 2 21 2 2 2" xfId="35536" xr:uid="{00000000-0005-0000-0000-000035C20000}"/>
    <cellStyle name="Total 3 2 21 2 3" xfId="35537" xr:uid="{00000000-0005-0000-0000-000036C20000}"/>
    <cellStyle name="Total 3 2 21 2 3 2" xfId="35538" xr:uid="{00000000-0005-0000-0000-000037C20000}"/>
    <cellStyle name="Total 3 2 21 2 4" xfId="35539" xr:uid="{00000000-0005-0000-0000-000038C20000}"/>
    <cellStyle name="Total 3 2 21 2 5" xfId="35540" xr:uid="{00000000-0005-0000-0000-000039C20000}"/>
    <cellStyle name="Total 3 2 21 3" xfId="35541" xr:uid="{00000000-0005-0000-0000-00003AC20000}"/>
    <cellStyle name="Total 3 2 21 3 2" xfId="35542" xr:uid="{00000000-0005-0000-0000-00003BC20000}"/>
    <cellStyle name="Total 3 2 21 3 2 2" xfId="35543" xr:uid="{00000000-0005-0000-0000-00003CC20000}"/>
    <cellStyle name="Total 3 2 21 3 3" xfId="35544" xr:uid="{00000000-0005-0000-0000-00003DC20000}"/>
    <cellStyle name="Total 3 2 21 3 3 2" xfId="35545" xr:uid="{00000000-0005-0000-0000-00003EC20000}"/>
    <cellStyle name="Total 3 2 21 3 4" xfId="35546" xr:uid="{00000000-0005-0000-0000-00003FC20000}"/>
    <cellStyle name="Total 3 2 21 3 5" xfId="35547" xr:uid="{00000000-0005-0000-0000-000040C20000}"/>
    <cellStyle name="Total 3 2 21 4" xfId="35548" xr:uid="{00000000-0005-0000-0000-000041C20000}"/>
    <cellStyle name="Total 3 2 21 4 2" xfId="35549" xr:uid="{00000000-0005-0000-0000-000042C20000}"/>
    <cellStyle name="Total 3 2 21 4 2 2" xfId="35550" xr:uid="{00000000-0005-0000-0000-000043C20000}"/>
    <cellStyle name="Total 3 2 21 4 3" xfId="35551" xr:uid="{00000000-0005-0000-0000-000044C20000}"/>
    <cellStyle name="Total 3 2 21 4 3 2" xfId="35552" xr:uid="{00000000-0005-0000-0000-000045C20000}"/>
    <cellStyle name="Total 3 2 21 4 4" xfId="35553" xr:uid="{00000000-0005-0000-0000-000046C20000}"/>
    <cellStyle name="Total 3 2 21 4 5" xfId="35554" xr:uid="{00000000-0005-0000-0000-000047C20000}"/>
    <cellStyle name="Total 3 2 21 5" xfId="35555" xr:uid="{00000000-0005-0000-0000-000048C20000}"/>
    <cellStyle name="Total 3 2 21 5 2" xfId="35556" xr:uid="{00000000-0005-0000-0000-000049C20000}"/>
    <cellStyle name="Total 3 2 21 6" xfId="35557" xr:uid="{00000000-0005-0000-0000-00004AC20000}"/>
    <cellStyle name="Total 3 2 21 6 2" xfId="35558" xr:uid="{00000000-0005-0000-0000-00004BC20000}"/>
    <cellStyle name="Total 3 2 21 7" xfId="35559" xr:uid="{00000000-0005-0000-0000-00004CC20000}"/>
    <cellStyle name="Total 3 2 21 8" xfId="35560" xr:uid="{00000000-0005-0000-0000-00004DC20000}"/>
    <cellStyle name="Total 3 2 22" xfId="35561" xr:uid="{00000000-0005-0000-0000-00004EC20000}"/>
    <cellStyle name="Total 3 2 22 2" xfId="35562" xr:uid="{00000000-0005-0000-0000-00004FC20000}"/>
    <cellStyle name="Total 3 2 22 2 2" xfId="35563" xr:uid="{00000000-0005-0000-0000-000050C20000}"/>
    <cellStyle name="Total 3 2 22 2 2 2" xfId="35564" xr:uid="{00000000-0005-0000-0000-000051C20000}"/>
    <cellStyle name="Total 3 2 22 2 3" xfId="35565" xr:uid="{00000000-0005-0000-0000-000052C20000}"/>
    <cellStyle name="Total 3 2 22 2 3 2" xfId="35566" xr:uid="{00000000-0005-0000-0000-000053C20000}"/>
    <cellStyle name="Total 3 2 22 2 4" xfId="35567" xr:uid="{00000000-0005-0000-0000-000054C20000}"/>
    <cellStyle name="Total 3 2 22 2 5" xfId="35568" xr:uid="{00000000-0005-0000-0000-000055C20000}"/>
    <cellStyle name="Total 3 2 22 3" xfId="35569" xr:uid="{00000000-0005-0000-0000-000056C20000}"/>
    <cellStyle name="Total 3 2 22 3 2" xfId="35570" xr:uid="{00000000-0005-0000-0000-000057C20000}"/>
    <cellStyle name="Total 3 2 22 3 2 2" xfId="35571" xr:uid="{00000000-0005-0000-0000-000058C20000}"/>
    <cellStyle name="Total 3 2 22 3 3" xfId="35572" xr:uid="{00000000-0005-0000-0000-000059C20000}"/>
    <cellStyle name="Total 3 2 22 3 3 2" xfId="35573" xr:uid="{00000000-0005-0000-0000-00005AC20000}"/>
    <cellStyle name="Total 3 2 22 3 4" xfId="35574" xr:uid="{00000000-0005-0000-0000-00005BC20000}"/>
    <cellStyle name="Total 3 2 22 3 5" xfId="35575" xr:uid="{00000000-0005-0000-0000-00005CC20000}"/>
    <cellStyle name="Total 3 2 22 4" xfId="35576" xr:uid="{00000000-0005-0000-0000-00005DC20000}"/>
    <cellStyle name="Total 3 2 22 4 2" xfId="35577" xr:uid="{00000000-0005-0000-0000-00005EC20000}"/>
    <cellStyle name="Total 3 2 22 4 2 2" xfId="35578" xr:uid="{00000000-0005-0000-0000-00005FC20000}"/>
    <cellStyle name="Total 3 2 22 4 3" xfId="35579" xr:uid="{00000000-0005-0000-0000-000060C20000}"/>
    <cellStyle name="Total 3 2 22 4 3 2" xfId="35580" xr:uid="{00000000-0005-0000-0000-000061C20000}"/>
    <cellStyle name="Total 3 2 22 4 4" xfId="35581" xr:uid="{00000000-0005-0000-0000-000062C20000}"/>
    <cellStyle name="Total 3 2 22 4 5" xfId="35582" xr:uid="{00000000-0005-0000-0000-000063C20000}"/>
    <cellStyle name="Total 3 2 22 5" xfId="35583" xr:uid="{00000000-0005-0000-0000-000064C20000}"/>
    <cellStyle name="Total 3 2 22 5 2" xfId="35584" xr:uid="{00000000-0005-0000-0000-000065C20000}"/>
    <cellStyle name="Total 3 2 22 6" xfId="35585" xr:uid="{00000000-0005-0000-0000-000066C20000}"/>
    <cellStyle name="Total 3 2 22 6 2" xfId="35586" xr:uid="{00000000-0005-0000-0000-000067C20000}"/>
    <cellStyle name="Total 3 2 22 7" xfId="35587" xr:uid="{00000000-0005-0000-0000-000068C20000}"/>
    <cellStyle name="Total 3 2 22 8" xfId="35588" xr:uid="{00000000-0005-0000-0000-000069C20000}"/>
    <cellStyle name="Total 3 2 23" xfId="35589" xr:uid="{00000000-0005-0000-0000-00006AC20000}"/>
    <cellStyle name="Total 3 2 23 2" xfId="35590" xr:uid="{00000000-0005-0000-0000-00006BC20000}"/>
    <cellStyle name="Total 3 2 3" xfId="35591" xr:uid="{00000000-0005-0000-0000-00006CC20000}"/>
    <cellStyle name="Total 3 2 3 2" xfId="35592" xr:uid="{00000000-0005-0000-0000-00006DC20000}"/>
    <cellStyle name="Total 3 2 3 2 2" xfId="35593" xr:uid="{00000000-0005-0000-0000-00006EC20000}"/>
    <cellStyle name="Total 3 2 3 2 2 2" xfId="35594" xr:uid="{00000000-0005-0000-0000-00006FC20000}"/>
    <cellStyle name="Total 3 2 3 2 3" xfId="35595" xr:uid="{00000000-0005-0000-0000-000070C20000}"/>
    <cellStyle name="Total 3 2 3 2 3 2" xfId="35596" xr:uid="{00000000-0005-0000-0000-000071C20000}"/>
    <cellStyle name="Total 3 2 3 2 4" xfId="35597" xr:uid="{00000000-0005-0000-0000-000072C20000}"/>
    <cellStyle name="Total 3 2 3 2 5" xfId="35598" xr:uid="{00000000-0005-0000-0000-000073C20000}"/>
    <cellStyle name="Total 3 2 3 3" xfId="35599" xr:uid="{00000000-0005-0000-0000-000074C20000}"/>
    <cellStyle name="Total 3 2 3 3 2" xfId="35600" xr:uid="{00000000-0005-0000-0000-000075C20000}"/>
    <cellStyle name="Total 3 2 3 3 2 2" xfId="35601" xr:uid="{00000000-0005-0000-0000-000076C20000}"/>
    <cellStyle name="Total 3 2 3 3 3" xfId="35602" xr:uid="{00000000-0005-0000-0000-000077C20000}"/>
    <cellStyle name="Total 3 2 3 3 3 2" xfId="35603" xr:uid="{00000000-0005-0000-0000-000078C20000}"/>
    <cellStyle name="Total 3 2 3 3 4" xfId="35604" xr:uid="{00000000-0005-0000-0000-000079C20000}"/>
    <cellStyle name="Total 3 2 3 3 5" xfId="35605" xr:uid="{00000000-0005-0000-0000-00007AC20000}"/>
    <cellStyle name="Total 3 2 3 4" xfId="35606" xr:uid="{00000000-0005-0000-0000-00007BC20000}"/>
    <cellStyle name="Total 3 2 3 4 2" xfId="35607" xr:uid="{00000000-0005-0000-0000-00007CC20000}"/>
    <cellStyle name="Total 3 2 3 4 2 2" xfId="35608" xr:uid="{00000000-0005-0000-0000-00007DC20000}"/>
    <cellStyle name="Total 3 2 3 4 3" xfId="35609" xr:uid="{00000000-0005-0000-0000-00007EC20000}"/>
    <cellStyle name="Total 3 2 3 4 3 2" xfId="35610" xr:uid="{00000000-0005-0000-0000-00007FC20000}"/>
    <cellStyle name="Total 3 2 3 4 4" xfId="35611" xr:uid="{00000000-0005-0000-0000-000080C20000}"/>
    <cellStyle name="Total 3 2 3 4 5" xfId="35612" xr:uid="{00000000-0005-0000-0000-000081C20000}"/>
    <cellStyle name="Total 3 2 3 5" xfId="35613" xr:uid="{00000000-0005-0000-0000-000082C20000}"/>
    <cellStyle name="Total 3 2 3 5 2" xfId="35614" xr:uid="{00000000-0005-0000-0000-000083C20000}"/>
    <cellStyle name="Total 3 2 3 6" xfId="35615" xr:uid="{00000000-0005-0000-0000-000084C20000}"/>
    <cellStyle name="Total 3 2 3 6 2" xfId="35616" xr:uid="{00000000-0005-0000-0000-000085C20000}"/>
    <cellStyle name="Total 3 2 3 7" xfId="35617" xr:uid="{00000000-0005-0000-0000-000086C20000}"/>
    <cellStyle name="Total 3 2 3 8" xfId="35618" xr:uid="{00000000-0005-0000-0000-000087C20000}"/>
    <cellStyle name="Total 3 2 4" xfId="35619" xr:uid="{00000000-0005-0000-0000-000088C20000}"/>
    <cellStyle name="Total 3 2 4 2" xfId="35620" xr:uid="{00000000-0005-0000-0000-000089C20000}"/>
    <cellStyle name="Total 3 2 4 2 2" xfId="35621" xr:uid="{00000000-0005-0000-0000-00008AC20000}"/>
    <cellStyle name="Total 3 2 4 2 2 2" xfId="35622" xr:uid="{00000000-0005-0000-0000-00008BC20000}"/>
    <cellStyle name="Total 3 2 4 2 3" xfId="35623" xr:uid="{00000000-0005-0000-0000-00008CC20000}"/>
    <cellStyle name="Total 3 2 4 2 3 2" xfId="35624" xr:uid="{00000000-0005-0000-0000-00008DC20000}"/>
    <cellStyle name="Total 3 2 4 2 4" xfId="35625" xr:uid="{00000000-0005-0000-0000-00008EC20000}"/>
    <cellStyle name="Total 3 2 4 2 5" xfId="35626" xr:uid="{00000000-0005-0000-0000-00008FC20000}"/>
    <cellStyle name="Total 3 2 4 3" xfId="35627" xr:uid="{00000000-0005-0000-0000-000090C20000}"/>
    <cellStyle name="Total 3 2 4 3 2" xfId="35628" xr:uid="{00000000-0005-0000-0000-000091C20000}"/>
    <cellStyle name="Total 3 2 4 3 2 2" xfId="35629" xr:uid="{00000000-0005-0000-0000-000092C20000}"/>
    <cellStyle name="Total 3 2 4 3 3" xfId="35630" xr:uid="{00000000-0005-0000-0000-000093C20000}"/>
    <cellStyle name="Total 3 2 4 3 3 2" xfId="35631" xr:uid="{00000000-0005-0000-0000-000094C20000}"/>
    <cellStyle name="Total 3 2 4 3 4" xfId="35632" xr:uid="{00000000-0005-0000-0000-000095C20000}"/>
    <cellStyle name="Total 3 2 4 3 5" xfId="35633" xr:uid="{00000000-0005-0000-0000-000096C20000}"/>
    <cellStyle name="Total 3 2 4 4" xfId="35634" xr:uid="{00000000-0005-0000-0000-000097C20000}"/>
    <cellStyle name="Total 3 2 4 4 2" xfId="35635" xr:uid="{00000000-0005-0000-0000-000098C20000}"/>
    <cellStyle name="Total 3 2 4 4 2 2" xfId="35636" xr:uid="{00000000-0005-0000-0000-000099C20000}"/>
    <cellStyle name="Total 3 2 4 4 3" xfId="35637" xr:uid="{00000000-0005-0000-0000-00009AC20000}"/>
    <cellStyle name="Total 3 2 4 4 3 2" xfId="35638" xr:uid="{00000000-0005-0000-0000-00009BC20000}"/>
    <cellStyle name="Total 3 2 4 4 4" xfId="35639" xr:uid="{00000000-0005-0000-0000-00009CC20000}"/>
    <cellStyle name="Total 3 2 4 4 5" xfId="35640" xr:uid="{00000000-0005-0000-0000-00009DC20000}"/>
    <cellStyle name="Total 3 2 4 5" xfId="35641" xr:uid="{00000000-0005-0000-0000-00009EC20000}"/>
    <cellStyle name="Total 3 2 4 5 2" xfId="35642" xr:uid="{00000000-0005-0000-0000-00009FC20000}"/>
    <cellStyle name="Total 3 2 4 6" xfId="35643" xr:uid="{00000000-0005-0000-0000-0000A0C20000}"/>
    <cellStyle name="Total 3 2 4 6 2" xfId="35644" xr:uid="{00000000-0005-0000-0000-0000A1C20000}"/>
    <cellStyle name="Total 3 2 4 7" xfId="35645" xr:uid="{00000000-0005-0000-0000-0000A2C20000}"/>
    <cellStyle name="Total 3 2 4 8" xfId="35646" xr:uid="{00000000-0005-0000-0000-0000A3C20000}"/>
    <cellStyle name="Total 3 2 5" xfId="35647" xr:uid="{00000000-0005-0000-0000-0000A4C20000}"/>
    <cellStyle name="Total 3 2 5 2" xfId="35648" xr:uid="{00000000-0005-0000-0000-0000A5C20000}"/>
    <cellStyle name="Total 3 2 5 2 2" xfId="35649" xr:uid="{00000000-0005-0000-0000-0000A6C20000}"/>
    <cellStyle name="Total 3 2 5 2 2 2" xfId="35650" xr:uid="{00000000-0005-0000-0000-0000A7C20000}"/>
    <cellStyle name="Total 3 2 5 2 3" xfId="35651" xr:uid="{00000000-0005-0000-0000-0000A8C20000}"/>
    <cellStyle name="Total 3 2 5 2 3 2" xfId="35652" xr:uid="{00000000-0005-0000-0000-0000A9C20000}"/>
    <cellStyle name="Total 3 2 5 2 4" xfId="35653" xr:uid="{00000000-0005-0000-0000-0000AAC20000}"/>
    <cellStyle name="Total 3 2 5 2 5" xfId="35654" xr:uid="{00000000-0005-0000-0000-0000ABC20000}"/>
    <cellStyle name="Total 3 2 5 3" xfId="35655" xr:uid="{00000000-0005-0000-0000-0000ACC20000}"/>
    <cellStyle name="Total 3 2 5 3 2" xfId="35656" xr:uid="{00000000-0005-0000-0000-0000ADC20000}"/>
    <cellStyle name="Total 3 2 5 3 2 2" xfId="35657" xr:uid="{00000000-0005-0000-0000-0000AEC20000}"/>
    <cellStyle name="Total 3 2 5 3 3" xfId="35658" xr:uid="{00000000-0005-0000-0000-0000AFC20000}"/>
    <cellStyle name="Total 3 2 5 3 3 2" xfId="35659" xr:uid="{00000000-0005-0000-0000-0000B0C20000}"/>
    <cellStyle name="Total 3 2 5 3 4" xfId="35660" xr:uid="{00000000-0005-0000-0000-0000B1C20000}"/>
    <cellStyle name="Total 3 2 5 3 5" xfId="35661" xr:uid="{00000000-0005-0000-0000-0000B2C20000}"/>
    <cellStyle name="Total 3 2 5 4" xfId="35662" xr:uid="{00000000-0005-0000-0000-0000B3C20000}"/>
    <cellStyle name="Total 3 2 5 4 2" xfId="35663" xr:uid="{00000000-0005-0000-0000-0000B4C20000}"/>
    <cellStyle name="Total 3 2 5 4 2 2" xfId="35664" xr:uid="{00000000-0005-0000-0000-0000B5C20000}"/>
    <cellStyle name="Total 3 2 5 4 3" xfId="35665" xr:uid="{00000000-0005-0000-0000-0000B6C20000}"/>
    <cellStyle name="Total 3 2 5 4 3 2" xfId="35666" xr:uid="{00000000-0005-0000-0000-0000B7C20000}"/>
    <cellStyle name="Total 3 2 5 4 4" xfId="35667" xr:uid="{00000000-0005-0000-0000-0000B8C20000}"/>
    <cellStyle name="Total 3 2 5 4 5" xfId="35668" xr:uid="{00000000-0005-0000-0000-0000B9C20000}"/>
    <cellStyle name="Total 3 2 5 5" xfId="35669" xr:uid="{00000000-0005-0000-0000-0000BAC20000}"/>
    <cellStyle name="Total 3 2 5 5 2" xfId="35670" xr:uid="{00000000-0005-0000-0000-0000BBC20000}"/>
    <cellStyle name="Total 3 2 5 6" xfId="35671" xr:uid="{00000000-0005-0000-0000-0000BCC20000}"/>
    <cellStyle name="Total 3 2 5 6 2" xfId="35672" xr:uid="{00000000-0005-0000-0000-0000BDC20000}"/>
    <cellStyle name="Total 3 2 5 7" xfId="35673" xr:uid="{00000000-0005-0000-0000-0000BEC20000}"/>
    <cellStyle name="Total 3 2 5 8" xfId="35674" xr:uid="{00000000-0005-0000-0000-0000BFC20000}"/>
    <cellStyle name="Total 3 2 6" xfId="35675" xr:uid="{00000000-0005-0000-0000-0000C0C20000}"/>
    <cellStyle name="Total 3 2 6 2" xfId="35676" xr:uid="{00000000-0005-0000-0000-0000C1C20000}"/>
    <cellStyle name="Total 3 2 6 2 2" xfId="35677" xr:uid="{00000000-0005-0000-0000-0000C2C20000}"/>
    <cellStyle name="Total 3 2 6 2 2 2" xfId="35678" xr:uid="{00000000-0005-0000-0000-0000C3C20000}"/>
    <cellStyle name="Total 3 2 6 2 3" xfId="35679" xr:uid="{00000000-0005-0000-0000-0000C4C20000}"/>
    <cellStyle name="Total 3 2 6 2 3 2" xfId="35680" xr:uid="{00000000-0005-0000-0000-0000C5C20000}"/>
    <cellStyle name="Total 3 2 6 2 4" xfId="35681" xr:uid="{00000000-0005-0000-0000-0000C6C20000}"/>
    <cellStyle name="Total 3 2 6 2 5" xfId="35682" xr:uid="{00000000-0005-0000-0000-0000C7C20000}"/>
    <cellStyle name="Total 3 2 6 3" xfId="35683" xr:uid="{00000000-0005-0000-0000-0000C8C20000}"/>
    <cellStyle name="Total 3 2 6 3 2" xfId="35684" xr:uid="{00000000-0005-0000-0000-0000C9C20000}"/>
    <cellStyle name="Total 3 2 6 3 2 2" xfId="35685" xr:uid="{00000000-0005-0000-0000-0000CAC20000}"/>
    <cellStyle name="Total 3 2 6 3 3" xfId="35686" xr:uid="{00000000-0005-0000-0000-0000CBC20000}"/>
    <cellStyle name="Total 3 2 6 3 3 2" xfId="35687" xr:uid="{00000000-0005-0000-0000-0000CCC20000}"/>
    <cellStyle name="Total 3 2 6 3 4" xfId="35688" xr:uid="{00000000-0005-0000-0000-0000CDC20000}"/>
    <cellStyle name="Total 3 2 6 3 5" xfId="35689" xr:uid="{00000000-0005-0000-0000-0000CEC20000}"/>
    <cellStyle name="Total 3 2 6 4" xfId="35690" xr:uid="{00000000-0005-0000-0000-0000CFC20000}"/>
    <cellStyle name="Total 3 2 6 4 2" xfId="35691" xr:uid="{00000000-0005-0000-0000-0000D0C20000}"/>
    <cellStyle name="Total 3 2 6 4 2 2" xfId="35692" xr:uid="{00000000-0005-0000-0000-0000D1C20000}"/>
    <cellStyle name="Total 3 2 6 4 3" xfId="35693" xr:uid="{00000000-0005-0000-0000-0000D2C20000}"/>
    <cellStyle name="Total 3 2 6 4 3 2" xfId="35694" xr:uid="{00000000-0005-0000-0000-0000D3C20000}"/>
    <cellStyle name="Total 3 2 6 4 4" xfId="35695" xr:uid="{00000000-0005-0000-0000-0000D4C20000}"/>
    <cellStyle name="Total 3 2 6 4 5" xfId="35696" xr:uid="{00000000-0005-0000-0000-0000D5C20000}"/>
    <cellStyle name="Total 3 2 6 5" xfId="35697" xr:uid="{00000000-0005-0000-0000-0000D6C20000}"/>
    <cellStyle name="Total 3 2 6 5 2" xfId="35698" xr:uid="{00000000-0005-0000-0000-0000D7C20000}"/>
    <cellStyle name="Total 3 2 6 6" xfId="35699" xr:uid="{00000000-0005-0000-0000-0000D8C20000}"/>
    <cellStyle name="Total 3 2 6 6 2" xfId="35700" xr:uid="{00000000-0005-0000-0000-0000D9C20000}"/>
    <cellStyle name="Total 3 2 6 7" xfId="35701" xr:uid="{00000000-0005-0000-0000-0000DAC20000}"/>
    <cellStyle name="Total 3 2 6 8" xfId="35702" xr:uid="{00000000-0005-0000-0000-0000DBC20000}"/>
    <cellStyle name="Total 3 2 7" xfId="35703" xr:uid="{00000000-0005-0000-0000-0000DCC20000}"/>
    <cellStyle name="Total 3 2 7 2" xfId="35704" xr:uid="{00000000-0005-0000-0000-0000DDC20000}"/>
    <cellStyle name="Total 3 2 7 2 2" xfId="35705" xr:uid="{00000000-0005-0000-0000-0000DEC20000}"/>
    <cellStyle name="Total 3 2 7 2 2 2" xfId="35706" xr:uid="{00000000-0005-0000-0000-0000DFC20000}"/>
    <cellStyle name="Total 3 2 7 2 3" xfId="35707" xr:uid="{00000000-0005-0000-0000-0000E0C20000}"/>
    <cellStyle name="Total 3 2 7 2 3 2" xfId="35708" xr:uid="{00000000-0005-0000-0000-0000E1C20000}"/>
    <cellStyle name="Total 3 2 7 2 4" xfId="35709" xr:uid="{00000000-0005-0000-0000-0000E2C20000}"/>
    <cellStyle name="Total 3 2 7 2 5" xfId="35710" xr:uid="{00000000-0005-0000-0000-0000E3C20000}"/>
    <cellStyle name="Total 3 2 7 3" xfId="35711" xr:uid="{00000000-0005-0000-0000-0000E4C20000}"/>
    <cellStyle name="Total 3 2 7 3 2" xfId="35712" xr:uid="{00000000-0005-0000-0000-0000E5C20000}"/>
    <cellStyle name="Total 3 2 7 3 2 2" xfId="35713" xr:uid="{00000000-0005-0000-0000-0000E6C20000}"/>
    <cellStyle name="Total 3 2 7 3 3" xfId="35714" xr:uid="{00000000-0005-0000-0000-0000E7C20000}"/>
    <cellStyle name="Total 3 2 7 3 3 2" xfId="35715" xr:uid="{00000000-0005-0000-0000-0000E8C20000}"/>
    <cellStyle name="Total 3 2 7 3 4" xfId="35716" xr:uid="{00000000-0005-0000-0000-0000E9C20000}"/>
    <cellStyle name="Total 3 2 7 3 5" xfId="35717" xr:uid="{00000000-0005-0000-0000-0000EAC20000}"/>
    <cellStyle name="Total 3 2 7 4" xfId="35718" xr:uid="{00000000-0005-0000-0000-0000EBC20000}"/>
    <cellStyle name="Total 3 2 7 4 2" xfId="35719" xr:uid="{00000000-0005-0000-0000-0000ECC20000}"/>
    <cellStyle name="Total 3 2 7 4 2 2" xfId="35720" xr:uid="{00000000-0005-0000-0000-0000EDC20000}"/>
    <cellStyle name="Total 3 2 7 4 3" xfId="35721" xr:uid="{00000000-0005-0000-0000-0000EEC20000}"/>
    <cellStyle name="Total 3 2 7 4 3 2" xfId="35722" xr:uid="{00000000-0005-0000-0000-0000EFC20000}"/>
    <cellStyle name="Total 3 2 7 4 4" xfId="35723" xr:uid="{00000000-0005-0000-0000-0000F0C20000}"/>
    <cellStyle name="Total 3 2 7 4 5" xfId="35724" xr:uid="{00000000-0005-0000-0000-0000F1C20000}"/>
    <cellStyle name="Total 3 2 7 5" xfId="35725" xr:uid="{00000000-0005-0000-0000-0000F2C20000}"/>
    <cellStyle name="Total 3 2 7 5 2" xfId="35726" xr:uid="{00000000-0005-0000-0000-0000F3C20000}"/>
    <cellStyle name="Total 3 2 7 6" xfId="35727" xr:uid="{00000000-0005-0000-0000-0000F4C20000}"/>
    <cellStyle name="Total 3 2 7 6 2" xfId="35728" xr:uid="{00000000-0005-0000-0000-0000F5C20000}"/>
    <cellStyle name="Total 3 2 7 7" xfId="35729" xr:uid="{00000000-0005-0000-0000-0000F6C20000}"/>
    <cellStyle name="Total 3 2 7 8" xfId="35730" xr:uid="{00000000-0005-0000-0000-0000F7C20000}"/>
    <cellStyle name="Total 3 2 8" xfId="35731" xr:uid="{00000000-0005-0000-0000-0000F8C20000}"/>
    <cellStyle name="Total 3 2 8 2" xfId="35732" xr:uid="{00000000-0005-0000-0000-0000F9C20000}"/>
    <cellStyle name="Total 3 2 8 2 2" xfId="35733" xr:uid="{00000000-0005-0000-0000-0000FAC20000}"/>
    <cellStyle name="Total 3 2 8 2 2 2" xfId="35734" xr:uid="{00000000-0005-0000-0000-0000FBC20000}"/>
    <cellStyle name="Total 3 2 8 2 3" xfId="35735" xr:uid="{00000000-0005-0000-0000-0000FCC20000}"/>
    <cellStyle name="Total 3 2 8 2 3 2" xfId="35736" xr:uid="{00000000-0005-0000-0000-0000FDC20000}"/>
    <cellStyle name="Total 3 2 8 2 4" xfId="35737" xr:uid="{00000000-0005-0000-0000-0000FEC20000}"/>
    <cellStyle name="Total 3 2 8 2 5" xfId="35738" xr:uid="{00000000-0005-0000-0000-0000FFC20000}"/>
    <cellStyle name="Total 3 2 8 3" xfId="35739" xr:uid="{00000000-0005-0000-0000-000000C30000}"/>
    <cellStyle name="Total 3 2 8 3 2" xfId="35740" xr:uid="{00000000-0005-0000-0000-000001C30000}"/>
    <cellStyle name="Total 3 2 8 3 2 2" xfId="35741" xr:uid="{00000000-0005-0000-0000-000002C30000}"/>
    <cellStyle name="Total 3 2 8 3 3" xfId="35742" xr:uid="{00000000-0005-0000-0000-000003C30000}"/>
    <cellStyle name="Total 3 2 8 3 3 2" xfId="35743" xr:uid="{00000000-0005-0000-0000-000004C30000}"/>
    <cellStyle name="Total 3 2 8 3 4" xfId="35744" xr:uid="{00000000-0005-0000-0000-000005C30000}"/>
    <cellStyle name="Total 3 2 8 3 5" xfId="35745" xr:uid="{00000000-0005-0000-0000-000006C30000}"/>
    <cellStyle name="Total 3 2 8 4" xfId="35746" xr:uid="{00000000-0005-0000-0000-000007C30000}"/>
    <cellStyle name="Total 3 2 8 4 2" xfId="35747" xr:uid="{00000000-0005-0000-0000-000008C30000}"/>
    <cellStyle name="Total 3 2 8 4 2 2" xfId="35748" xr:uid="{00000000-0005-0000-0000-000009C30000}"/>
    <cellStyle name="Total 3 2 8 4 3" xfId="35749" xr:uid="{00000000-0005-0000-0000-00000AC30000}"/>
    <cellStyle name="Total 3 2 8 4 3 2" xfId="35750" xr:uid="{00000000-0005-0000-0000-00000BC30000}"/>
    <cellStyle name="Total 3 2 8 4 4" xfId="35751" xr:uid="{00000000-0005-0000-0000-00000CC30000}"/>
    <cellStyle name="Total 3 2 8 4 5" xfId="35752" xr:uid="{00000000-0005-0000-0000-00000DC30000}"/>
    <cellStyle name="Total 3 2 8 5" xfId="35753" xr:uid="{00000000-0005-0000-0000-00000EC30000}"/>
    <cellStyle name="Total 3 2 8 5 2" xfId="35754" xr:uid="{00000000-0005-0000-0000-00000FC30000}"/>
    <cellStyle name="Total 3 2 8 6" xfId="35755" xr:uid="{00000000-0005-0000-0000-000010C30000}"/>
    <cellStyle name="Total 3 2 8 6 2" xfId="35756" xr:uid="{00000000-0005-0000-0000-000011C30000}"/>
    <cellStyle name="Total 3 2 8 7" xfId="35757" xr:uid="{00000000-0005-0000-0000-000012C30000}"/>
    <cellStyle name="Total 3 2 8 8" xfId="35758" xr:uid="{00000000-0005-0000-0000-000013C30000}"/>
    <cellStyle name="Total 3 2 9" xfId="35759" xr:uid="{00000000-0005-0000-0000-000014C30000}"/>
    <cellStyle name="Total 3 2 9 2" xfId="35760" xr:uid="{00000000-0005-0000-0000-000015C30000}"/>
    <cellStyle name="Total 3 2 9 2 2" xfId="35761" xr:uid="{00000000-0005-0000-0000-000016C30000}"/>
    <cellStyle name="Total 3 2 9 2 2 2" xfId="35762" xr:uid="{00000000-0005-0000-0000-000017C30000}"/>
    <cellStyle name="Total 3 2 9 2 3" xfId="35763" xr:uid="{00000000-0005-0000-0000-000018C30000}"/>
    <cellStyle name="Total 3 2 9 2 3 2" xfId="35764" xr:uid="{00000000-0005-0000-0000-000019C30000}"/>
    <cellStyle name="Total 3 2 9 2 4" xfId="35765" xr:uid="{00000000-0005-0000-0000-00001AC30000}"/>
    <cellStyle name="Total 3 2 9 2 5" xfId="35766" xr:uid="{00000000-0005-0000-0000-00001BC30000}"/>
    <cellStyle name="Total 3 2 9 3" xfId="35767" xr:uid="{00000000-0005-0000-0000-00001CC30000}"/>
    <cellStyle name="Total 3 2 9 3 2" xfId="35768" xr:uid="{00000000-0005-0000-0000-00001DC30000}"/>
    <cellStyle name="Total 3 2 9 3 2 2" xfId="35769" xr:uid="{00000000-0005-0000-0000-00001EC30000}"/>
    <cellStyle name="Total 3 2 9 3 3" xfId="35770" xr:uid="{00000000-0005-0000-0000-00001FC30000}"/>
    <cellStyle name="Total 3 2 9 3 3 2" xfId="35771" xr:uid="{00000000-0005-0000-0000-000020C30000}"/>
    <cellStyle name="Total 3 2 9 3 4" xfId="35772" xr:uid="{00000000-0005-0000-0000-000021C30000}"/>
    <cellStyle name="Total 3 2 9 3 5" xfId="35773" xr:uid="{00000000-0005-0000-0000-000022C30000}"/>
    <cellStyle name="Total 3 2 9 4" xfId="35774" xr:uid="{00000000-0005-0000-0000-000023C30000}"/>
    <cellStyle name="Total 3 2 9 4 2" xfId="35775" xr:uid="{00000000-0005-0000-0000-000024C30000}"/>
    <cellStyle name="Total 3 2 9 4 2 2" xfId="35776" xr:uid="{00000000-0005-0000-0000-000025C30000}"/>
    <cellStyle name="Total 3 2 9 4 3" xfId="35777" xr:uid="{00000000-0005-0000-0000-000026C30000}"/>
    <cellStyle name="Total 3 2 9 4 3 2" xfId="35778" xr:uid="{00000000-0005-0000-0000-000027C30000}"/>
    <cellStyle name="Total 3 2 9 4 4" xfId="35779" xr:uid="{00000000-0005-0000-0000-000028C30000}"/>
    <cellStyle name="Total 3 2 9 4 5" xfId="35780" xr:uid="{00000000-0005-0000-0000-000029C30000}"/>
    <cellStyle name="Total 3 2 9 5" xfId="35781" xr:uid="{00000000-0005-0000-0000-00002AC30000}"/>
    <cellStyle name="Total 3 2 9 5 2" xfId="35782" xr:uid="{00000000-0005-0000-0000-00002BC30000}"/>
    <cellStyle name="Total 3 2 9 6" xfId="35783" xr:uid="{00000000-0005-0000-0000-00002CC30000}"/>
    <cellStyle name="Total 3 2 9 6 2" xfId="35784" xr:uid="{00000000-0005-0000-0000-00002DC30000}"/>
    <cellStyle name="Total 3 2 9 7" xfId="35785" xr:uid="{00000000-0005-0000-0000-00002EC30000}"/>
    <cellStyle name="Total 3 2 9 8" xfId="35786" xr:uid="{00000000-0005-0000-0000-00002FC30000}"/>
    <cellStyle name="Total 3 3" xfId="5370" xr:uid="{00000000-0005-0000-0000-000030C30000}"/>
    <cellStyle name="Total 3 4" xfId="50646" xr:uid="{00000000-0005-0000-0000-000031C30000}"/>
    <cellStyle name="Total 4" xfId="5371" xr:uid="{00000000-0005-0000-0000-000032C30000}"/>
    <cellStyle name="Total 4 10" xfId="35787" xr:uid="{00000000-0005-0000-0000-000033C30000}"/>
    <cellStyle name="Total 4 10 2" xfId="35788" xr:uid="{00000000-0005-0000-0000-000034C30000}"/>
    <cellStyle name="Total 4 10 2 2" xfId="35789" xr:uid="{00000000-0005-0000-0000-000035C30000}"/>
    <cellStyle name="Total 4 10 2 2 2" xfId="35790" xr:uid="{00000000-0005-0000-0000-000036C30000}"/>
    <cellStyle name="Total 4 10 2 3" xfId="35791" xr:uid="{00000000-0005-0000-0000-000037C30000}"/>
    <cellStyle name="Total 4 10 2 3 2" xfId="35792" xr:uid="{00000000-0005-0000-0000-000038C30000}"/>
    <cellStyle name="Total 4 10 2 4" xfId="35793" xr:uid="{00000000-0005-0000-0000-000039C30000}"/>
    <cellStyle name="Total 4 10 2 5" xfId="35794" xr:uid="{00000000-0005-0000-0000-00003AC30000}"/>
    <cellStyle name="Total 4 10 3" xfId="35795" xr:uid="{00000000-0005-0000-0000-00003BC30000}"/>
    <cellStyle name="Total 4 10 3 2" xfId="35796" xr:uid="{00000000-0005-0000-0000-00003CC30000}"/>
    <cellStyle name="Total 4 10 3 2 2" xfId="35797" xr:uid="{00000000-0005-0000-0000-00003DC30000}"/>
    <cellStyle name="Total 4 10 3 3" xfId="35798" xr:uid="{00000000-0005-0000-0000-00003EC30000}"/>
    <cellStyle name="Total 4 10 3 3 2" xfId="35799" xr:uid="{00000000-0005-0000-0000-00003FC30000}"/>
    <cellStyle name="Total 4 10 3 4" xfId="35800" xr:uid="{00000000-0005-0000-0000-000040C30000}"/>
    <cellStyle name="Total 4 10 3 5" xfId="35801" xr:uid="{00000000-0005-0000-0000-000041C30000}"/>
    <cellStyle name="Total 4 10 4" xfId="35802" xr:uid="{00000000-0005-0000-0000-000042C30000}"/>
    <cellStyle name="Total 4 10 4 2" xfId="35803" xr:uid="{00000000-0005-0000-0000-000043C30000}"/>
    <cellStyle name="Total 4 10 4 2 2" xfId="35804" xr:uid="{00000000-0005-0000-0000-000044C30000}"/>
    <cellStyle name="Total 4 10 4 3" xfId="35805" xr:uid="{00000000-0005-0000-0000-000045C30000}"/>
    <cellStyle name="Total 4 10 4 3 2" xfId="35806" xr:uid="{00000000-0005-0000-0000-000046C30000}"/>
    <cellStyle name="Total 4 10 4 4" xfId="35807" xr:uid="{00000000-0005-0000-0000-000047C30000}"/>
    <cellStyle name="Total 4 10 4 5" xfId="35808" xr:uid="{00000000-0005-0000-0000-000048C30000}"/>
    <cellStyle name="Total 4 10 5" xfId="35809" xr:uid="{00000000-0005-0000-0000-000049C30000}"/>
    <cellStyle name="Total 4 10 5 2" xfId="35810" xr:uid="{00000000-0005-0000-0000-00004AC30000}"/>
    <cellStyle name="Total 4 10 6" xfId="35811" xr:uid="{00000000-0005-0000-0000-00004BC30000}"/>
    <cellStyle name="Total 4 10 6 2" xfId="35812" xr:uid="{00000000-0005-0000-0000-00004CC30000}"/>
    <cellStyle name="Total 4 10 7" xfId="35813" xr:uid="{00000000-0005-0000-0000-00004DC30000}"/>
    <cellStyle name="Total 4 10 8" xfId="35814" xr:uid="{00000000-0005-0000-0000-00004EC30000}"/>
    <cellStyle name="Total 4 11" xfId="50647" xr:uid="{00000000-0005-0000-0000-00004FC30000}"/>
    <cellStyle name="Total 4 12" xfId="50648" xr:uid="{00000000-0005-0000-0000-000050C30000}"/>
    <cellStyle name="Total 4 2" xfId="5372" xr:uid="{00000000-0005-0000-0000-000051C30000}"/>
    <cellStyle name="Total 4 2 10" xfId="50649" xr:uid="{00000000-0005-0000-0000-000052C30000}"/>
    <cellStyle name="Total 4 2 11" xfId="50650" xr:uid="{00000000-0005-0000-0000-000053C30000}"/>
    <cellStyle name="Total 4 2 2" xfId="5373" xr:uid="{00000000-0005-0000-0000-000054C30000}"/>
    <cellStyle name="Total 4 2 2 2" xfId="5374" xr:uid="{00000000-0005-0000-0000-000055C30000}"/>
    <cellStyle name="Total 4 2 2 2 2" xfId="35815" xr:uid="{00000000-0005-0000-0000-000056C30000}"/>
    <cellStyle name="Total 4 2 2 2 2 2" xfId="50651" xr:uid="{00000000-0005-0000-0000-000057C30000}"/>
    <cellStyle name="Total 4 2 2 2 2 2 2" xfId="50652" xr:uid="{00000000-0005-0000-0000-000058C30000}"/>
    <cellStyle name="Total 4 2 2 2 2 2 2 2" xfId="50653" xr:uid="{00000000-0005-0000-0000-000059C30000}"/>
    <cellStyle name="Total 4 2 2 2 2 2 2 3" xfId="50654" xr:uid="{00000000-0005-0000-0000-00005AC30000}"/>
    <cellStyle name="Total 4 2 2 2 2 2 2 4" xfId="50655" xr:uid="{00000000-0005-0000-0000-00005BC30000}"/>
    <cellStyle name="Total 4 2 2 2 2 2 2 5" xfId="50656" xr:uid="{00000000-0005-0000-0000-00005CC30000}"/>
    <cellStyle name="Total 4 2 2 2 2 2 3" xfId="50657" xr:uid="{00000000-0005-0000-0000-00005DC30000}"/>
    <cellStyle name="Total 4 2 2 2 2 2 4" xfId="50658" xr:uid="{00000000-0005-0000-0000-00005EC30000}"/>
    <cellStyle name="Total 4 2 2 2 2 2 5" xfId="50659" xr:uid="{00000000-0005-0000-0000-00005FC30000}"/>
    <cellStyle name="Total 4 2 2 2 2 2 6" xfId="50660" xr:uid="{00000000-0005-0000-0000-000060C30000}"/>
    <cellStyle name="Total 4 2 2 2 2 3" xfId="50661" xr:uid="{00000000-0005-0000-0000-000061C30000}"/>
    <cellStyle name="Total 4 2 2 2 2 3 2" xfId="50662" xr:uid="{00000000-0005-0000-0000-000062C30000}"/>
    <cellStyle name="Total 4 2 2 2 2 3 3" xfId="50663" xr:uid="{00000000-0005-0000-0000-000063C30000}"/>
    <cellStyle name="Total 4 2 2 2 2 3 4" xfId="50664" xr:uid="{00000000-0005-0000-0000-000064C30000}"/>
    <cellStyle name="Total 4 2 2 2 2 3 5" xfId="50665" xr:uid="{00000000-0005-0000-0000-000065C30000}"/>
    <cellStyle name="Total 4 2 2 2 2 4" xfId="50666" xr:uid="{00000000-0005-0000-0000-000066C30000}"/>
    <cellStyle name="Total 4 2 2 2 2 5" xfId="50667" xr:uid="{00000000-0005-0000-0000-000067C30000}"/>
    <cellStyle name="Total 4 2 2 2 2 6" xfId="50668" xr:uid="{00000000-0005-0000-0000-000068C30000}"/>
    <cellStyle name="Total 4 2 2 2 2 7" xfId="50669" xr:uid="{00000000-0005-0000-0000-000069C30000}"/>
    <cellStyle name="Total 4 2 2 2 3" xfId="50670" xr:uid="{00000000-0005-0000-0000-00006AC30000}"/>
    <cellStyle name="Total 4 2 2 2 3 2" xfId="50671" xr:uid="{00000000-0005-0000-0000-00006BC30000}"/>
    <cellStyle name="Total 4 2 2 2 3 2 2" xfId="50672" xr:uid="{00000000-0005-0000-0000-00006CC30000}"/>
    <cellStyle name="Total 4 2 2 2 3 2 3" xfId="50673" xr:uid="{00000000-0005-0000-0000-00006DC30000}"/>
    <cellStyle name="Total 4 2 2 2 3 2 4" xfId="50674" xr:uid="{00000000-0005-0000-0000-00006EC30000}"/>
    <cellStyle name="Total 4 2 2 2 3 2 5" xfId="50675" xr:uid="{00000000-0005-0000-0000-00006FC30000}"/>
    <cellStyle name="Total 4 2 2 2 3 3" xfId="50676" xr:uid="{00000000-0005-0000-0000-000070C30000}"/>
    <cellStyle name="Total 4 2 2 2 3 4" xfId="50677" xr:uid="{00000000-0005-0000-0000-000071C30000}"/>
    <cellStyle name="Total 4 2 2 2 3 5" xfId="50678" xr:uid="{00000000-0005-0000-0000-000072C30000}"/>
    <cellStyle name="Total 4 2 2 2 3 6" xfId="50679" xr:uid="{00000000-0005-0000-0000-000073C30000}"/>
    <cellStyle name="Total 4 2 2 2 4" xfId="50680" xr:uid="{00000000-0005-0000-0000-000074C30000}"/>
    <cellStyle name="Total 4 2 2 2 4 2" xfId="50681" xr:uid="{00000000-0005-0000-0000-000075C30000}"/>
    <cellStyle name="Total 4 2 2 2 4 3" xfId="50682" xr:uid="{00000000-0005-0000-0000-000076C30000}"/>
    <cellStyle name="Total 4 2 2 2 4 4" xfId="50683" xr:uid="{00000000-0005-0000-0000-000077C30000}"/>
    <cellStyle name="Total 4 2 2 2 4 5" xfId="50684" xr:uid="{00000000-0005-0000-0000-000078C30000}"/>
    <cellStyle name="Total 4 2 2 2 5" xfId="50685" xr:uid="{00000000-0005-0000-0000-000079C30000}"/>
    <cellStyle name="Total 4 2 2 2 6" xfId="50686" xr:uid="{00000000-0005-0000-0000-00007AC30000}"/>
    <cellStyle name="Total 4 2 2 2 7" xfId="50687" xr:uid="{00000000-0005-0000-0000-00007BC30000}"/>
    <cellStyle name="Total 4 2 2 2 8" xfId="50688" xr:uid="{00000000-0005-0000-0000-00007CC30000}"/>
    <cellStyle name="Total 4 2 2 3" xfId="35816" xr:uid="{00000000-0005-0000-0000-00007DC30000}"/>
    <cellStyle name="Total 4 2 2 3 2" xfId="35817" xr:uid="{00000000-0005-0000-0000-00007EC30000}"/>
    <cellStyle name="Total 4 2 2 3 2 2" xfId="35818" xr:uid="{00000000-0005-0000-0000-00007FC30000}"/>
    <cellStyle name="Total 4 2 2 3 2 2 2" xfId="35819" xr:uid="{00000000-0005-0000-0000-000080C30000}"/>
    <cellStyle name="Total 4 2 2 3 2 2 3" xfId="50689" xr:uid="{00000000-0005-0000-0000-000081C30000}"/>
    <cellStyle name="Total 4 2 2 3 2 2 4" xfId="50690" xr:uid="{00000000-0005-0000-0000-000082C30000}"/>
    <cellStyle name="Total 4 2 2 3 2 2 5" xfId="50691" xr:uid="{00000000-0005-0000-0000-000083C30000}"/>
    <cellStyle name="Total 4 2 2 3 2 3" xfId="35820" xr:uid="{00000000-0005-0000-0000-000084C30000}"/>
    <cellStyle name="Total 4 2 2 3 2 3 2" xfId="35821" xr:uid="{00000000-0005-0000-0000-000085C30000}"/>
    <cellStyle name="Total 4 2 2 3 2 4" xfId="35822" xr:uid="{00000000-0005-0000-0000-000086C30000}"/>
    <cellStyle name="Total 4 2 2 3 2 5" xfId="35823" xr:uid="{00000000-0005-0000-0000-000087C30000}"/>
    <cellStyle name="Total 4 2 2 3 2 6" xfId="50692" xr:uid="{00000000-0005-0000-0000-000088C30000}"/>
    <cellStyle name="Total 4 2 2 3 3" xfId="35824" xr:uid="{00000000-0005-0000-0000-000089C30000}"/>
    <cellStyle name="Total 4 2 2 3 3 2" xfId="35825" xr:uid="{00000000-0005-0000-0000-00008AC30000}"/>
    <cellStyle name="Total 4 2 2 3 3 2 2" xfId="35826" xr:uid="{00000000-0005-0000-0000-00008BC30000}"/>
    <cellStyle name="Total 4 2 2 3 3 3" xfId="35827" xr:uid="{00000000-0005-0000-0000-00008CC30000}"/>
    <cellStyle name="Total 4 2 2 3 3 3 2" xfId="35828" xr:uid="{00000000-0005-0000-0000-00008DC30000}"/>
    <cellStyle name="Total 4 2 2 3 3 4" xfId="35829" xr:uid="{00000000-0005-0000-0000-00008EC30000}"/>
    <cellStyle name="Total 4 2 2 3 3 5" xfId="35830" xr:uid="{00000000-0005-0000-0000-00008FC30000}"/>
    <cellStyle name="Total 4 2 2 3 4" xfId="35831" xr:uid="{00000000-0005-0000-0000-000090C30000}"/>
    <cellStyle name="Total 4 2 2 3 4 2" xfId="35832" xr:uid="{00000000-0005-0000-0000-000091C30000}"/>
    <cellStyle name="Total 4 2 2 3 4 2 2" xfId="35833" xr:uid="{00000000-0005-0000-0000-000092C30000}"/>
    <cellStyle name="Total 4 2 2 3 4 3" xfId="35834" xr:uid="{00000000-0005-0000-0000-000093C30000}"/>
    <cellStyle name="Total 4 2 2 3 4 3 2" xfId="35835" xr:uid="{00000000-0005-0000-0000-000094C30000}"/>
    <cellStyle name="Total 4 2 2 3 4 4" xfId="35836" xr:uid="{00000000-0005-0000-0000-000095C30000}"/>
    <cellStyle name="Total 4 2 2 3 4 5" xfId="35837" xr:uid="{00000000-0005-0000-0000-000096C30000}"/>
    <cellStyle name="Total 4 2 2 3 5" xfId="35838" xr:uid="{00000000-0005-0000-0000-000097C30000}"/>
    <cellStyle name="Total 4 2 2 3 5 2" xfId="35839" xr:uid="{00000000-0005-0000-0000-000098C30000}"/>
    <cellStyle name="Total 4 2 2 3 6" xfId="35840" xr:uid="{00000000-0005-0000-0000-000099C30000}"/>
    <cellStyle name="Total 4 2 2 3 6 2" xfId="35841" xr:uid="{00000000-0005-0000-0000-00009AC30000}"/>
    <cellStyle name="Total 4 2 2 3 7" xfId="35842" xr:uid="{00000000-0005-0000-0000-00009BC30000}"/>
    <cellStyle name="Total 4 2 2 3 8" xfId="35843" xr:uid="{00000000-0005-0000-0000-00009CC30000}"/>
    <cellStyle name="Total 4 2 2 4" xfId="35844" xr:uid="{00000000-0005-0000-0000-00009DC30000}"/>
    <cellStyle name="Total 4 2 2 4 2" xfId="35845" xr:uid="{00000000-0005-0000-0000-00009EC30000}"/>
    <cellStyle name="Total 4 2 2 4 2 2" xfId="35846" xr:uid="{00000000-0005-0000-0000-00009FC30000}"/>
    <cellStyle name="Total 4 2 2 4 2 2 2" xfId="35847" xr:uid="{00000000-0005-0000-0000-0000A0C30000}"/>
    <cellStyle name="Total 4 2 2 4 2 3" xfId="35848" xr:uid="{00000000-0005-0000-0000-0000A1C30000}"/>
    <cellStyle name="Total 4 2 2 4 2 3 2" xfId="35849" xr:uid="{00000000-0005-0000-0000-0000A2C30000}"/>
    <cellStyle name="Total 4 2 2 4 2 4" xfId="35850" xr:uid="{00000000-0005-0000-0000-0000A3C30000}"/>
    <cellStyle name="Total 4 2 2 4 2 5" xfId="35851" xr:uid="{00000000-0005-0000-0000-0000A4C30000}"/>
    <cellStyle name="Total 4 2 2 4 3" xfId="35852" xr:uid="{00000000-0005-0000-0000-0000A5C30000}"/>
    <cellStyle name="Total 4 2 2 4 3 2" xfId="35853" xr:uid="{00000000-0005-0000-0000-0000A6C30000}"/>
    <cellStyle name="Total 4 2 2 4 3 2 2" xfId="35854" xr:uid="{00000000-0005-0000-0000-0000A7C30000}"/>
    <cellStyle name="Total 4 2 2 4 3 3" xfId="35855" xr:uid="{00000000-0005-0000-0000-0000A8C30000}"/>
    <cellStyle name="Total 4 2 2 4 3 3 2" xfId="35856" xr:uid="{00000000-0005-0000-0000-0000A9C30000}"/>
    <cellStyle name="Total 4 2 2 4 3 4" xfId="35857" xr:uid="{00000000-0005-0000-0000-0000AAC30000}"/>
    <cellStyle name="Total 4 2 2 4 3 5" xfId="35858" xr:uid="{00000000-0005-0000-0000-0000ABC30000}"/>
    <cellStyle name="Total 4 2 2 4 4" xfId="35859" xr:uid="{00000000-0005-0000-0000-0000ACC30000}"/>
    <cellStyle name="Total 4 2 2 4 4 2" xfId="35860" xr:uid="{00000000-0005-0000-0000-0000ADC30000}"/>
    <cellStyle name="Total 4 2 2 4 4 2 2" xfId="35861" xr:uid="{00000000-0005-0000-0000-0000AEC30000}"/>
    <cellStyle name="Total 4 2 2 4 4 3" xfId="35862" xr:uid="{00000000-0005-0000-0000-0000AFC30000}"/>
    <cellStyle name="Total 4 2 2 4 4 3 2" xfId="35863" xr:uid="{00000000-0005-0000-0000-0000B0C30000}"/>
    <cellStyle name="Total 4 2 2 4 4 4" xfId="35864" xr:uid="{00000000-0005-0000-0000-0000B1C30000}"/>
    <cellStyle name="Total 4 2 2 4 4 5" xfId="35865" xr:uid="{00000000-0005-0000-0000-0000B2C30000}"/>
    <cellStyle name="Total 4 2 2 4 5" xfId="35866" xr:uid="{00000000-0005-0000-0000-0000B3C30000}"/>
    <cellStyle name="Total 4 2 2 4 5 2" xfId="35867" xr:uid="{00000000-0005-0000-0000-0000B4C30000}"/>
    <cellStyle name="Total 4 2 2 4 6" xfId="35868" xr:uid="{00000000-0005-0000-0000-0000B5C30000}"/>
    <cellStyle name="Total 4 2 2 4 6 2" xfId="35869" xr:uid="{00000000-0005-0000-0000-0000B6C30000}"/>
    <cellStyle name="Total 4 2 2 4 7" xfId="35870" xr:uid="{00000000-0005-0000-0000-0000B7C30000}"/>
    <cellStyle name="Total 4 2 2 4 8" xfId="35871" xr:uid="{00000000-0005-0000-0000-0000B8C30000}"/>
    <cellStyle name="Total 4 2 2 5" xfId="35872" xr:uid="{00000000-0005-0000-0000-0000B9C30000}"/>
    <cellStyle name="Total 4 2 2 5 2" xfId="35873" xr:uid="{00000000-0005-0000-0000-0000BAC30000}"/>
    <cellStyle name="Total 4 2 2 5 2 2" xfId="35874" xr:uid="{00000000-0005-0000-0000-0000BBC30000}"/>
    <cellStyle name="Total 4 2 2 5 2 2 2" xfId="35875" xr:uid="{00000000-0005-0000-0000-0000BCC30000}"/>
    <cellStyle name="Total 4 2 2 5 2 3" xfId="35876" xr:uid="{00000000-0005-0000-0000-0000BDC30000}"/>
    <cellStyle name="Total 4 2 2 5 2 3 2" xfId="35877" xr:uid="{00000000-0005-0000-0000-0000BEC30000}"/>
    <cellStyle name="Total 4 2 2 5 2 4" xfId="35878" xr:uid="{00000000-0005-0000-0000-0000BFC30000}"/>
    <cellStyle name="Total 4 2 2 5 2 5" xfId="35879" xr:uid="{00000000-0005-0000-0000-0000C0C30000}"/>
    <cellStyle name="Total 4 2 2 5 3" xfId="35880" xr:uid="{00000000-0005-0000-0000-0000C1C30000}"/>
    <cellStyle name="Total 4 2 2 5 3 2" xfId="35881" xr:uid="{00000000-0005-0000-0000-0000C2C30000}"/>
    <cellStyle name="Total 4 2 2 5 3 2 2" xfId="35882" xr:uid="{00000000-0005-0000-0000-0000C3C30000}"/>
    <cellStyle name="Total 4 2 2 5 3 3" xfId="35883" xr:uid="{00000000-0005-0000-0000-0000C4C30000}"/>
    <cellStyle name="Total 4 2 2 5 3 3 2" xfId="35884" xr:uid="{00000000-0005-0000-0000-0000C5C30000}"/>
    <cellStyle name="Total 4 2 2 5 3 4" xfId="35885" xr:uid="{00000000-0005-0000-0000-0000C6C30000}"/>
    <cellStyle name="Total 4 2 2 5 3 5" xfId="35886" xr:uid="{00000000-0005-0000-0000-0000C7C30000}"/>
    <cellStyle name="Total 4 2 2 5 4" xfId="35887" xr:uid="{00000000-0005-0000-0000-0000C8C30000}"/>
    <cellStyle name="Total 4 2 2 5 4 2" xfId="35888" xr:uid="{00000000-0005-0000-0000-0000C9C30000}"/>
    <cellStyle name="Total 4 2 2 5 4 2 2" xfId="35889" xr:uid="{00000000-0005-0000-0000-0000CAC30000}"/>
    <cellStyle name="Total 4 2 2 5 4 3" xfId="35890" xr:uid="{00000000-0005-0000-0000-0000CBC30000}"/>
    <cellStyle name="Total 4 2 2 5 4 3 2" xfId="35891" xr:uid="{00000000-0005-0000-0000-0000CCC30000}"/>
    <cellStyle name="Total 4 2 2 5 4 4" xfId="35892" xr:uid="{00000000-0005-0000-0000-0000CDC30000}"/>
    <cellStyle name="Total 4 2 2 5 4 5" xfId="35893" xr:uid="{00000000-0005-0000-0000-0000CEC30000}"/>
    <cellStyle name="Total 4 2 2 5 5" xfId="35894" xr:uid="{00000000-0005-0000-0000-0000CFC30000}"/>
    <cellStyle name="Total 4 2 2 5 5 2" xfId="35895" xr:uid="{00000000-0005-0000-0000-0000D0C30000}"/>
    <cellStyle name="Total 4 2 2 5 6" xfId="35896" xr:uid="{00000000-0005-0000-0000-0000D1C30000}"/>
    <cellStyle name="Total 4 2 2 5 6 2" xfId="35897" xr:uid="{00000000-0005-0000-0000-0000D2C30000}"/>
    <cellStyle name="Total 4 2 2 5 7" xfId="35898" xr:uid="{00000000-0005-0000-0000-0000D3C30000}"/>
    <cellStyle name="Total 4 2 2 5 8" xfId="35899" xr:uid="{00000000-0005-0000-0000-0000D4C30000}"/>
    <cellStyle name="Total 4 2 2 6" xfId="35900" xr:uid="{00000000-0005-0000-0000-0000D5C30000}"/>
    <cellStyle name="Total 4 2 2 6 2" xfId="35901" xr:uid="{00000000-0005-0000-0000-0000D6C30000}"/>
    <cellStyle name="Total 4 2 2 6 3" xfId="35902" xr:uid="{00000000-0005-0000-0000-0000D7C30000}"/>
    <cellStyle name="Total 4 2 2 6 3 2" xfId="35903" xr:uid="{00000000-0005-0000-0000-0000D8C30000}"/>
    <cellStyle name="Total 4 2 2 6 4" xfId="35904" xr:uid="{00000000-0005-0000-0000-0000D9C30000}"/>
    <cellStyle name="Total 4 2 2 6 4 2" xfId="35905" xr:uid="{00000000-0005-0000-0000-0000DAC30000}"/>
    <cellStyle name="Total 4 2 2 6 5" xfId="35906" xr:uid="{00000000-0005-0000-0000-0000DBC30000}"/>
    <cellStyle name="Total 4 2 2 6 6" xfId="35907" xr:uid="{00000000-0005-0000-0000-0000DCC30000}"/>
    <cellStyle name="Total 4 2 2 7" xfId="35908" xr:uid="{00000000-0005-0000-0000-0000DDC30000}"/>
    <cellStyle name="Total 4 2 2 7 2" xfId="35909" xr:uid="{00000000-0005-0000-0000-0000DEC30000}"/>
    <cellStyle name="Total 4 2 2 7 2 2" xfId="35910" xr:uid="{00000000-0005-0000-0000-0000DFC30000}"/>
    <cellStyle name="Total 4 2 2 7 2 2 2" xfId="35911" xr:uid="{00000000-0005-0000-0000-0000E0C30000}"/>
    <cellStyle name="Total 4 2 2 7 2 3" xfId="35912" xr:uid="{00000000-0005-0000-0000-0000E1C30000}"/>
    <cellStyle name="Total 4 2 2 7 2 3 2" xfId="35913" xr:uid="{00000000-0005-0000-0000-0000E2C30000}"/>
    <cellStyle name="Total 4 2 2 7 2 4" xfId="35914" xr:uid="{00000000-0005-0000-0000-0000E3C30000}"/>
    <cellStyle name="Total 4 2 2 7 2 5" xfId="35915" xr:uid="{00000000-0005-0000-0000-0000E4C30000}"/>
    <cellStyle name="Total 4 2 2 7 3" xfId="35916" xr:uid="{00000000-0005-0000-0000-0000E5C30000}"/>
    <cellStyle name="Total 4 2 2 7 3 2" xfId="35917" xr:uid="{00000000-0005-0000-0000-0000E6C30000}"/>
    <cellStyle name="Total 4 2 2 7 3 2 2" xfId="35918" xr:uid="{00000000-0005-0000-0000-0000E7C30000}"/>
    <cellStyle name="Total 4 2 2 7 3 3" xfId="35919" xr:uid="{00000000-0005-0000-0000-0000E8C30000}"/>
    <cellStyle name="Total 4 2 2 7 3 3 2" xfId="35920" xr:uid="{00000000-0005-0000-0000-0000E9C30000}"/>
    <cellStyle name="Total 4 2 2 7 3 4" xfId="35921" xr:uid="{00000000-0005-0000-0000-0000EAC30000}"/>
    <cellStyle name="Total 4 2 2 7 3 5" xfId="35922" xr:uid="{00000000-0005-0000-0000-0000EBC30000}"/>
    <cellStyle name="Total 4 2 2 7 4" xfId="35923" xr:uid="{00000000-0005-0000-0000-0000ECC30000}"/>
    <cellStyle name="Total 4 2 2 7 4 2" xfId="35924" xr:uid="{00000000-0005-0000-0000-0000EDC30000}"/>
    <cellStyle name="Total 4 2 2 7 4 2 2" xfId="35925" xr:uid="{00000000-0005-0000-0000-0000EEC30000}"/>
    <cellStyle name="Total 4 2 2 7 4 3" xfId="35926" xr:uid="{00000000-0005-0000-0000-0000EFC30000}"/>
    <cellStyle name="Total 4 2 2 7 4 3 2" xfId="35927" xr:uid="{00000000-0005-0000-0000-0000F0C30000}"/>
    <cellStyle name="Total 4 2 2 7 4 4" xfId="35928" xr:uid="{00000000-0005-0000-0000-0000F1C30000}"/>
    <cellStyle name="Total 4 2 2 7 4 5" xfId="35929" xr:uid="{00000000-0005-0000-0000-0000F2C30000}"/>
    <cellStyle name="Total 4 2 2 7 5" xfId="35930" xr:uid="{00000000-0005-0000-0000-0000F3C30000}"/>
    <cellStyle name="Total 4 2 2 7 5 2" xfId="35931" xr:uid="{00000000-0005-0000-0000-0000F4C30000}"/>
    <cellStyle name="Total 4 2 2 7 6" xfId="35932" xr:uid="{00000000-0005-0000-0000-0000F5C30000}"/>
    <cellStyle name="Total 4 2 2 7 6 2" xfId="35933" xr:uid="{00000000-0005-0000-0000-0000F6C30000}"/>
    <cellStyle name="Total 4 2 2 7 7" xfId="35934" xr:uid="{00000000-0005-0000-0000-0000F7C30000}"/>
    <cellStyle name="Total 4 2 2 7 8" xfId="35935" xr:uid="{00000000-0005-0000-0000-0000F8C30000}"/>
    <cellStyle name="Total 4 2 2 8" xfId="35936" xr:uid="{00000000-0005-0000-0000-0000F9C30000}"/>
    <cellStyle name="Total 4 2 2 8 2" xfId="35937" xr:uid="{00000000-0005-0000-0000-0000FAC30000}"/>
    <cellStyle name="Total 4 2 2 8 2 2" xfId="35938" xr:uid="{00000000-0005-0000-0000-0000FBC30000}"/>
    <cellStyle name="Total 4 2 2 8 2 2 2" xfId="35939" xr:uid="{00000000-0005-0000-0000-0000FCC30000}"/>
    <cellStyle name="Total 4 2 2 8 2 3" xfId="35940" xr:uid="{00000000-0005-0000-0000-0000FDC30000}"/>
    <cellStyle name="Total 4 2 2 8 2 3 2" xfId="35941" xr:uid="{00000000-0005-0000-0000-0000FEC30000}"/>
    <cellStyle name="Total 4 2 2 8 2 4" xfId="35942" xr:uid="{00000000-0005-0000-0000-0000FFC30000}"/>
    <cellStyle name="Total 4 2 2 8 2 5" xfId="35943" xr:uid="{00000000-0005-0000-0000-000000C40000}"/>
    <cellStyle name="Total 4 2 2 8 3" xfId="35944" xr:uid="{00000000-0005-0000-0000-000001C40000}"/>
    <cellStyle name="Total 4 2 2 8 3 2" xfId="35945" xr:uid="{00000000-0005-0000-0000-000002C40000}"/>
    <cellStyle name="Total 4 2 2 8 3 2 2" xfId="35946" xr:uid="{00000000-0005-0000-0000-000003C40000}"/>
    <cellStyle name="Total 4 2 2 8 3 3" xfId="35947" xr:uid="{00000000-0005-0000-0000-000004C40000}"/>
    <cellStyle name="Total 4 2 2 8 3 3 2" xfId="35948" xr:uid="{00000000-0005-0000-0000-000005C40000}"/>
    <cellStyle name="Total 4 2 2 8 3 4" xfId="35949" xr:uid="{00000000-0005-0000-0000-000006C40000}"/>
    <cellStyle name="Total 4 2 2 8 3 5" xfId="35950" xr:uid="{00000000-0005-0000-0000-000007C40000}"/>
    <cellStyle name="Total 4 2 2 8 4" xfId="35951" xr:uid="{00000000-0005-0000-0000-000008C40000}"/>
    <cellStyle name="Total 4 2 2 8 4 2" xfId="35952" xr:uid="{00000000-0005-0000-0000-000009C40000}"/>
    <cellStyle name="Total 4 2 2 8 4 2 2" xfId="35953" xr:uid="{00000000-0005-0000-0000-00000AC40000}"/>
    <cellStyle name="Total 4 2 2 8 4 3" xfId="35954" xr:uid="{00000000-0005-0000-0000-00000BC40000}"/>
    <cellStyle name="Total 4 2 2 8 4 3 2" xfId="35955" xr:uid="{00000000-0005-0000-0000-00000CC40000}"/>
    <cellStyle name="Total 4 2 2 8 4 4" xfId="35956" xr:uid="{00000000-0005-0000-0000-00000DC40000}"/>
    <cellStyle name="Total 4 2 2 8 4 5" xfId="35957" xr:uid="{00000000-0005-0000-0000-00000EC40000}"/>
    <cellStyle name="Total 4 2 2 8 5" xfId="35958" xr:uid="{00000000-0005-0000-0000-00000FC40000}"/>
    <cellStyle name="Total 4 2 2 8 5 2" xfId="35959" xr:uid="{00000000-0005-0000-0000-000010C40000}"/>
    <cellStyle name="Total 4 2 2 8 6" xfId="35960" xr:uid="{00000000-0005-0000-0000-000011C40000}"/>
    <cellStyle name="Total 4 2 2 8 6 2" xfId="35961" xr:uid="{00000000-0005-0000-0000-000012C40000}"/>
    <cellStyle name="Total 4 2 2 8 7" xfId="35962" xr:uid="{00000000-0005-0000-0000-000013C40000}"/>
    <cellStyle name="Total 4 2 2 8 8" xfId="35963" xr:uid="{00000000-0005-0000-0000-000014C40000}"/>
    <cellStyle name="Total 4 2 2 9" xfId="50693" xr:uid="{00000000-0005-0000-0000-000015C40000}"/>
    <cellStyle name="Total 4 2 3" xfId="5375" xr:uid="{00000000-0005-0000-0000-000016C40000}"/>
    <cellStyle name="Total 4 2 3 2" xfId="35964" xr:uid="{00000000-0005-0000-0000-000017C40000}"/>
    <cellStyle name="Total 4 2 3 2 2" xfId="50694" xr:uid="{00000000-0005-0000-0000-000018C40000}"/>
    <cellStyle name="Total 4 2 3 2 2 2" xfId="50695" xr:uid="{00000000-0005-0000-0000-000019C40000}"/>
    <cellStyle name="Total 4 2 3 2 2 2 2" xfId="50696" xr:uid="{00000000-0005-0000-0000-00001AC40000}"/>
    <cellStyle name="Total 4 2 3 2 2 2 2 2" xfId="50697" xr:uid="{00000000-0005-0000-0000-00001BC40000}"/>
    <cellStyle name="Total 4 2 3 2 2 2 2 3" xfId="50698" xr:uid="{00000000-0005-0000-0000-00001CC40000}"/>
    <cellStyle name="Total 4 2 3 2 2 2 2 4" xfId="50699" xr:uid="{00000000-0005-0000-0000-00001DC40000}"/>
    <cellStyle name="Total 4 2 3 2 2 2 2 5" xfId="50700" xr:uid="{00000000-0005-0000-0000-00001EC40000}"/>
    <cellStyle name="Total 4 2 3 2 2 2 3" xfId="50701" xr:uid="{00000000-0005-0000-0000-00001FC40000}"/>
    <cellStyle name="Total 4 2 3 2 2 2 4" xfId="50702" xr:uid="{00000000-0005-0000-0000-000020C40000}"/>
    <cellStyle name="Total 4 2 3 2 2 2 5" xfId="50703" xr:uid="{00000000-0005-0000-0000-000021C40000}"/>
    <cellStyle name="Total 4 2 3 2 2 2 6" xfId="50704" xr:uid="{00000000-0005-0000-0000-000022C40000}"/>
    <cellStyle name="Total 4 2 3 2 2 3" xfId="50705" xr:uid="{00000000-0005-0000-0000-000023C40000}"/>
    <cellStyle name="Total 4 2 3 2 2 3 2" xfId="50706" xr:uid="{00000000-0005-0000-0000-000024C40000}"/>
    <cellStyle name="Total 4 2 3 2 2 3 3" xfId="50707" xr:uid="{00000000-0005-0000-0000-000025C40000}"/>
    <cellStyle name="Total 4 2 3 2 2 3 4" xfId="50708" xr:uid="{00000000-0005-0000-0000-000026C40000}"/>
    <cellStyle name="Total 4 2 3 2 2 3 5" xfId="50709" xr:uid="{00000000-0005-0000-0000-000027C40000}"/>
    <cellStyle name="Total 4 2 3 2 2 4" xfId="50710" xr:uid="{00000000-0005-0000-0000-000028C40000}"/>
    <cellStyle name="Total 4 2 3 2 2 5" xfId="50711" xr:uid="{00000000-0005-0000-0000-000029C40000}"/>
    <cellStyle name="Total 4 2 3 2 2 6" xfId="50712" xr:uid="{00000000-0005-0000-0000-00002AC40000}"/>
    <cellStyle name="Total 4 2 3 2 2 7" xfId="50713" xr:uid="{00000000-0005-0000-0000-00002BC40000}"/>
    <cellStyle name="Total 4 2 3 2 3" xfId="50714" xr:uid="{00000000-0005-0000-0000-00002CC40000}"/>
    <cellStyle name="Total 4 2 3 2 3 2" xfId="50715" xr:uid="{00000000-0005-0000-0000-00002DC40000}"/>
    <cellStyle name="Total 4 2 3 2 3 2 2" xfId="50716" xr:uid="{00000000-0005-0000-0000-00002EC40000}"/>
    <cellStyle name="Total 4 2 3 2 3 2 3" xfId="50717" xr:uid="{00000000-0005-0000-0000-00002FC40000}"/>
    <cellStyle name="Total 4 2 3 2 3 2 4" xfId="50718" xr:uid="{00000000-0005-0000-0000-000030C40000}"/>
    <cellStyle name="Total 4 2 3 2 3 2 5" xfId="50719" xr:uid="{00000000-0005-0000-0000-000031C40000}"/>
    <cellStyle name="Total 4 2 3 2 3 3" xfId="50720" xr:uid="{00000000-0005-0000-0000-000032C40000}"/>
    <cellStyle name="Total 4 2 3 2 3 4" xfId="50721" xr:uid="{00000000-0005-0000-0000-000033C40000}"/>
    <cellStyle name="Total 4 2 3 2 3 5" xfId="50722" xr:uid="{00000000-0005-0000-0000-000034C40000}"/>
    <cellStyle name="Total 4 2 3 2 3 6" xfId="50723" xr:uid="{00000000-0005-0000-0000-000035C40000}"/>
    <cellStyle name="Total 4 2 3 2 4" xfId="50724" xr:uid="{00000000-0005-0000-0000-000036C40000}"/>
    <cellStyle name="Total 4 2 3 2 4 2" xfId="50725" xr:uid="{00000000-0005-0000-0000-000037C40000}"/>
    <cellStyle name="Total 4 2 3 2 4 3" xfId="50726" xr:uid="{00000000-0005-0000-0000-000038C40000}"/>
    <cellStyle name="Total 4 2 3 2 4 4" xfId="50727" xr:uid="{00000000-0005-0000-0000-000039C40000}"/>
    <cellStyle name="Total 4 2 3 2 4 5" xfId="50728" xr:uid="{00000000-0005-0000-0000-00003AC40000}"/>
    <cellStyle name="Total 4 2 3 2 5" xfId="50729" xr:uid="{00000000-0005-0000-0000-00003BC40000}"/>
    <cellStyle name="Total 4 2 3 2 6" xfId="50730" xr:uid="{00000000-0005-0000-0000-00003CC40000}"/>
    <cellStyle name="Total 4 2 3 2 7" xfId="50731" xr:uid="{00000000-0005-0000-0000-00003DC40000}"/>
    <cellStyle name="Total 4 2 3 2 8" xfId="50732" xr:uid="{00000000-0005-0000-0000-00003EC40000}"/>
    <cellStyle name="Total 4 2 3 3" xfId="50733" xr:uid="{00000000-0005-0000-0000-00003FC40000}"/>
    <cellStyle name="Total 4 2 3 3 2" xfId="50734" xr:uid="{00000000-0005-0000-0000-000040C40000}"/>
    <cellStyle name="Total 4 2 3 3 2 2" xfId="50735" xr:uid="{00000000-0005-0000-0000-000041C40000}"/>
    <cellStyle name="Total 4 2 3 3 2 2 2" xfId="50736" xr:uid="{00000000-0005-0000-0000-000042C40000}"/>
    <cellStyle name="Total 4 2 3 3 2 2 3" xfId="50737" xr:uid="{00000000-0005-0000-0000-000043C40000}"/>
    <cellStyle name="Total 4 2 3 3 2 2 4" xfId="50738" xr:uid="{00000000-0005-0000-0000-000044C40000}"/>
    <cellStyle name="Total 4 2 3 3 2 2 5" xfId="50739" xr:uid="{00000000-0005-0000-0000-000045C40000}"/>
    <cellStyle name="Total 4 2 3 3 2 3" xfId="50740" xr:uid="{00000000-0005-0000-0000-000046C40000}"/>
    <cellStyle name="Total 4 2 3 3 2 4" xfId="50741" xr:uid="{00000000-0005-0000-0000-000047C40000}"/>
    <cellStyle name="Total 4 2 3 3 2 5" xfId="50742" xr:uid="{00000000-0005-0000-0000-000048C40000}"/>
    <cellStyle name="Total 4 2 3 3 2 6" xfId="50743" xr:uid="{00000000-0005-0000-0000-000049C40000}"/>
    <cellStyle name="Total 4 2 3 3 3" xfId="50744" xr:uid="{00000000-0005-0000-0000-00004AC40000}"/>
    <cellStyle name="Total 4 2 3 3 3 2" xfId="50745" xr:uid="{00000000-0005-0000-0000-00004BC40000}"/>
    <cellStyle name="Total 4 2 3 3 3 3" xfId="50746" xr:uid="{00000000-0005-0000-0000-00004CC40000}"/>
    <cellStyle name="Total 4 2 3 3 3 4" xfId="50747" xr:uid="{00000000-0005-0000-0000-00004DC40000}"/>
    <cellStyle name="Total 4 2 3 3 3 5" xfId="50748" xr:uid="{00000000-0005-0000-0000-00004EC40000}"/>
    <cellStyle name="Total 4 2 3 3 4" xfId="50749" xr:uid="{00000000-0005-0000-0000-00004FC40000}"/>
    <cellStyle name="Total 4 2 3 3 5" xfId="50750" xr:uid="{00000000-0005-0000-0000-000050C40000}"/>
    <cellStyle name="Total 4 2 3 3 6" xfId="50751" xr:uid="{00000000-0005-0000-0000-000051C40000}"/>
    <cellStyle name="Total 4 2 3 3 7" xfId="50752" xr:uid="{00000000-0005-0000-0000-000052C40000}"/>
    <cellStyle name="Total 4 2 3 4" xfId="50753" xr:uid="{00000000-0005-0000-0000-000053C40000}"/>
    <cellStyle name="Total 4 2 3 4 2" xfId="50754" xr:uid="{00000000-0005-0000-0000-000054C40000}"/>
    <cellStyle name="Total 4 2 3 4 2 2" xfId="50755" xr:uid="{00000000-0005-0000-0000-000055C40000}"/>
    <cellStyle name="Total 4 2 3 4 2 3" xfId="50756" xr:uid="{00000000-0005-0000-0000-000056C40000}"/>
    <cellStyle name="Total 4 2 3 4 2 4" xfId="50757" xr:uid="{00000000-0005-0000-0000-000057C40000}"/>
    <cellStyle name="Total 4 2 3 4 2 5" xfId="50758" xr:uid="{00000000-0005-0000-0000-000058C40000}"/>
    <cellStyle name="Total 4 2 3 4 3" xfId="50759" xr:uid="{00000000-0005-0000-0000-000059C40000}"/>
    <cellStyle name="Total 4 2 3 4 4" xfId="50760" xr:uid="{00000000-0005-0000-0000-00005AC40000}"/>
    <cellStyle name="Total 4 2 3 4 5" xfId="50761" xr:uid="{00000000-0005-0000-0000-00005BC40000}"/>
    <cellStyle name="Total 4 2 3 4 6" xfId="50762" xr:uid="{00000000-0005-0000-0000-00005CC40000}"/>
    <cellStyle name="Total 4 2 3 5" xfId="50763" xr:uid="{00000000-0005-0000-0000-00005DC40000}"/>
    <cellStyle name="Total 4 2 3 5 2" xfId="50764" xr:uid="{00000000-0005-0000-0000-00005EC40000}"/>
    <cellStyle name="Total 4 2 3 5 3" xfId="50765" xr:uid="{00000000-0005-0000-0000-00005FC40000}"/>
    <cellStyle name="Total 4 2 3 5 4" xfId="50766" xr:uid="{00000000-0005-0000-0000-000060C40000}"/>
    <cellStyle name="Total 4 2 3 5 5" xfId="50767" xr:uid="{00000000-0005-0000-0000-000061C40000}"/>
    <cellStyle name="Total 4 2 3 6" xfId="50768" xr:uid="{00000000-0005-0000-0000-000062C40000}"/>
    <cellStyle name="Total 4 2 3 7" xfId="50769" xr:uid="{00000000-0005-0000-0000-000063C40000}"/>
    <cellStyle name="Total 4 2 3 8" xfId="50770" xr:uid="{00000000-0005-0000-0000-000064C40000}"/>
    <cellStyle name="Total 4 2 3 9" xfId="50771" xr:uid="{00000000-0005-0000-0000-000065C40000}"/>
    <cellStyle name="Total 4 2 4" xfId="35965" xr:uid="{00000000-0005-0000-0000-000066C40000}"/>
    <cellStyle name="Total 4 2 4 2" xfId="35966" xr:uid="{00000000-0005-0000-0000-000067C40000}"/>
    <cellStyle name="Total 4 2 4 2 2" xfId="35967" xr:uid="{00000000-0005-0000-0000-000068C40000}"/>
    <cellStyle name="Total 4 2 4 2 2 2" xfId="35968" xr:uid="{00000000-0005-0000-0000-000069C40000}"/>
    <cellStyle name="Total 4 2 4 2 2 2 2" xfId="50772" xr:uid="{00000000-0005-0000-0000-00006AC40000}"/>
    <cellStyle name="Total 4 2 4 2 2 2 3" xfId="50773" xr:uid="{00000000-0005-0000-0000-00006BC40000}"/>
    <cellStyle name="Total 4 2 4 2 2 2 4" xfId="50774" xr:uid="{00000000-0005-0000-0000-00006CC40000}"/>
    <cellStyle name="Total 4 2 4 2 2 2 5" xfId="50775" xr:uid="{00000000-0005-0000-0000-00006DC40000}"/>
    <cellStyle name="Total 4 2 4 2 2 3" xfId="50776" xr:uid="{00000000-0005-0000-0000-00006EC40000}"/>
    <cellStyle name="Total 4 2 4 2 2 4" xfId="50777" xr:uid="{00000000-0005-0000-0000-00006FC40000}"/>
    <cellStyle name="Total 4 2 4 2 2 5" xfId="50778" xr:uid="{00000000-0005-0000-0000-000070C40000}"/>
    <cellStyle name="Total 4 2 4 2 2 6" xfId="50779" xr:uid="{00000000-0005-0000-0000-000071C40000}"/>
    <cellStyle name="Total 4 2 4 2 3" xfId="35969" xr:uid="{00000000-0005-0000-0000-000072C40000}"/>
    <cellStyle name="Total 4 2 4 2 3 2" xfId="35970" xr:uid="{00000000-0005-0000-0000-000073C40000}"/>
    <cellStyle name="Total 4 2 4 2 3 3" xfId="50780" xr:uid="{00000000-0005-0000-0000-000074C40000}"/>
    <cellStyle name="Total 4 2 4 2 3 4" xfId="50781" xr:uid="{00000000-0005-0000-0000-000075C40000}"/>
    <cellStyle name="Total 4 2 4 2 3 5" xfId="50782" xr:uid="{00000000-0005-0000-0000-000076C40000}"/>
    <cellStyle name="Total 4 2 4 2 4" xfId="35971" xr:uid="{00000000-0005-0000-0000-000077C40000}"/>
    <cellStyle name="Total 4 2 4 2 5" xfId="35972" xr:uid="{00000000-0005-0000-0000-000078C40000}"/>
    <cellStyle name="Total 4 2 4 2 6" xfId="50783" xr:uid="{00000000-0005-0000-0000-000079C40000}"/>
    <cellStyle name="Total 4 2 4 2 7" xfId="50784" xr:uid="{00000000-0005-0000-0000-00007AC40000}"/>
    <cellStyle name="Total 4 2 4 3" xfId="35973" xr:uid="{00000000-0005-0000-0000-00007BC40000}"/>
    <cellStyle name="Total 4 2 4 3 2" xfId="35974" xr:uid="{00000000-0005-0000-0000-00007CC40000}"/>
    <cellStyle name="Total 4 2 4 3 2 2" xfId="35975" xr:uid="{00000000-0005-0000-0000-00007DC40000}"/>
    <cellStyle name="Total 4 2 4 3 2 3" xfId="50785" xr:uid="{00000000-0005-0000-0000-00007EC40000}"/>
    <cellStyle name="Total 4 2 4 3 2 4" xfId="50786" xr:uid="{00000000-0005-0000-0000-00007FC40000}"/>
    <cellStyle name="Total 4 2 4 3 2 5" xfId="50787" xr:uid="{00000000-0005-0000-0000-000080C40000}"/>
    <cellStyle name="Total 4 2 4 3 3" xfId="35976" xr:uid="{00000000-0005-0000-0000-000081C40000}"/>
    <cellStyle name="Total 4 2 4 3 3 2" xfId="35977" xr:uid="{00000000-0005-0000-0000-000082C40000}"/>
    <cellStyle name="Total 4 2 4 3 4" xfId="35978" xr:uid="{00000000-0005-0000-0000-000083C40000}"/>
    <cellStyle name="Total 4 2 4 3 5" xfId="35979" xr:uid="{00000000-0005-0000-0000-000084C40000}"/>
    <cellStyle name="Total 4 2 4 3 6" xfId="50788" xr:uid="{00000000-0005-0000-0000-000085C40000}"/>
    <cellStyle name="Total 4 2 4 4" xfId="35980" xr:uid="{00000000-0005-0000-0000-000086C40000}"/>
    <cellStyle name="Total 4 2 4 4 2" xfId="35981" xr:uid="{00000000-0005-0000-0000-000087C40000}"/>
    <cellStyle name="Total 4 2 4 4 2 2" xfId="35982" xr:uid="{00000000-0005-0000-0000-000088C40000}"/>
    <cellStyle name="Total 4 2 4 4 3" xfId="35983" xr:uid="{00000000-0005-0000-0000-000089C40000}"/>
    <cellStyle name="Total 4 2 4 4 3 2" xfId="35984" xr:uid="{00000000-0005-0000-0000-00008AC40000}"/>
    <cellStyle name="Total 4 2 4 4 4" xfId="35985" xr:uid="{00000000-0005-0000-0000-00008BC40000}"/>
    <cellStyle name="Total 4 2 4 4 5" xfId="35986" xr:uid="{00000000-0005-0000-0000-00008CC40000}"/>
    <cellStyle name="Total 4 2 4 5" xfId="35987" xr:uid="{00000000-0005-0000-0000-00008DC40000}"/>
    <cellStyle name="Total 4 2 4 5 2" xfId="35988" xr:uid="{00000000-0005-0000-0000-00008EC40000}"/>
    <cellStyle name="Total 4 2 4 6" xfId="35989" xr:uid="{00000000-0005-0000-0000-00008FC40000}"/>
    <cellStyle name="Total 4 2 4 6 2" xfId="35990" xr:uid="{00000000-0005-0000-0000-000090C40000}"/>
    <cellStyle name="Total 4 2 4 7" xfId="35991" xr:uid="{00000000-0005-0000-0000-000091C40000}"/>
    <cellStyle name="Total 4 2 4 8" xfId="35992" xr:uid="{00000000-0005-0000-0000-000092C40000}"/>
    <cellStyle name="Total 4 2 5" xfId="35993" xr:uid="{00000000-0005-0000-0000-000093C40000}"/>
    <cellStyle name="Total 4 2 5 2" xfId="35994" xr:uid="{00000000-0005-0000-0000-000094C40000}"/>
    <cellStyle name="Total 4 2 5 2 2" xfId="35995" xr:uid="{00000000-0005-0000-0000-000095C40000}"/>
    <cellStyle name="Total 4 2 5 2 2 2" xfId="35996" xr:uid="{00000000-0005-0000-0000-000096C40000}"/>
    <cellStyle name="Total 4 2 5 2 2 3" xfId="50789" xr:uid="{00000000-0005-0000-0000-000097C40000}"/>
    <cellStyle name="Total 4 2 5 2 2 4" xfId="50790" xr:uid="{00000000-0005-0000-0000-000098C40000}"/>
    <cellStyle name="Total 4 2 5 2 2 5" xfId="50791" xr:uid="{00000000-0005-0000-0000-000099C40000}"/>
    <cellStyle name="Total 4 2 5 2 3" xfId="35997" xr:uid="{00000000-0005-0000-0000-00009AC40000}"/>
    <cellStyle name="Total 4 2 5 2 3 2" xfId="35998" xr:uid="{00000000-0005-0000-0000-00009BC40000}"/>
    <cellStyle name="Total 4 2 5 2 4" xfId="35999" xr:uid="{00000000-0005-0000-0000-00009CC40000}"/>
    <cellStyle name="Total 4 2 5 2 5" xfId="36000" xr:uid="{00000000-0005-0000-0000-00009DC40000}"/>
    <cellStyle name="Total 4 2 5 2 6" xfId="50792" xr:uid="{00000000-0005-0000-0000-00009EC40000}"/>
    <cellStyle name="Total 4 2 5 3" xfId="36001" xr:uid="{00000000-0005-0000-0000-00009FC40000}"/>
    <cellStyle name="Total 4 2 5 3 2" xfId="36002" xr:uid="{00000000-0005-0000-0000-0000A0C40000}"/>
    <cellStyle name="Total 4 2 5 3 2 2" xfId="36003" xr:uid="{00000000-0005-0000-0000-0000A1C40000}"/>
    <cellStyle name="Total 4 2 5 3 3" xfId="36004" xr:uid="{00000000-0005-0000-0000-0000A2C40000}"/>
    <cellStyle name="Total 4 2 5 3 3 2" xfId="36005" xr:uid="{00000000-0005-0000-0000-0000A3C40000}"/>
    <cellStyle name="Total 4 2 5 3 4" xfId="36006" xr:uid="{00000000-0005-0000-0000-0000A4C40000}"/>
    <cellStyle name="Total 4 2 5 3 5" xfId="36007" xr:uid="{00000000-0005-0000-0000-0000A5C40000}"/>
    <cellStyle name="Total 4 2 5 4" xfId="36008" xr:uid="{00000000-0005-0000-0000-0000A6C40000}"/>
    <cellStyle name="Total 4 2 5 4 2" xfId="36009" xr:uid="{00000000-0005-0000-0000-0000A7C40000}"/>
    <cellStyle name="Total 4 2 5 4 2 2" xfId="36010" xr:uid="{00000000-0005-0000-0000-0000A8C40000}"/>
    <cellStyle name="Total 4 2 5 4 3" xfId="36011" xr:uid="{00000000-0005-0000-0000-0000A9C40000}"/>
    <cellStyle name="Total 4 2 5 4 3 2" xfId="36012" xr:uid="{00000000-0005-0000-0000-0000AAC40000}"/>
    <cellStyle name="Total 4 2 5 4 4" xfId="36013" xr:uid="{00000000-0005-0000-0000-0000ABC40000}"/>
    <cellStyle name="Total 4 2 5 4 5" xfId="36014" xr:uid="{00000000-0005-0000-0000-0000ACC40000}"/>
    <cellStyle name="Total 4 2 5 5" xfId="36015" xr:uid="{00000000-0005-0000-0000-0000ADC40000}"/>
    <cellStyle name="Total 4 2 5 5 2" xfId="36016" xr:uid="{00000000-0005-0000-0000-0000AEC40000}"/>
    <cellStyle name="Total 4 2 5 6" xfId="36017" xr:uid="{00000000-0005-0000-0000-0000AFC40000}"/>
    <cellStyle name="Total 4 2 5 6 2" xfId="36018" xr:uid="{00000000-0005-0000-0000-0000B0C40000}"/>
    <cellStyle name="Total 4 2 5 7" xfId="36019" xr:uid="{00000000-0005-0000-0000-0000B1C40000}"/>
    <cellStyle name="Total 4 2 5 8" xfId="36020" xr:uid="{00000000-0005-0000-0000-0000B2C40000}"/>
    <cellStyle name="Total 4 2 6" xfId="36021" xr:uid="{00000000-0005-0000-0000-0000B3C40000}"/>
    <cellStyle name="Total 4 2 6 2" xfId="36022" xr:uid="{00000000-0005-0000-0000-0000B4C40000}"/>
    <cellStyle name="Total 4 2 6 2 2" xfId="36023" xr:uid="{00000000-0005-0000-0000-0000B5C40000}"/>
    <cellStyle name="Total 4 2 6 2 2 2" xfId="36024" xr:uid="{00000000-0005-0000-0000-0000B6C40000}"/>
    <cellStyle name="Total 4 2 6 2 3" xfId="36025" xr:uid="{00000000-0005-0000-0000-0000B7C40000}"/>
    <cellStyle name="Total 4 2 6 2 3 2" xfId="36026" xr:uid="{00000000-0005-0000-0000-0000B8C40000}"/>
    <cellStyle name="Total 4 2 6 2 4" xfId="36027" xr:uid="{00000000-0005-0000-0000-0000B9C40000}"/>
    <cellStyle name="Total 4 2 6 2 5" xfId="36028" xr:uid="{00000000-0005-0000-0000-0000BAC40000}"/>
    <cellStyle name="Total 4 2 6 3" xfId="36029" xr:uid="{00000000-0005-0000-0000-0000BBC40000}"/>
    <cellStyle name="Total 4 2 6 3 2" xfId="36030" xr:uid="{00000000-0005-0000-0000-0000BCC40000}"/>
    <cellStyle name="Total 4 2 6 3 2 2" xfId="36031" xr:uid="{00000000-0005-0000-0000-0000BDC40000}"/>
    <cellStyle name="Total 4 2 6 3 3" xfId="36032" xr:uid="{00000000-0005-0000-0000-0000BEC40000}"/>
    <cellStyle name="Total 4 2 6 3 3 2" xfId="36033" xr:uid="{00000000-0005-0000-0000-0000BFC40000}"/>
    <cellStyle name="Total 4 2 6 3 4" xfId="36034" xr:uid="{00000000-0005-0000-0000-0000C0C40000}"/>
    <cellStyle name="Total 4 2 6 3 5" xfId="36035" xr:uid="{00000000-0005-0000-0000-0000C1C40000}"/>
    <cellStyle name="Total 4 2 6 4" xfId="36036" xr:uid="{00000000-0005-0000-0000-0000C2C40000}"/>
    <cellStyle name="Total 4 2 6 4 2" xfId="36037" xr:uid="{00000000-0005-0000-0000-0000C3C40000}"/>
    <cellStyle name="Total 4 2 6 4 2 2" xfId="36038" xr:uid="{00000000-0005-0000-0000-0000C4C40000}"/>
    <cellStyle name="Total 4 2 6 4 3" xfId="36039" xr:uid="{00000000-0005-0000-0000-0000C5C40000}"/>
    <cellStyle name="Total 4 2 6 4 3 2" xfId="36040" xr:uid="{00000000-0005-0000-0000-0000C6C40000}"/>
    <cellStyle name="Total 4 2 6 4 4" xfId="36041" xr:uid="{00000000-0005-0000-0000-0000C7C40000}"/>
    <cellStyle name="Total 4 2 6 4 5" xfId="36042" xr:uid="{00000000-0005-0000-0000-0000C8C40000}"/>
    <cellStyle name="Total 4 2 6 5" xfId="36043" xr:uid="{00000000-0005-0000-0000-0000C9C40000}"/>
    <cellStyle name="Total 4 2 6 5 2" xfId="36044" xr:uid="{00000000-0005-0000-0000-0000CAC40000}"/>
    <cellStyle name="Total 4 2 6 6" xfId="36045" xr:uid="{00000000-0005-0000-0000-0000CBC40000}"/>
    <cellStyle name="Total 4 2 6 6 2" xfId="36046" xr:uid="{00000000-0005-0000-0000-0000CCC40000}"/>
    <cellStyle name="Total 4 2 6 7" xfId="36047" xr:uid="{00000000-0005-0000-0000-0000CDC40000}"/>
    <cellStyle name="Total 4 2 6 8" xfId="36048" xr:uid="{00000000-0005-0000-0000-0000CEC40000}"/>
    <cellStyle name="Total 4 2 7" xfId="36049" xr:uid="{00000000-0005-0000-0000-0000CFC40000}"/>
    <cellStyle name="Total 4 2 7 2" xfId="36050" xr:uid="{00000000-0005-0000-0000-0000D0C40000}"/>
    <cellStyle name="Total 4 2 7 3" xfId="36051" xr:uid="{00000000-0005-0000-0000-0000D1C40000}"/>
    <cellStyle name="Total 4 2 7 3 2" xfId="36052" xr:uid="{00000000-0005-0000-0000-0000D2C40000}"/>
    <cellStyle name="Total 4 2 7 4" xfId="36053" xr:uid="{00000000-0005-0000-0000-0000D3C40000}"/>
    <cellStyle name="Total 4 2 7 4 2" xfId="36054" xr:uid="{00000000-0005-0000-0000-0000D4C40000}"/>
    <cellStyle name="Total 4 2 7 5" xfId="36055" xr:uid="{00000000-0005-0000-0000-0000D5C40000}"/>
    <cellStyle name="Total 4 2 7 6" xfId="36056" xr:uid="{00000000-0005-0000-0000-0000D6C40000}"/>
    <cellStyle name="Total 4 2 8" xfId="36057" xr:uid="{00000000-0005-0000-0000-0000D7C40000}"/>
    <cellStyle name="Total 4 2 8 2" xfId="36058" xr:uid="{00000000-0005-0000-0000-0000D8C40000}"/>
    <cellStyle name="Total 4 2 8 2 2" xfId="36059" xr:uid="{00000000-0005-0000-0000-0000D9C40000}"/>
    <cellStyle name="Total 4 2 8 2 2 2" xfId="36060" xr:uid="{00000000-0005-0000-0000-0000DAC40000}"/>
    <cellStyle name="Total 4 2 8 2 3" xfId="36061" xr:uid="{00000000-0005-0000-0000-0000DBC40000}"/>
    <cellStyle name="Total 4 2 8 2 3 2" xfId="36062" xr:uid="{00000000-0005-0000-0000-0000DCC40000}"/>
    <cellStyle name="Total 4 2 8 2 4" xfId="36063" xr:uid="{00000000-0005-0000-0000-0000DDC40000}"/>
    <cellStyle name="Total 4 2 8 2 5" xfId="36064" xr:uid="{00000000-0005-0000-0000-0000DEC40000}"/>
    <cellStyle name="Total 4 2 8 3" xfId="36065" xr:uid="{00000000-0005-0000-0000-0000DFC40000}"/>
    <cellStyle name="Total 4 2 8 3 2" xfId="36066" xr:uid="{00000000-0005-0000-0000-0000E0C40000}"/>
    <cellStyle name="Total 4 2 8 3 2 2" xfId="36067" xr:uid="{00000000-0005-0000-0000-0000E1C40000}"/>
    <cellStyle name="Total 4 2 8 3 3" xfId="36068" xr:uid="{00000000-0005-0000-0000-0000E2C40000}"/>
    <cellStyle name="Total 4 2 8 3 3 2" xfId="36069" xr:uid="{00000000-0005-0000-0000-0000E3C40000}"/>
    <cellStyle name="Total 4 2 8 3 4" xfId="36070" xr:uid="{00000000-0005-0000-0000-0000E4C40000}"/>
    <cellStyle name="Total 4 2 8 3 5" xfId="36071" xr:uid="{00000000-0005-0000-0000-0000E5C40000}"/>
    <cellStyle name="Total 4 2 8 4" xfId="36072" xr:uid="{00000000-0005-0000-0000-0000E6C40000}"/>
    <cellStyle name="Total 4 2 8 4 2" xfId="36073" xr:uid="{00000000-0005-0000-0000-0000E7C40000}"/>
    <cellStyle name="Total 4 2 8 4 2 2" xfId="36074" xr:uid="{00000000-0005-0000-0000-0000E8C40000}"/>
    <cellStyle name="Total 4 2 8 4 3" xfId="36075" xr:uid="{00000000-0005-0000-0000-0000E9C40000}"/>
    <cellStyle name="Total 4 2 8 4 3 2" xfId="36076" xr:uid="{00000000-0005-0000-0000-0000EAC40000}"/>
    <cellStyle name="Total 4 2 8 4 4" xfId="36077" xr:uid="{00000000-0005-0000-0000-0000EBC40000}"/>
    <cellStyle name="Total 4 2 8 4 5" xfId="36078" xr:uid="{00000000-0005-0000-0000-0000ECC40000}"/>
    <cellStyle name="Total 4 2 8 5" xfId="36079" xr:uid="{00000000-0005-0000-0000-0000EDC40000}"/>
    <cellStyle name="Total 4 2 8 5 2" xfId="36080" xr:uid="{00000000-0005-0000-0000-0000EEC40000}"/>
    <cellStyle name="Total 4 2 8 6" xfId="36081" xr:uid="{00000000-0005-0000-0000-0000EFC40000}"/>
    <cellStyle name="Total 4 2 8 6 2" xfId="36082" xr:uid="{00000000-0005-0000-0000-0000F0C40000}"/>
    <cellStyle name="Total 4 2 8 7" xfId="36083" xr:uid="{00000000-0005-0000-0000-0000F1C40000}"/>
    <cellStyle name="Total 4 2 8 8" xfId="36084" xr:uid="{00000000-0005-0000-0000-0000F2C40000}"/>
    <cellStyle name="Total 4 2 9" xfId="36085" xr:uid="{00000000-0005-0000-0000-0000F3C40000}"/>
    <cellStyle name="Total 4 2 9 2" xfId="36086" xr:uid="{00000000-0005-0000-0000-0000F4C40000}"/>
    <cellStyle name="Total 4 2 9 2 2" xfId="36087" xr:uid="{00000000-0005-0000-0000-0000F5C40000}"/>
    <cellStyle name="Total 4 2 9 2 2 2" xfId="36088" xr:uid="{00000000-0005-0000-0000-0000F6C40000}"/>
    <cellStyle name="Total 4 2 9 2 3" xfId="36089" xr:uid="{00000000-0005-0000-0000-0000F7C40000}"/>
    <cellStyle name="Total 4 2 9 2 3 2" xfId="36090" xr:uid="{00000000-0005-0000-0000-0000F8C40000}"/>
    <cellStyle name="Total 4 2 9 2 4" xfId="36091" xr:uid="{00000000-0005-0000-0000-0000F9C40000}"/>
    <cellStyle name="Total 4 2 9 2 5" xfId="36092" xr:uid="{00000000-0005-0000-0000-0000FAC40000}"/>
    <cellStyle name="Total 4 2 9 3" xfId="36093" xr:uid="{00000000-0005-0000-0000-0000FBC40000}"/>
    <cellStyle name="Total 4 2 9 3 2" xfId="36094" xr:uid="{00000000-0005-0000-0000-0000FCC40000}"/>
    <cellStyle name="Total 4 2 9 3 2 2" xfId="36095" xr:uid="{00000000-0005-0000-0000-0000FDC40000}"/>
    <cellStyle name="Total 4 2 9 3 3" xfId="36096" xr:uid="{00000000-0005-0000-0000-0000FEC40000}"/>
    <cellStyle name="Total 4 2 9 3 3 2" xfId="36097" xr:uid="{00000000-0005-0000-0000-0000FFC40000}"/>
    <cellStyle name="Total 4 2 9 3 4" xfId="36098" xr:uid="{00000000-0005-0000-0000-000000C50000}"/>
    <cellStyle name="Total 4 2 9 3 5" xfId="36099" xr:uid="{00000000-0005-0000-0000-000001C50000}"/>
    <cellStyle name="Total 4 2 9 4" xfId="36100" xr:uid="{00000000-0005-0000-0000-000002C50000}"/>
    <cellStyle name="Total 4 2 9 4 2" xfId="36101" xr:uid="{00000000-0005-0000-0000-000003C50000}"/>
    <cellStyle name="Total 4 2 9 4 2 2" xfId="36102" xr:uid="{00000000-0005-0000-0000-000004C50000}"/>
    <cellStyle name="Total 4 2 9 4 3" xfId="36103" xr:uid="{00000000-0005-0000-0000-000005C50000}"/>
    <cellStyle name="Total 4 2 9 4 3 2" xfId="36104" xr:uid="{00000000-0005-0000-0000-000006C50000}"/>
    <cellStyle name="Total 4 2 9 4 4" xfId="36105" xr:uid="{00000000-0005-0000-0000-000007C50000}"/>
    <cellStyle name="Total 4 2 9 4 5" xfId="36106" xr:uid="{00000000-0005-0000-0000-000008C50000}"/>
    <cellStyle name="Total 4 2 9 5" xfId="36107" xr:uid="{00000000-0005-0000-0000-000009C50000}"/>
    <cellStyle name="Total 4 2 9 5 2" xfId="36108" xr:uid="{00000000-0005-0000-0000-00000AC50000}"/>
    <cellStyle name="Total 4 2 9 6" xfId="36109" xr:uid="{00000000-0005-0000-0000-00000BC50000}"/>
    <cellStyle name="Total 4 2 9 6 2" xfId="36110" xr:uid="{00000000-0005-0000-0000-00000CC50000}"/>
    <cellStyle name="Total 4 2 9 7" xfId="36111" xr:uid="{00000000-0005-0000-0000-00000DC50000}"/>
    <cellStyle name="Total 4 2 9 8" xfId="36112" xr:uid="{00000000-0005-0000-0000-00000EC50000}"/>
    <cellStyle name="Total 4 3" xfId="5376" xr:uid="{00000000-0005-0000-0000-00000FC50000}"/>
    <cellStyle name="Total 4 3 2" xfId="5377" xr:uid="{00000000-0005-0000-0000-000010C50000}"/>
    <cellStyle name="Total 4 3 2 2" xfId="36113" xr:uid="{00000000-0005-0000-0000-000011C50000}"/>
    <cellStyle name="Total 4 3 2 2 2" xfId="50793" xr:uid="{00000000-0005-0000-0000-000012C50000}"/>
    <cellStyle name="Total 4 3 2 2 2 2" xfId="50794" xr:uid="{00000000-0005-0000-0000-000013C50000}"/>
    <cellStyle name="Total 4 3 2 2 2 2 2" xfId="50795" xr:uid="{00000000-0005-0000-0000-000014C50000}"/>
    <cellStyle name="Total 4 3 2 2 2 2 3" xfId="50796" xr:uid="{00000000-0005-0000-0000-000015C50000}"/>
    <cellStyle name="Total 4 3 2 2 2 2 4" xfId="50797" xr:uid="{00000000-0005-0000-0000-000016C50000}"/>
    <cellStyle name="Total 4 3 2 2 2 2 5" xfId="50798" xr:uid="{00000000-0005-0000-0000-000017C50000}"/>
    <cellStyle name="Total 4 3 2 2 2 3" xfId="50799" xr:uid="{00000000-0005-0000-0000-000018C50000}"/>
    <cellStyle name="Total 4 3 2 2 2 4" xfId="50800" xr:uid="{00000000-0005-0000-0000-000019C50000}"/>
    <cellStyle name="Total 4 3 2 2 2 5" xfId="50801" xr:uid="{00000000-0005-0000-0000-00001AC50000}"/>
    <cellStyle name="Total 4 3 2 2 2 6" xfId="50802" xr:uid="{00000000-0005-0000-0000-00001BC50000}"/>
    <cellStyle name="Total 4 3 2 2 3" xfId="50803" xr:uid="{00000000-0005-0000-0000-00001CC50000}"/>
    <cellStyle name="Total 4 3 2 2 3 2" xfId="50804" xr:uid="{00000000-0005-0000-0000-00001DC50000}"/>
    <cellStyle name="Total 4 3 2 2 3 3" xfId="50805" xr:uid="{00000000-0005-0000-0000-00001EC50000}"/>
    <cellStyle name="Total 4 3 2 2 3 4" xfId="50806" xr:uid="{00000000-0005-0000-0000-00001FC50000}"/>
    <cellStyle name="Total 4 3 2 2 3 5" xfId="50807" xr:uid="{00000000-0005-0000-0000-000020C50000}"/>
    <cellStyle name="Total 4 3 2 2 4" xfId="50808" xr:uid="{00000000-0005-0000-0000-000021C50000}"/>
    <cellStyle name="Total 4 3 2 2 5" xfId="50809" xr:uid="{00000000-0005-0000-0000-000022C50000}"/>
    <cellStyle name="Total 4 3 2 2 6" xfId="50810" xr:uid="{00000000-0005-0000-0000-000023C50000}"/>
    <cellStyle name="Total 4 3 2 2 7" xfId="50811" xr:uid="{00000000-0005-0000-0000-000024C50000}"/>
    <cellStyle name="Total 4 3 2 3" xfId="50812" xr:uid="{00000000-0005-0000-0000-000025C50000}"/>
    <cellStyle name="Total 4 3 2 3 2" xfId="50813" xr:uid="{00000000-0005-0000-0000-000026C50000}"/>
    <cellStyle name="Total 4 3 2 3 2 2" xfId="50814" xr:uid="{00000000-0005-0000-0000-000027C50000}"/>
    <cellStyle name="Total 4 3 2 3 2 3" xfId="50815" xr:uid="{00000000-0005-0000-0000-000028C50000}"/>
    <cellStyle name="Total 4 3 2 3 2 4" xfId="50816" xr:uid="{00000000-0005-0000-0000-000029C50000}"/>
    <cellStyle name="Total 4 3 2 3 2 5" xfId="50817" xr:uid="{00000000-0005-0000-0000-00002AC50000}"/>
    <cellStyle name="Total 4 3 2 3 3" xfId="50818" xr:uid="{00000000-0005-0000-0000-00002BC50000}"/>
    <cellStyle name="Total 4 3 2 3 4" xfId="50819" xr:uid="{00000000-0005-0000-0000-00002CC50000}"/>
    <cellStyle name="Total 4 3 2 3 5" xfId="50820" xr:uid="{00000000-0005-0000-0000-00002DC50000}"/>
    <cellStyle name="Total 4 3 2 3 6" xfId="50821" xr:uid="{00000000-0005-0000-0000-00002EC50000}"/>
    <cellStyle name="Total 4 3 2 4" xfId="50822" xr:uid="{00000000-0005-0000-0000-00002FC50000}"/>
    <cellStyle name="Total 4 3 2 4 2" xfId="50823" xr:uid="{00000000-0005-0000-0000-000030C50000}"/>
    <cellStyle name="Total 4 3 2 4 3" xfId="50824" xr:uid="{00000000-0005-0000-0000-000031C50000}"/>
    <cellStyle name="Total 4 3 2 4 4" xfId="50825" xr:uid="{00000000-0005-0000-0000-000032C50000}"/>
    <cellStyle name="Total 4 3 2 4 5" xfId="50826" xr:uid="{00000000-0005-0000-0000-000033C50000}"/>
    <cellStyle name="Total 4 3 2 5" xfId="50827" xr:uid="{00000000-0005-0000-0000-000034C50000}"/>
    <cellStyle name="Total 4 3 2 6" xfId="50828" xr:uid="{00000000-0005-0000-0000-000035C50000}"/>
    <cellStyle name="Total 4 3 2 7" xfId="50829" xr:uid="{00000000-0005-0000-0000-000036C50000}"/>
    <cellStyle name="Total 4 3 2 8" xfId="50830" xr:uid="{00000000-0005-0000-0000-000037C50000}"/>
    <cellStyle name="Total 4 3 3" xfId="36114" xr:uid="{00000000-0005-0000-0000-000038C50000}"/>
    <cellStyle name="Total 4 3 3 2" xfId="36115" xr:uid="{00000000-0005-0000-0000-000039C50000}"/>
    <cellStyle name="Total 4 3 3 2 2" xfId="36116" xr:uid="{00000000-0005-0000-0000-00003AC50000}"/>
    <cellStyle name="Total 4 3 3 2 2 2" xfId="36117" xr:uid="{00000000-0005-0000-0000-00003BC50000}"/>
    <cellStyle name="Total 4 3 3 2 2 3" xfId="50831" xr:uid="{00000000-0005-0000-0000-00003CC50000}"/>
    <cellStyle name="Total 4 3 3 2 2 4" xfId="50832" xr:uid="{00000000-0005-0000-0000-00003DC50000}"/>
    <cellStyle name="Total 4 3 3 2 2 5" xfId="50833" xr:uid="{00000000-0005-0000-0000-00003EC50000}"/>
    <cellStyle name="Total 4 3 3 2 3" xfId="36118" xr:uid="{00000000-0005-0000-0000-00003FC50000}"/>
    <cellStyle name="Total 4 3 3 2 3 2" xfId="36119" xr:uid="{00000000-0005-0000-0000-000040C50000}"/>
    <cellStyle name="Total 4 3 3 2 4" xfId="36120" xr:uid="{00000000-0005-0000-0000-000041C50000}"/>
    <cellStyle name="Total 4 3 3 2 5" xfId="36121" xr:uid="{00000000-0005-0000-0000-000042C50000}"/>
    <cellStyle name="Total 4 3 3 2 6" xfId="50834" xr:uid="{00000000-0005-0000-0000-000043C50000}"/>
    <cellStyle name="Total 4 3 3 3" xfId="36122" xr:uid="{00000000-0005-0000-0000-000044C50000}"/>
    <cellStyle name="Total 4 3 3 3 2" xfId="36123" xr:uid="{00000000-0005-0000-0000-000045C50000}"/>
    <cellStyle name="Total 4 3 3 3 2 2" xfId="36124" xr:uid="{00000000-0005-0000-0000-000046C50000}"/>
    <cellStyle name="Total 4 3 3 3 3" xfId="36125" xr:uid="{00000000-0005-0000-0000-000047C50000}"/>
    <cellStyle name="Total 4 3 3 3 3 2" xfId="36126" xr:uid="{00000000-0005-0000-0000-000048C50000}"/>
    <cellStyle name="Total 4 3 3 3 4" xfId="36127" xr:uid="{00000000-0005-0000-0000-000049C50000}"/>
    <cellStyle name="Total 4 3 3 3 5" xfId="36128" xr:uid="{00000000-0005-0000-0000-00004AC50000}"/>
    <cellStyle name="Total 4 3 3 4" xfId="36129" xr:uid="{00000000-0005-0000-0000-00004BC50000}"/>
    <cellStyle name="Total 4 3 3 4 2" xfId="36130" xr:uid="{00000000-0005-0000-0000-00004CC50000}"/>
    <cellStyle name="Total 4 3 3 4 2 2" xfId="36131" xr:uid="{00000000-0005-0000-0000-00004DC50000}"/>
    <cellStyle name="Total 4 3 3 4 3" xfId="36132" xr:uid="{00000000-0005-0000-0000-00004EC50000}"/>
    <cellStyle name="Total 4 3 3 4 3 2" xfId="36133" xr:uid="{00000000-0005-0000-0000-00004FC50000}"/>
    <cellStyle name="Total 4 3 3 4 4" xfId="36134" xr:uid="{00000000-0005-0000-0000-000050C50000}"/>
    <cellStyle name="Total 4 3 3 4 5" xfId="36135" xr:uid="{00000000-0005-0000-0000-000051C50000}"/>
    <cellStyle name="Total 4 3 3 5" xfId="36136" xr:uid="{00000000-0005-0000-0000-000052C50000}"/>
    <cellStyle name="Total 4 3 3 5 2" xfId="36137" xr:uid="{00000000-0005-0000-0000-000053C50000}"/>
    <cellStyle name="Total 4 3 3 6" xfId="36138" xr:uid="{00000000-0005-0000-0000-000054C50000}"/>
    <cellStyle name="Total 4 3 3 6 2" xfId="36139" xr:uid="{00000000-0005-0000-0000-000055C50000}"/>
    <cellStyle name="Total 4 3 3 7" xfId="36140" xr:uid="{00000000-0005-0000-0000-000056C50000}"/>
    <cellStyle name="Total 4 3 3 8" xfId="36141" xr:uid="{00000000-0005-0000-0000-000057C50000}"/>
    <cellStyle name="Total 4 3 4" xfId="36142" xr:uid="{00000000-0005-0000-0000-000058C50000}"/>
    <cellStyle name="Total 4 3 4 2" xfId="36143" xr:uid="{00000000-0005-0000-0000-000059C50000}"/>
    <cellStyle name="Total 4 3 4 2 2" xfId="36144" xr:uid="{00000000-0005-0000-0000-00005AC50000}"/>
    <cellStyle name="Total 4 3 4 2 2 2" xfId="36145" xr:uid="{00000000-0005-0000-0000-00005BC50000}"/>
    <cellStyle name="Total 4 3 4 2 3" xfId="36146" xr:uid="{00000000-0005-0000-0000-00005CC50000}"/>
    <cellStyle name="Total 4 3 4 2 3 2" xfId="36147" xr:uid="{00000000-0005-0000-0000-00005DC50000}"/>
    <cellStyle name="Total 4 3 4 2 4" xfId="36148" xr:uid="{00000000-0005-0000-0000-00005EC50000}"/>
    <cellStyle name="Total 4 3 4 2 5" xfId="36149" xr:uid="{00000000-0005-0000-0000-00005FC50000}"/>
    <cellStyle name="Total 4 3 4 3" xfId="36150" xr:uid="{00000000-0005-0000-0000-000060C50000}"/>
    <cellStyle name="Total 4 3 4 3 2" xfId="36151" xr:uid="{00000000-0005-0000-0000-000061C50000}"/>
    <cellStyle name="Total 4 3 4 3 2 2" xfId="36152" xr:uid="{00000000-0005-0000-0000-000062C50000}"/>
    <cellStyle name="Total 4 3 4 3 3" xfId="36153" xr:uid="{00000000-0005-0000-0000-000063C50000}"/>
    <cellStyle name="Total 4 3 4 3 3 2" xfId="36154" xr:uid="{00000000-0005-0000-0000-000064C50000}"/>
    <cellStyle name="Total 4 3 4 3 4" xfId="36155" xr:uid="{00000000-0005-0000-0000-000065C50000}"/>
    <cellStyle name="Total 4 3 4 3 5" xfId="36156" xr:uid="{00000000-0005-0000-0000-000066C50000}"/>
    <cellStyle name="Total 4 3 4 4" xfId="36157" xr:uid="{00000000-0005-0000-0000-000067C50000}"/>
    <cellStyle name="Total 4 3 4 4 2" xfId="36158" xr:uid="{00000000-0005-0000-0000-000068C50000}"/>
    <cellStyle name="Total 4 3 4 4 2 2" xfId="36159" xr:uid="{00000000-0005-0000-0000-000069C50000}"/>
    <cellStyle name="Total 4 3 4 4 3" xfId="36160" xr:uid="{00000000-0005-0000-0000-00006AC50000}"/>
    <cellStyle name="Total 4 3 4 4 3 2" xfId="36161" xr:uid="{00000000-0005-0000-0000-00006BC50000}"/>
    <cellStyle name="Total 4 3 4 4 4" xfId="36162" xr:uid="{00000000-0005-0000-0000-00006CC50000}"/>
    <cellStyle name="Total 4 3 4 4 5" xfId="36163" xr:uid="{00000000-0005-0000-0000-00006DC50000}"/>
    <cellStyle name="Total 4 3 4 5" xfId="36164" xr:uid="{00000000-0005-0000-0000-00006EC50000}"/>
    <cellStyle name="Total 4 3 4 5 2" xfId="36165" xr:uid="{00000000-0005-0000-0000-00006FC50000}"/>
    <cellStyle name="Total 4 3 4 6" xfId="36166" xr:uid="{00000000-0005-0000-0000-000070C50000}"/>
    <cellStyle name="Total 4 3 4 6 2" xfId="36167" xr:uid="{00000000-0005-0000-0000-000071C50000}"/>
    <cellStyle name="Total 4 3 4 7" xfId="36168" xr:uid="{00000000-0005-0000-0000-000072C50000}"/>
    <cellStyle name="Total 4 3 4 8" xfId="36169" xr:uid="{00000000-0005-0000-0000-000073C50000}"/>
    <cellStyle name="Total 4 3 5" xfId="36170" xr:uid="{00000000-0005-0000-0000-000074C50000}"/>
    <cellStyle name="Total 4 3 5 2" xfId="36171" xr:uid="{00000000-0005-0000-0000-000075C50000}"/>
    <cellStyle name="Total 4 3 5 2 2" xfId="36172" xr:uid="{00000000-0005-0000-0000-000076C50000}"/>
    <cellStyle name="Total 4 3 5 2 2 2" xfId="36173" xr:uid="{00000000-0005-0000-0000-000077C50000}"/>
    <cellStyle name="Total 4 3 5 2 3" xfId="36174" xr:uid="{00000000-0005-0000-0000-000078C50000}"/>
    <cellStyle name="Total 4 3 5 2 3 2" xfId="36175" xr:uid="{00000000-0005-0000-0000-000079C50000}"/>
    <cellStyle name="Total 4 3 5 2 4" xfId="36176" xr:uid="{00000000-0005-0000-0000-00007AC50000}"/>
    <cellStyle name="Total 4 3 5 2 5" xfId="36177" xr:uid="{00000000-0005-0000-0000-00007BC50000}"/>
    <cellStyle name="Total 4 3 5 3" xfId="36178" xr:uid="{00000000-0005-0000-0000-00007CC50000}"/>
    <cellStyle name="Total 4 3 5 3 2" xfId="36179" xr:uid="{00000000-0005-0000-0000-00007DC50000}"/>
    <cellStyle name="Total 4 3 5 3 2 2" xfId="36180" xr:uid="{00000000-0005-0000-0000-00007EC50000}"/>
    <cellStyle name="Total 4 3 5 3 3" xfId="36181" xr:uid="{00000000-0005-0000-0000-00007FC50000}"/>
    <cellStyle name="Total 4 3 5 3 3 2" xfId="36182" xr:uid="{00000000-0005-0000-0000-000080C50000}"/>
    <cellStyle name="Total 4 3 5 3 4" xfId="36183" xr:uid="{00000000-0005-0000-0000-000081C50000}"/>
    <cellStyle name="Total 4 3 5 3 5" xfId="36184" xr:uid="{00000000-0005-0000-0000-000082C50000}"/>
    <cellStyle name="Total 4 3 5 4" xfId="36185" xr:uid="{00000000-0005-0000-0000-000083C50000}"/>
    <cellStyle name="Total 4 3 5 4 2" xfId="36186" xr:uid="{00000000-0005-0000-0000-000084C50000}"/>
    <cellStyle name="Total 4 3 5 4 2 2" xfId="36187" xr:uid="{00000000-0005-0000-0000-000085C50000}"/>
    <cellStyle name="Total 4 3 5 4 3" xfId="36188" xr:uid="{00000000-0005-0000-0000-000086C50000}"/>
    <cellStyle name="Total 4 3 5 4 3 2" xfId="36189" xr:uid="{00000000-0005-0000-0000-000087C50000}"/>
    <cellStyle name="Total 4 3 5 4 4" xfId="36190" xr:uid="{00000000-0005-0000-0000-000088C50000}"/>
    <cellStyle name="Total 4 3 5 4 5" xfId="36191" xr:uid="{00000000-0005-0000-0000-000089C50000}"/>
    <cellStyle name="Total 4 3 5 5" xfId="36192" xr:uid="{00000000-0005-0000-0000-00008AC50000}"/>
    <cellStyle name="Total 4 3 5 5 2" xfId="36193" xr:uid="{00000000-0005-0000-0000-00008BC50000}"/>
    <cellStyle name="Total 4 3 5 6" xfId="36194" xr:uid="{00000000-0005-0000-0000-00008CC50000}"/>
    <cellStyle name="Total 4 3 5 6 2" xfId="36195" xr:uid="{00000000-0005-0000-0000-00008DC50000}"/>
    <cellStyle name="Total 4 3 5 7" xfId="36196" xr:uid="{00000000-0005-0000-0000-00008EC50000}"/>
    <cellStyle name="Total 4 3 5 8" xfId="36197" xr:uid="{00000000-0005-0000-0000-00008FC50000}"/>
    <cellStyle name="Total 4 3 6" xfId="36198" xr:uid="{00000000-0005-0000-0000-000090C50000}"/>
    <cellStyle name="Total 4 3 6 2" xfId="36199" xr:uid="{00000000-0005-0000-0000-000091C50000}"/>
    <cellStyle name="Total 4 3 6 3" xfId="36200" xr:uid="{00000000-0005-0000-0000-000092C50000}"/>
    <cellStyle name="Total 4 3 6 3 2" xfId="36201" xr:uid="{00000000-0005-0000-0000-000093C50000}"/>
    <cellStyle name="Total 4 3 6 4" xfId="36202" xr:uid="{00000000-0005-0000-0000-000094C50000}"/>
    <cellStyle name="Total 4 3 6 4 2" xfId="36203" xr:uid="{00000000-0005-0000-0000-000095C50000}"/>
    <cellStyle name="Total 4 3 6 5" xfId="36204" xr:uid="{00000000-0005-0000-0000-000096C50000}"/>
    <cellStyle name="Total 4 3 6 6" xfId="36205" xr:uid="{00000000-0005-0000-0000-000097C50000}"/>
    <cellStyle name="Total 4 3 7" xfId="36206" xr:uid="{00000000-0005-0000-0000-000098C50000}"/>
    <cellStyle name="Total 4 3 7 2" xfId="36207" xr:uid="{00000000-0005-0000-0000-000099C50000}"/>
    <cellStyle name="Total 4 3 7 2 2" xfId="36208" xr:uid="{00000000-0005-0000-0000-00009AC50000}"/>
    <cellStyle name="Total 4 3 7 2 2 2" xfId="36209" xr:uid="{00000000-0005-0000-0000-00009BC50000}"/>
    <cellStyle name="Total 4 3 7 2 3" xfId="36210" xr:uid="{00000000-0005-0000-0000-00009CC50000}"/>
    <cellStyle name="Total 4 3 7 2 3 2" xfId="36211" xr:uid="{00000000-0005-0000-0000-00009DC50000}"/>
    <cellStyle name="Total 4 3 7 2 4" xfId="36212" xr:uid="{00000000-0005-0000-0000-00009EC50000}"/>
    <cellStyle name="Total 4 3 7 2 5" xfId="36213" xr:uid="{00000000-0005-0000-0000-00009FC50000}"/>
    <cellStyle name="Total 4 3 7 3" xfId="36214" xr:uid="{00000000-0005-0000-0000-0000A0C50000}"/>
    <cellStyle name="Total 4 3 7 3 2" xfId="36215" xr:uid="{00000000-0005-0000-0000-0000A1C50000}"/>
    <cellStyle name="Total 4 3 7 3 2 2" xfId="36216" xr:uid="{00000000-0005-0000-0000-0000A2C50000}"/>
    <cellStyle name="Total 4 3 7 3 3" xfId="36217" xr:uid="{00000000-0005-0000-0000-0000A3C50000}"/>
    <cellStyle name="Total 4 3 7 3 3 2" xfId="36218" xr:uid="{00000000-0005-0000-0000-0000A4C50000}"/>
    <cellStyle name="Total 4 3 7 3 4" xfId="36219" xr:uid="{00000000-0005-0000-0000-0000A5C50000}"/>
    <cellStyle name="Total 4 3 7 3 5" xfId="36220" xr:uid="{00000000-0005-0000-0000-0000A6C50000}"/>
    <cellStyle name="Total 4 3 7 4" xfId="36221" xr:uid="{00000000-0005-0000-0000-0000A7C50000}"/>
    <cellStyle name="Total 4 3 7 4 2" xfId="36222" xr:uid="{00000000-0005-0000-0000-0000A8C50000}"/>
    <cellStyle name="Total 4 3 7 4 2 2" xfId="36223" xr:uid="{00000000-0005-0000-0000-0000A9C50000}"/>
    <cellStyle name="Total 4 3 7 4 3" xfId="36224" xr:uid="{00000000-0005-0000-0000-0000AAC50000}"/>
    <cellStyle name="Total 4 3 7 4 3 2" xfId="36225" xr:uid="{00000000-0005-0000-0000-0000ABC50000}"/>
    <cellStyle name="Total 4 3 7 4 4" xfId="36226" xr:uid="{00000000-0005-0000-0000-0000ACC50000}"/>
    <cellStyle name="Total 4 3 7 4 5" xfId="36227" xr:uid="{00000000-0005-0000-0000-0000ADC50000}"/>
    <cellStyle name="Total 4 3 7 5" xfId="36228" xr:uid="{00000000-0005-0000-0000-0000AEC50000}"/>
    <cellStyle name="Total 4 3 7 5 2" xfId="36229" xr:uid="{00000000-0005-0000-0000-0000AFC50000}"/>
    <cellStyle name="Total 4 3 7 6" xfId="36230" xr:uid="{00000000-0005-0000-0000-0000B0C50000}"/>
    <cellStyle name="Total 4 3 7 6 2" xfId="36231" xr:uid="{00000000-0005-0000-0000-0000B1C50000}"/>
    <cellStyle name="Total 4 3 7 7" xfId="36232" xr:uid="{00000000-0005-0000-0000-0000B2C50000}"/>
    <cellStyle name="Total 4 3 7 8" xfId="36233" xr:uid="{00000000-0005-0000-0000-0000B3C50000}"/>
    <cellStyle name="Total 4 3 8" xfId="36234" xr:uid="{00000000-0005-0000-0000-0000B4C50000}"/>
    <cellStyle name="Total 4 3 8 2" xfId="36235" xr:uid="{00000000-0005-0000-0000-0000B5C50000}"/>
    <cellStyle name="Total 4 3 8 2 2" xfId="36236" xr:uid="{00000000-0005-0000-0000-0000B6C50000}"/>
    <cellStyle name="Total 4 3 8 2 2 2" xfId="36237" xr:uid="{00000000-0005-0000-0000-0000B7C50000}"/>
    <cellStyle name="Total 4 3 8 2 3" xfId="36238" xr:uid="{00000000-0005-0000-0000-0000B8C50000}"/>
    <cellStyle name="Total 4 3 8 2 3 2" xfId="36239" xr:uid="{00000000-0005-0000-0000-0000B9C50000}"/>
    <cellStyle name="Total 4 3 8 2 4" xfId="36240" xr:uid="{00000000-0005-0000-0000-0000BAC50000}"/>
    <cellStyle name="Total 4 3 8 2 5" xfId="36241" xr:uid="{00000000-0005-0000-0000-0000BBC50000}"/>
    <cellStyle name="Total 4 3 8 3" xfId="36242" xr:uid="{00000000-0005-0000-0000-0000BCC50000}"/>
    <cellStyle name="Total 4 3 8 3 2" xfId="36243" xr:uid="{00000000-0005-0000-0000-0000BDC50000}"/>
    <cellStyle name="Total 4 3 8 3 2 2" xfId="36244" xr:uid="{00000000-0005-0000-0000-0000BEC50000}"/>
    <cellStyle name="Total 4 3 8 3 3" xfId="36245" xr:uid="{00000000-0005-0000-0000-0000BFC50000}"/>
    <cellStyle name="Total 4 3 8 3 3 2" xfId="36246" xr:uid="{00000000-0005-0000-0000-0000C0C50000}"/>
    <cellStyle name="Total 4 3 8 3 4" xfId="36247" xr:uid="{00000000-0005-0000-0000-0000C1C50000}"/>
    <cellStyle name="Total 4 3 8 3 5" xfId="36248" xr:uid="{00000000-0005-0000-0000-0000C2C50000}"/>
    <cellStyle name="Total 4 3 8 4" xfId="36249" xr:uid="{00000000-0005-0000-0000-0000C3C50000}"/>
    <cellStyle name="Total 4 3 8 4 2" xfId="36250" xr:uid="{00000000-0005-0000-0000-0000C4C50000}"/>
    <cellStyle name="Total 4 3 8 4 2 2" xfId="36251" xr:uid="{00000000-0005-0000-0000-0000C5C50000}"/>
    <cellStyle name="Total 4 3 8 4 3" xfId="36252" xr:uid="{00000000-0005-0000-0000-0000C6C50000}"/>
    <cellStyle name="Total 4 3 8 4 3 2" xfId="36253" xr:uid="{00000000-0005-0000-0000-0000C7C50000}"/>
    <cellStyle name="Total 4 3 8 4 4" xfId="36254" xr:uid="{00000000-0005-0000-0000-0000C8C50000}"/>
    <cellStyle name="Total 4 3 8 4 5" xfId="36255" xr:uid="{00000000-0005-0000-0000-0000C9C50000}"/>
    <cellStyle name="Total 4 3 8 5" xfId="36256" xr:uid="{00000000-0005-0000-0000-0000CAC50000}"/>
    <cellStyle name="Total 4 3 8 5 2" xfId="36257" xr:uid="{00000000-0005-0000-0000-0000CBC50000}"/>
    <cellStyle name="Total 4 3 8 6" xfId="36258" xr:uid="{00000000-0005-0000-0000-0000CCC50000}"/>
    <cellStyle name="Total 4 3 8 6 2" xfId="36259" xr:uid="{00000000-0005-0000-0000-0000CDC50000}"/>
    <cellStyle name="Total 4 3 8 7" xfId="36260" xr:uid="{00000000-0005-0000-0000-0000CEC50000}"/>
    <cellStyle name="Total 4 3 8 8" xfId="36261" xr:uid="{00000000-0005-0000-0000-0000CFC50000}"/>
    <cellStyle name="Total 4 3 9" xfId="50835" xr:uid="{00000000-0005-0000-0000-0000D0C50000}"/>
    <cellStyle name="Total 4 4" xfId="5378" xr:uid="{00000000-0005-0000-0000-0000D1C50000}"/>
    <cellStyle name="Total 4 4 2" xfId="36262" xr:uid="{00000000-0005-0000-0000-0000D2C50000}"/>
    <cellStyle name="Total 4 4 2 2" xfId="50836" xr:uid="{00000000-0005-0000-0000-0000D3C50000}"/>
    <cellStyle name="Total 4 4 2 2 2" xfId="50837" xr:uid="{00000000-0005-0000-0000-0000D4C50000}"/>
    <cellStyle name="Total 4 4 2 2 2 2" xfId="50838" xr:uid="{00000000-0005-0000-0000-0000D5C50000}"/>
    <cellStyle name="Total 4 4 2 2 2 2 2" xfId="50839" xr:uid="{00000000-0005-0000-0000-0000D6C50000}"/>
    <cellStyle name="Total 4 4 2 2 2 2 3" xfId="50840" xr:uid="{00000000-0005-0000-0000-0000D7C50000}"/>
    <cellStyle name="Total 4 4 2 2 2 2 4" xfId="50841" xr:uid="{00000000-0005-0000-0000-0000D8C50000}"/>
    <cellStyle name="Total 4 4 2 2 2 2 5" xfId="50842" xr:uid="{00000000-0005-0000-0000-0000D9C50000}"/>
    <cellStyle name="Total 4 4 2 2 2 3" xfId="50843" xr:uid="{00000000-0005-0000-0000-0000DAC50000}"/>
    <cellStyle name="Total 4 4 2 2 2 4" xfId="50844" xr:uid="{00000000-0005-0000-0000-0000DBC50000}"/>
    <cellStyle name="Total 4 4 2 2 2 5" xfId="50845" xr:uid="{00000000-0005-0000-0000-0000DCC50000}"/>
    <cellStyle name="Total 4 4 2 2 2 6" xfId="50846" xr:uid="{00000000-0005-0000-0000-0000DDC50000}"/>
    <cellStyle name="Total 4 4 2 2 3" xfId="50847" xr:uid="{00000000-0005-0000-0000-0000DEC50000}"/>
    <cellStyle name="Total 4 4 2 2 3 2" xfId="50848" xr:uid="{00000000-0005-0000-0000-0000DFC50000}"/>
    <cellStyle name="Total 4 4 2 2 3 3" xfId="50849" xr:uid="{00000000-0005-0000-0000-0000E0C50000}"/>
    <cellStyle name="Total 4 4 2 2 3 4" xfId="50850" xr:uid="{00000000-0005-0000-0000-0000E1C50000}"/>
    <cellStyle name="Total 4 4 2 2 3 5" xfId="50851" xr:uid="{00000000-0005-0000-0000-0000E2C50000}"/>
    <cellStyle name="Total 4 4 2 2 4" xfId="50852" xr:uid="{00000000-0005-0000-0000-0000E3C50000}"/>
    <cellStyle name="Total 4 4 2 2 5" xfId="50853" xr:uid="{00000000-0005-0000-0000-0000E4C50000}"/>
    <cellStyle name="Total 4 4 2 2 6" xfId="50854" xr:uid="{00000000-0005-0000-0000-0000E5C50000}"/>
    <cellStyle name="Total 4 4 2 2 7" xfId="50855" xr:uid="{00000000-0005-0000-0000-0000E6C50000}"/>
    <cellStyle name="Total 4 4 2 3" xfId="50856" xr:uid="{00000000-0005-0000-0000-0000E7C50000}"/>
    <cellStyle name="Total 4 4 2 3 2" xfId="50857" xr:uid="{00000000-0005-0000-0000-0000E8C50000}"/>
    <cellStyle name="Total 4 4 2 3 2 2" xfId="50858" xr:uid="{00000000-0005-0000-0000-0000E9C50000}"/>
    <cellStyle name="Total 4 4 2 3 2 3" xfId="50859" xr:uid="{00000000-0005-0000-0000-0000EAC50000}"/>
    <cellStyle name="Total 4 4 2 3 2 4" xfId="50860" xr:uid="{00000000-0005-0000-0000-0000EBC50000}"/>
    <cellStyle name="Total 4 4 2 3 2 5" xfId="50861" xr:uid="{00000000-0005-0000-0000-0000ECC50000}"/>
    <cellStyle name="Total 4 4 2 3 3" xfId="50862" xr:uid="{00000000-0005-0000-0000-0000EDC50000}"/>
    <cellStyle name="Total 4 4 2 3 4" xfId="50863" xr:uid="{00000000-0005-0000-0000-0000EEC50000}"/>
    <cellStyle name="Total 4 4 2 3 5" xfId="50864" xr:uid="{00000000-0005-0000-0000-0000EFC50000}"/>
    <cellStyle name="Total 4 4 2 3 6" xfId="50865" xr:uid="{00000000-0005-0000-0000-0000F0C50000}"/>
    <cellStyle name="Total 4 4 2 4" xfId="50866" xr:uid="{00000000-0005-0000-0000-0000F1C50000}"/>
    <cellStyle name="Total 4 4 2 4 2" xfId="50867" xr:uid="{00000000-0005-0000-0000-0000F2C50000}"/>
    <cellStyle name="Total 4 4 2 4 3" xfId="50868" xr:uid="{00000000-0005-0000-0000-0000F3C50000}"/>
    <cellStyle name="Total 4 4 2 4 4" xfId="50869" xr:uid="{00000000-0005-0000-0000-0000F4C50000}"/>
    <cellStyle name="Total 4 4 2 4 5" xfId="50870" xr:uid="{00000000-0005-0000-0000-0000F5C50000}"/>
    <cellStyle name="Total 4 4 2 5" xfId="50871" xr:uid="{00000000-0005-0000-0000-0000F6C50000}"/>
    <cellStyle name="Total 4 4 2 6" xfId="50872" xr:uid="{00000000-0005-0000-0000-0000F7C50000}"/>
    <cellStyle name="Total 4 4 2 7" xfId="50873" xr:uid="{00000000-0005-0000-0000-0000F8C50000}"/>
    <cellStyle name="Total 4 4 2 8" xfId="50874" xr:uid="{00000000-0005-0000-0000-0000F9C50000}"/>
    <cellStyle name="Total 4 4 3" xfId="50875" xr:uid="{00000000-0005-0000-0000-0000FAC50000}"/>
    <cellStyle name="Total 4 4 3 2" xfId="50876" xr:uid="{00000000-0005-0000-0000-0000FBC50000}"/>
    <cellStyle name="Total 4 4 3 2 2" xfId="50877" xr:uid="{00000000-0005-0000-0000-0000FCC50000}"/>
    <cellStyle name="Total 4 4 3 2 2 2" xfId="50878" xr:uid="{00000000-0005-0000-0000-0000FDC50000}"/>
    <cellStyle name="Total 4 4 3 2 2 3" xfId="50879" xr:uid="{00000000-0005-0000-0000-0000FEC50000}"/>
    <cellStyle name="Total 4 4 3 2 2 4" xfId="50880" xr:uid="{00000000-0005-0000-0000-0000FFC50000}"/>
    <cellStyle name="Total 4 4 3 2 2 5" xfId="50881" xr:uid="{00000000-0005-0000-0000-000000C60000}"/>
    <cellStyle name="Total 4 4 3 2 3" xfId="50882" xr:uid="{00000000-0005-0000-0000-000001C60000}"/>
    <cellStyle name="Total 4 4 3 2 4" xfId="50883" xr:uid="{00000000-0005-0000-0000-000002C60000}"/>
    <cellStyle name="Total 4 4 3 2 5" xfId="50884" xr:uid="{00000000-0005-0000-0000-000003C60000}"/>
    <cellStyle name="Total 4 4 3 2 6" xfId="50885" xr:uid="{00000000-0005-0000-0000-000004C60000}"/>
    <cellStyle name="Total 4 4 3 3" xfId="50886" xr:uid="{00000000-0005-0000-0000-000005C60000}"/>
    <cellStyle name="Total 4 4 3 3 2" xfId="50887" xr:uid="{00000000-0005-0000-0000-000006C60000}"/>
    <cellStyle name="Total 4 4 3 3 3" xfId="50888" xr:uid="{00000000-0005-0000-0000-000007C60000}"/>
    <cellStyle name="Total 4 4 3 3 4" xfId="50889" xr:uid="{00000000-0005-0000-0000-000008C60000}"/>
    <cellStyle name="Total 4 4 3 3 5" xfId="50890" xr:uid="{00000000-0005-0000-0000-000009C60000}"/>
    <cellStyle name="Total 4 4 3 4" xfId="50891" xr:uid="{00000000-0005-0000-0000-00000AC60000}"/>
    <cellStyle name="Total 4 4 3 5" xfId="50892" xr:uid="{00000000-0005-0000-0000-00000BC60000}"/>
    <cellStyle name="Total 4 4 3 6" xfId="50893" xr:uid="{00000000-0005-0000-0000-00000CC60000}"/>
    <cellStyle name="Total 4 4 3 7" xfId="50894" xr:uid="{00000000-0005-0000-0000-00000DC60000}"/>
    <cellStyle name="Total 4 4 4" xfId="50895" xr:uid="{00000000-0005-0000-0000-00000EC60000}"/>
    <cellStyle name="Total 4 4 4 2" xfId="50896" xr:uid="{00000000-0005-0000-0000-00000FC60000}"/>
    <cellStyle name="Total 4 4 4 2 2" xfId="50897" xr:uid="{00000000-0005-0000-0000-000010C60000}"/>
    <cellStyle name="Total 4 4 4 2 3" xfId="50898" xr:uid="{00000000-0005-0000-0000-000011C60000}"/>
    <cellStyle name="Total 4 4 4 2 4" xfId="50899" xr:uid="{00000000-0005-0000-0000-000012C60000}"/>
    <cellStyle name="Total 4 4 4 2 5" xfId="50900" xr:uid="{00000000-0005-0000-0000-000013C60000}"/>
    <cellStyle name="Total 4 4 4 3" xfId="50901" xr:uid="{00000000-0005-0000-0000-000014C60000}"/>
    <cellStyle name="Total 4 4 4 4" xfId="50902" xr:uid="{00000000-0005-0000-0000-000015C60000}"/>
    <cellStyle name="Total 4 4 4 5" xfId="50903" xr:uid="{00000000-0005-0000-0000-000016C60000}"/>
    <cellStyle name="Total 4 4 4 6" xfId="50904" xr:uid="{00000000-0005-0000-0000-000017C60000}"/>
    <cellStyle name="Total 4 4 5" xfId="50905" xr:uid="{00000000-0005-0000-0000-000018C60000}"/>
    <cellStyle name="Total 4 4 5 2" xfId="50906" xr:uid="{00000000-0005-0000-0000-000019C60000}"/>
    <cellStyle name="Total 4 4 5 3" xfId="50907" xr:uid="{00000000-0005-0000-0000-00001AC60000}"/>
    <cellStyle name="Total 4 4 5 4" xfId="50908" xr:uid="{00000000-0005-0000-0000-00001BC60000}"/>
    <cellStyle name="Total 4 4 5 5" xfId="50909" xr:uid="{00000000-0005-0000-0000-00001CC60000}"/>
    <cellStyle name="Total 4 4 6" xfId="50910" xr:uid="{00000000-0005-0000-0000-00001DC60000}"/>
    <cellStyle name="Total 4 4 7" xfId="50911" xr:uid="{00000000-0005-0000-0000-00001EC60000}"/>
    <cellStyle name="Total 4 4 8" xfId="50912" xr:uid="{00000000-0005-0000-0000-00001FC60000}"/>
    <cellStyle name="Total 4 4 9" xfId="50913" xr:uid="{00000000-0005-0000-0000-000020C60000}"/>
    <cellStyle name="Total 4 5" xfId="36263" xr:uid="{00000000-0005-0000-0000-000021C60000}"/>
    <cellStyle name="Total 4 5 2" xfId="36264" xr:uid="{00000000-0005-0000-0000-000022C60000}"/>
    <cellStyle name="Total 4 5 2 2" xfId="36265" xr:uid="{00000000-0005-0000-0000-000023C60000}"/>
    <cellStyle name="Total 4 5 2 2 2" xfId="36266" xr:uid="{00000000-0005-0000-0000-000024C60000}"/>
    <cellStyle name="Total 4 5 2 2 2 2" xfId="50914" xr:uid="{00000000-0005-0000-0000-000025C60000}"/>
    <cellStyle name="Total 4 5 2 2 2 3" xfId="50915" xr:uid="{00000000-0005-0000-0000-000026C60000}"/>
    <cellStyle name="Total 4 5 2 2 2 4" xfId="50916" xr:uid="{00000000-0005-0000-0000-000027C60000}"/>
    <cellStyle name="Total 4 5 2 2 2 5" xfId="50917" xr:uid="{00000000-0005-0000-0000-000028C60000}"/>
    <cellStyle name="Total 4 5 2 2 3" xfId="50918" xr:uid="{00000000-0005-0000-0000-000029C60000}"/>
    <cellStyle name="Total 4 5 2 2 4" xfId="50919" xr:uid="{00000000-0005-0000-0000-00002AC60000}"/>
    <cellStyle name="Total 4 5 2 2 5" xfId="50920" xr:uid="{00000000-0005-0000-0000-00002BC60000}"/>
    <cellStyle name="Total 4 5 2 2 6" xfId="50921" xr:uid="{00000000-0005-0000-0000-00002CC60000}"/>
    <cellStyle name="Total 4 5 2 3" xfId="36267" xr:uid="{00000000-0005-0000-0000-00002DC60000}"/>
    <cellStyle name="Total 4 5 2 3 2" xfId="36268" xr:uid="{00000000-0005-0000-0000-00002EC60000}"/>
    <cellStyle name="Total 4 5 2 3 3" xfId="50922" xr:uid="{00000000-0005-0000-0000-00002FC60000}"/>
    <cellStyle name="Total 4 5 2 3 4" xfId="50923" xr:uid="{00000000-0005-0000-0000-000030C60000}"/>
    <cellStyle name="Total 4 5 2 3 5" xfId="50924" xr:uid="{00000000-0005-0000-0000-000031C60000}"/>
    <cellStyle name="Total 4 5 2 4" xfId="36269" xr:uid="{00000000-0005-0000-0000-000032C60000}"/>
    <cellStyle name="Total 4 5 2 5" xfId="36270" xr:uid="{00000000-0005-0000-0000-000033C60000}"/>
    <cellStyle name="Total 4 5 2 6" xfId="50925" xr:uid="{00000000-0005-0000-0000-000034C60000}"/>
    <cellStyle name="Total 4 5 2 7" xfId="50926" xr:uid="{00000000-0005-0000-0000-000035C60000}"/>
    <cellStyle name="Total 4 5 3" xfId="36271" xr:uid="{00000000-0005-0000-0000-000036C60000}"/>
    <cellStyle name="Total 4 5 3 2" xfId="36272" xr:uid="{00000000-0005-0000-0000-000037C60000}"/>
    <cellStyle name="Total 4 5 3 2 2" xfId="36273" xr:uid="{00000000-0005-0000-0000-000038C60000}"/>
    <cellStyle name="Total 4 5 3 2 3" xfId="50927" xr:uid="{00000000-0005-0000-0000-000039C60000}"/>
    <cellStyle name="Total 4 5 3 2 4" xfId="50928" xr:uid="{00000000-0005-0000-0000-00003AC60000}"/>
    <cellStyle name="Total 4 5 3 2 5" xfId="50929" xr:uid="{00000000-0005-0000-0000-00003BC60000}"/>
    <cellStyle name="Total 4 5 3 3" xfId="36274" xr:uid="{00000000-0005-0000-0000-00003CC60000}"/>
    <cellStyle name="Total 4 5 3 3 2" xfId="36275" xr:uid="{00000000-0005-0000-0000-00003DC60000}"/>
    <cellStyle name="Total 4 5 3 4" xfId="36276" xr:uid="{00000000-0005-0000-0000-00003EC60000}"/>
    <cellStyle name="Total 4 5 3 5" xfId="36277" xr:uid="{00000000-0005-0000-0000-00003FC60000}"/>
    <cellStyle name="Total 4 5 3 6" xfId="50930" xr:uid="{00000000-0005-0000-0000-000040C60000}"/>
    <cellStyle name="Total 4 5 4" xfId="36278" xr:uid="{00000000-0005-0000-0000-000041C60000}"/>
    <cellStyle name="Total 4 5 4 2" xfId="36279" xr:uid="{00000000-0005-0000-0000-000042C60000}"/>
    <cellStyle name="Total 4 5 4 2 2" xfId="36280" xr:uid="{00000000-0005-0000-0000-000043C60000}"/>
    <cellStyle name="Total 4 5 4 3" xfId="36281" xr:uid="{00000000-0005-0000-0000-000044C60000}"/>
    <cellStyle name="Total 4 5 4 3 2" xfId="36282" xr:uid="{00000000-0005-0000-0000-000045C60000}"/>
    <cellStyle name="Total 4 5 4 4" xfId="36283" xr:uid="{00000000-0005-0000-0000-000046C60000}"/>
    <cellStyle name="Total 4 5 4 5" xfId="36284" xr:uid="{00000000-0005-0000-0000-000047C60000}"/>
    <cellStyle name="Total 4 5 5" xfId="36285" xr:uid="{00000000-0005-0000-0000-000048C60000}"/>
    <cellStyle name="Total 4 5 5 2" xfId="36286" xr:uid="{00000000-0005-0000-0000-000049C60000}"/>
    <cellStyle name="Total 4 5 6" xfId="36287" xr:uid="{00000000-0005-0000-0000-00004AC60000}"/>
    <cellStyle name="Total 4 5 6 2" xfId="36288" xr:uid="{00000000-0005-0000-0000-00004BC60000}"/>
    <cellStyle name="Total 4 5 7" xfId="36289" xr:uid="{00000000-0005-0000-0000-00004CC60000}"/>
    <cellStyle name="Total 4 5 8" xfId="36290" xr:uid="{00000000-0005-0000-0000-00004DC60000}"/>
    <cellStyle name="Total 4 6" xfId="36291" xr:uid="{00000000-0005-0000-0000-00004EC60000}"/>
    <cellStyle name="Total 4 6 2" xfId="36292" xr:uid="{00000000-0005-0000-0000-00004FC60000}"/>
    <cellStyle name="Total 4 6 2 2" xfId="36293" xr:uid="{00000000-0005-0000-0000-000050C60000}"/>
    <cellStyle name="Total 4 6 2 2 2" xfId="36294" xr:uid="{00000000-0005-0000-0000-000051C60000}"/>
    <cellStyle name="Total 4 6 2 2 3" xfId="50931" xr:uid="{00000000-0005-0000-0000-000052C60000}"/>
    <cellStyle name="Total 4 6 2 2 4" xfId="50932" xr:uid="{00000000-0005-0000-0000-000053C60000}"/>
    <cellStyle name="Total 4 6 2 2 5" xfId="50933" xr:uid="{00000000-0005-0000-0000-000054C60000}"/>
    <cellStyle name="Total 4 6 2 3" xfId="36295" xr:uid="{00000000-0005-0000-0000-000055C60000}"/>
    <cellStyle name="Total 4 6 2 3 2" xfId="36296" xr:uid="{00000000-0005-0000-0000-000056C60000}"/>
    <cellStyle name="Total 4 6 2 4" xfId="36297" xr:uid="{00000000-0005-0000-0000-000057C60000}"/>
    <cellStyle name="Total 4 6 2 5" xfId="36298" xr:uid="{00000000-0005-0000-0000-000058C60000}"/>
    <cellStyle name="Total 4 6 2 6" xfId="50934" xr:uid="{00000000-0005-0000-0000-000059C60000}"/>
    <cellStyle name="Total 4 6 3" xfId="36299" xr:uid="{00000000-0005-0000-0000-00005AC60000}"/>
    <cellStyle name="Total 4 6 3 2" xfId="36300" xr:uid="{00000000-0005-0000-0000-00005BC60000}"/>
    <cellStyle name="Total 4 6 3 2 2" xfId="36301" xr:uid="{00000000-0005-0000-0000-00005CC60000}"/>
    <cellStyle name="Total 4 6 3 3" xfId="36302" xr:uid="{00000000-0005-0000-0000-00005DC60000}"/>
    <cellStyle name="Total 4 6 3 3 2" xfId="36303" xr:uid="{00000000-0005-0000-0000-00005EC60000}"/>
    <cellStyle name="Total 4 6 3 4" xfId="36304" xr:uid="{00000000-0005-0000-0000-00005FC60000}"/>
    <cellStyle name="Total 4 6 3 5" xfId="36305" xr:uid="{00000000-0005-0000-0000-000060C60000}"/>
    <cellStyle name="Total 4 6 4" xfId="36306" xr:uid="{00000000-0005-0000-0000-000061C60000}"/>
    <cellStyle name="Total 4 6 4 2" xfId="36307" xr:uid="{00000000-0005-0000-0000-000062C60000}"/>
    <cellStyle name="Total 4 6 4 2 2" xfId="36308" xr:uid="{00000000-0005-0000-0000-000063C60000}"/>
    <cellStyle name="Total 4 6 4 3" xfId="36309" xr:uid="{00000000-0005-0000-0000-000064C60000}"/>
    <cellStyle name="Total 4 6 4 3 2" xfId="36310" xr:uid="{00000000-0005-0000-0000-000065C60000}"/>
    <cellStyle name="Total 4 6 4 4" xfId="36311" xr:uid="{00000000-0005-0000-0000-000066C60000}"/>
    <cellStyle name="Total 4 6 4 5" xfId="36312" xr:uid="{00000000-0005-0000-0000-000067C60000}"/>
    <cellStyle name="Total 4 6 5" xfId="36313" xr:uid="{00000000-0005-0000-0000-000068C60000}"/>
    <cellStyle name="Total 4 6 5 2" xfId="36314" xr:uid="{00000000-0005-0000-0000-000069C60000}"/>
    <cellStyle name="Total 4 6 6" xfId="36315" xr:uid="{00000000-0005-0000-0000-00006AC60000}"/>
    <cellStyle name="Total 4 6 6 2" xfId="36316" xr:uid="{00000000-0005-0000-0000-00006BC60000}"/>
    <cellStyle name="Total 4 6 7" xfId="36317" xr:uid="{00000000-0005-0000-0000-00006CC60000}"/>
    <cellStyle name="Total 4 6 8" xfId="36318" xr:uid="{00000000-0005-0000-0000-00006DC60000}"/>
    <cellStyle name="Total 4 7" xfId="36319" xr:uid="{00000000-0005-0000-0000-00006EC60000}"/>
    <cellStyle name="Total 4 7 2" xfId="36320" xr:uid="{00000000-0005-0000-0000-00006FC60000}"/>
    <cellStyle name="Total 4 7 2 2" xfId="36321" xr:uid="{00000000-0005-0000-0000-000070C60000}"/>
    <cellStyle name="Total 4 7 2 2 2" xfId="36322" xr:uid="{00000000-0005-0000-0000-000071C60000}"/>
    <cellStyle name="Total 4 7 2 3" xfId="36323" xr:uid="{00000000-0005-0000-0000-000072C60000}"/>
    <cellStyle name="Total 4 7 2 3 2" xfId="36324" xr:uid="{00000000-0005-0000-0000-000073C60000}"/>
    <cellStyle name="Total 4 7 2 4" xfId="36325" xr:uid="{00000000-0005-0000-0000-000074C60000}"/>
    <cellStyle name="Total 4 7 2 5" xfId="36326" xr:uid="{00000000-0005-0000-0000-000075C60000}"/>
    <cellStyle name="Total 4 7 3" xfId="36327" xr:uid="{00000000-0005-0000-0000-000076C60000}"/>
    <cellStyle name="Total 4 7 3 2" xfId="36328" xr:uid="{00000000-0005-0000-0000-000077C60000}"/>
    <cellStyle name="Total 4 7 3 2 2" xfId="36329" xr:uid="{00000000-0005-0000-0000-000078C60000}"/>
    <cellStyle name="Total 4 7 3 3" xfId="36330" xr:uid="{00000000-0005-0000-0000-000079C60000}"/>
    <cellStyle name="Total 4 7 3 3 2" xfId="36331" xr:uid="{00000000-0005-0000-0000-00007AC60000}"/>
    <cellStyle name="Total 4 7 3 4" xfId="36332" xr:uid="{00000000-0005-0000-0000-00007BC60000}"/>
    <cellStyle name="Total 4 7 3 5" xfId="36333" xr:uid="{00000000-0005-0000-0000-00007CC60000}"/>
    <cellStyle name="Total 4 7 4" xfId="36334" xr:uid="{00000000-0005-0000-0000-00007DC60000}"/>
    <cellStyle name="Total 4 7 4 2" xfId="36335" xr:uid="{00000000-0005-0000-0000-00007EC60000}"/>
    <cellStyle name="Total 4 7 4 2 2" xfId="36336" xr:uid="{00000000-0005-0000-0000-00007FC60000}"/>
    <cellStyle name="Total 4 7 4 3" xfId="36337" xr:uid="{00000000-0005-0000-0000-000080C60000}"/>
    <cellStyle name="Total 4 7 4 3 2" xfId="36338" xr:uid="{00000000-0005-0000-0000-000081C60000}"/>
    <cellStyle name="Total 4 7 4 4" xfId="36339" xr:uid="{00000000-0005-0000-0000-000082C60000}"/>
    <cellStyle name="Total 4 7 4 5" xfId="36340" xr:uid="{00000000-0005-0000-0000-000083C60000}"/>
    <cellStyle name="Total 4 7 5" xfId="36341" xr:uid="{00000000-0005-0000-0000-000084C60000}"/>
    <cellStyle name="Total 4 7 5 2" xfId="36342" xr:uid="{00000000-0005-0000-0000-000085C60000}"/>
    <cellStyle name="Total 4 7 6" xfId="36343" xr:uid="{00000000-0005-0000-0000-000086C60000}"/>
    <cellStyle name="Total 4 7 6 2" xfId="36344" xr:uid="{00000000-0005-0000-0000-000087C60000}"/>
    <cellStyle name="Total 4 7 7" xfId="36345" xr:uid="{00000000-0005-0000-0000-000088C60000}"/>
    <cellStyle name="Total 4 7 8" xfId="36346" xr:uid="{00000000-0005-0000-0000-000089C60000}"/>
    <cellStyle name="Total 4 8" xfId="36347" xr:uid="{00000000-0005-0000-0000-00008AC60000}"/>
    <cellStyle name="Total 4 8 2" xfId="36348" xr:uid="{00000000-0005-0000-0000-00008BC60000}"/>
    <cellStyle name="Total 4 8 3" xfId="36349" xr:uid="{00000000-0005-0000-0000-00008CC60000}"/>
    <cellStyle name="Total 4 8 3 2" xfId="36350" xr:uid="{00000000-0005-0000-0000-00008DC60000}"/>
    <cellStyle name="Total 4 8 4" xfId="36351" xr:uid="{00000000-0005-0000-0000-00008EC60000}"/>
    <cellStyle name="Total 4 8 4 2" xfId="36352" xr:uid="{00000000-0005-0000-0000-00008FC60000}"/>
    <cellStyle name="Total 4 8 5" xfId="36353" xr:uid="{00000000-0005-0000-0000-000090C60000}"/>
    <cellStyle name="Total 4 8 6" xfId="36354" xr:uid="{00000000-0005-0000-0000-000091C60000}"/>
    <cellStyle name="Total 4 9" xfId="36355" xr:uid="{00000000-0005-0000-0000-000092C60000}"/>
    <cellStyle name="Total 4 9 2" xfId="36356" xr:uid="{00000000-0005-0000-0000-000093C60000}"/>
    <cellStyle name="Total 4 9 2 2" xfId="36357" xr:uid="{00000000-0005-0000-0000-000094C60000}"/>
    <cellStyle name="Total 4 9 2 2 2" xfId="36358" xr:uid="{00000000-0005-0000-0000-000095C60000}"/>
    <cellStyle name="Total 4 9 2 3" xfId="36359" xr:uid="{00000000-0005-0000-0000-000096C60000}"/>
    <cellStyle name="Total 4 9 2 3 2" xfId="36360" xr:uid="{00000000-0005-0000-0000-000097C60000}"/>
    <cellStyle name="Total 4 9 2 4" xfId="36361" xr:uid="{00000000-0005-0000-0000-000098C60000}"/>
    <cellStyle name="Total 4 9 2 5" xfId="36362" xr:uid="{00000000-0005-0000-0000-000099C60000}"/>
    <cellStyle name="Total 4 9 3" xfId="36363" xr:uid="{00000000-0005-0000-0000-00009AC60000}"/>
    <cellStyle name="Total 4 9 3 2" xfId="36364" xr:uid="{00000000-0005-0000-0000-00009BC60000}"/>
    <cellStyle name="Total 4 9 3 2 2" xfId="36365" xr:uid="{00000000-0005-0000-0000-00009CC60000}"/>
    <cellStyle name="Total 4 9 3 3" xfId="36366" xr:uid="{00000000-0005-0000-0000-00009DC60000}"/>
    <cellStyle name="Total 4 9 3 3 2" xfId="36367" xr:uid="{00000000-0005-0000-0000-00009EC60000}"/>
    <cellStyle name="Total 4 9 3 4" xfId="36368" xr:uid="{00000000-0005-0000-0000-00009FC60000}"/>
    <cellStyle name="Total 4 9 3 5" xfId="36369" xr:uid="{00000000-0005-0000-0000-0000A0C60000}"/>
    <cellStyle name="Total 4 9 4" xfId="36370" xr:uid="{00000000-0005-0000-0000-0000A1C60000}"/>
    <cellStyle name="Total 4 9 4 2" xfId="36371" xr:uid="{00000000-0005-0000-0000-0000A2C60000}"/>
    <cellStyle name="Total 4 9 4 2 2" xfId="36372" xr:uid="{00000000-0005-0000-0000-0000A3C60000}"/>
    <cellStyle name="Total 4 9 4 3" xfId="36373" xr:uid="{00000000-0005-0000-0000-0000A4C60000}"/>
    <cellStyle name="Total 4 9 4 3 2" xfId="36374" xr:uid="{00000000-0005-0000-0000-0000A5C60000}"/>
    <cellStyle name="Total 4 9 4 4" xfId="36375" xr:uid="{00000000-0005-0000-0000-0000A6C60000}"/>
    <cellStyle name="Total 4 9 4 5" xfId="36376" xr:uid="{00000000-0005-0000-0000-0000A7C60000}"/>
    <cellStyle name="Total 4 9 5" xfId="36377" xr:uid="{00000000-0005-0000-0000-0000A8C60000}"/>
    <cellStyle name="Total 4 9 5 2" xfId="36378" xr:uid="{00000000-0005-0000-0000-0000A9C60000}"/>
    <cellStyle name="Total 4 9 6" xfId="36379" xr:uid="{00000000-0005-0000-0000-0000AAC60000}"/>
    <cellStyle name="Total 4 9 6 2" xfId="36380" xr:uid="{00000000-0005-0000-0000-0000ABC60000}"/>
    <cellStyle name="Total 4 9 7" xfId="36381" xr:uid="{00000000-0005-0000-0000-0000ACC60000}"/>
    <cellStyle name="Total 4 9 8" xfId="36382" xr:uid="{00000000-0005-0000-0000-0000ADC60000}"/>
    <cellStyle name="Total 5" xfId="50935" xr:uid="{00000000-0005-0000-0000-0000AEC60000}"/>
    <cellStyle name="Total 5 2" xfId="50936" xr:uid="{00000000-0005-0000-0000-0000AFC60000}"/>
    <cellStyle name="Total 5 3" xfId="50937" xr:uid="{00000000-0005-0000-0000-0000B0C60000}"/>
    <cellStyle name="Total 6" xfId="50938" xr:uid="{00000000-0005-0000-0000-0000B1C60000}"/>
    <cellStyle name="Total 7" xfId="50939" xr:uid="{00000000-0005-0000-0000-0000B2C60000}"/>
    <cellStyle name="ttn -TopTextNoWrap" xfId="50940" xr:uid="{00000000-0005-0000-0000-0000B3C60000}"/>
    <cellStyle name="ttn -TopTextNoWrap 2" xfId="50941" xr:uid="{00000000-0005-0000-0000-0000B4C60000}"/>
    <cellStyle name="ttn -TopTextNoWrap 2 2" xfId="50942" xr:uid="{00000000-0005-0000-0000-0000B5C60000}"/>
    <cellStyle name="ttn -TopTextNoWrap 2 3" xfId="50943" xr:uid="{00000000-0005-0000-0000-0000B6C60000}"/>
    <cellStyle name="ttn -TopTextNoWrap 3" xfId="50944" xr:uid="{00000000-0005-0000-0000-0000B7C60000}"/>
    <cellStyle name="ttn -TopTextNoWrap 4" xfId="50945" xr:uid="{00000000-0005-0000-0000-0000B8C60000}"/>
    <cellStyle name="ttw -TopTextWrap" xfId="50946" xr:uid="{00000000-0005-0000-0000-0000B9C60000}"/>
    <cellStyle name="ttw -TopTextWrap 2" xfId="50947" xr:uid="{00000000-0005-0000-0000-0000BAC60000}"/>
    <cellStyle name="ttw -TopTextWrap 2 2" xfId="50948" xr:uid="{00000000-0005-0000-0000-0000BBC60000}"/>
    <cellStyle name="ttw -TopTextWrap 2 3" xfId="50949" xr:uid="{00000000-0005-0000-0000-0000BCC60000}"/>
    <cellStyle name="ttw -TopTextWrap 3" xfId="50950" xr:uid="{00000000-0005-0000-0000-0000BDC60000}"/>
    <cellStyle name="ttw -TopTextWrap 4" xfId="50951" xr:uid="{00000000-0005-0000-0000-0000BEC60000}"/>
    <cellStyle name="Type1" xfId="5379" xr:uid="{00000000-0005-0000-0000-0000BFC60000}"/>
    <cellStyle name="Type2" xfId="5380" xr:uid="{00000000-0005-0000-0000-0000C0C60000}"/>
    <cellStyle name="Währung [0]_Übersichtstabelle_FM_24082001bu inc. EC" xfId="5381" xr:uid="{00000000-0005-0000-0000-0000C1C60000}"/>
    <cellStyle name="Währung_Übersichtstabelle_FM_24082001bu inc. EC" xfId="5382" xr:uid="{00000000-0005-0000-0000-0000C2C60000}"/>
    <cellStyle name="Warning" xfId="5383" xr:uid="{00000000-0005-0000-0000-0000C3C60000}"/>
    <cellStyle name="Warning Text" xfId="18" builtinId="11" hidden="1"/>
    <cellStyle name="Warning Text 2" xfId="5384" xr:uid="{00000000-0005-0000-0000-0000C4C60000}"/>
    <cellStyle name="Warning Text 2 2" xfId="5385" xr:uid="{00000000-0005-0000-0000-0000C5C60000}"/>
    <cellStyle name="Warning Text 2 2 2" xfId="50952" xr:uid="{00000000-0005-0000-0000-0000C6C60000}"/>
    <cellStyle name="Warning Text 2 2 2 2" xfId="50953" xr:uid="{00000000-0005-0000-0000-0000C7C60000}"/>
    <cellStyle name="Warning Text 2 2 2 3" xfId="50954" xr:uid="{00000000-0005-0000-0000-0000C8C60000}"/>
    <cellStyle name="Warning Text 2 2 2 3 2" xfId="50955" xr:uid="{00000000-0005-0000-0000-0000C9C60000}"/>
    <cellStyle name="Warning Text 2 2 2 3 3" xfId="50956" xr:uid="{00000000-0005-0000-0000-0000CAC60000}"/>
    <cellStyle name="Warning Text 2 2 2 4" xfId="50957" xr:uid="{00000000-0005-0000-0000-0000CBC60000}"/>
    <cellStyle name="Warning Text 2 2 2 5" xfId="50958" xr:uid="{00000000-0005-0000-0000-0000CCC60000}"/>
    <cellStyle name="Warning Text 2 2 2 6" xfId="50959" xr:uid="{00000000-0005-0000-0000-0000CDC60000}"/>
    <cellStyle name="Warning Text 2 2 3" xfId="50960" xr:uid="{00000000-0005-0000-0000-0000CEC60000}"/>
    <cellStyle name="Warning Text 2 2 3 2" xfId="50961" xr:uid="{00000000-0005-0000-0000-0000CFC60000}"/>
    <cellStyle name="Warning Text 2 2 3 3" xfId="50962" xr:uid="{00000000-0005-0000-0000-0000D0C60000}"/>
    <cellStyle name="Warning Text 2 2 3 4" xfId="50963" xr:uid="{00000000-0005-0000-0000-0000D1C60000}"/>
    <cellStyle name="Warning Text 2 2 4" xfId="50964" xr:uid="{00000000-0005-0000-0000-0000D2C60000}"/>
    <cellStyle name="Warning Text 2 3" xfId="5386" xr:uid="{00000000-0005-0000-0000-0000D3C60000}"/>
    <cellStyle name="Warning Text 2 3 2" xfId="50965" xr:uid="{00000000-0005-0000-0000-0000D4C60000}"/>
    <cellStyle name="Warning Text 2 3 3" xfId="50966" xr:uid="{00000000-0005-0000-0000-0000D5C60000}"/>
    <cellStyle name="Warning Text 2 4" xfId="50967" xr:uid="{00000000-0005-0000-0000-0000D6C60000}"/>
    <cellStyle name="Warning Text 2 4 2" xfId="50968" xr:uid="{00000000-0005-0000-0000-0000D7C60000}"/>
    <cellStyle name="Warning Text 2 4 3" xfId="50969" xr:uid="{00000000-0005-0000-0000-0000D8C60000}"/>
    <cellStyle name="Warning Text 2 5" xfId="50970" xr:uid="{00000000-0005-0000-0000-0000D9C60000}"/>
    <cellStyle name="Warning Text 2 5 2" xfId="50971" xr:uid="{00000000-0005-0000-0000-0000DAC60000}"/>
    <cellStyle name="Warning Text 2 5 3" xfId="50972" xr:uid="{00000000-0005-0000-0000-0000DBC60000}"/>
    <cellStyle name="Warning Text 2 6" xfId="50973" xr:uid="{00000000-0005-0000-0000-0000DCC60000}"/>
    <cellStyle name="Warning Text 2 7" xfId="50974" xr:uid="{00000000-0005-0000-0000-0000DDC60000}"/>
    <cellStyle name="Warning Text 3" xfId="5387" xr:uid="{00000000-0005-0000-0000-0000DEC60000}"/>
    <cellStyle name="Warning Text 3 2" xfId="50975" xr:uid="{00000000-0005-0000-0000-0000DFC60000}"/>
    <cellStyle name="Warning Text 3 2 2" xfId="50976" xr:uid="{00000000-0005-0000-0000-0000E0C60000}"/>
    <cellStyle name="Warning Text 3 2 3" xfId="50977" xr:uid="{00000000-0005-0000-0000-0000E1C60000}"/>
    <cellStyle name="Warning Text 3 2 4" xfId="50978" xr:uid="{00000000-0005-0000-0000-0000E2C60000}"/>
    <cellStyle name="Warning Text 3 3" xfId="50979" xr:uid="{00000000-0005-0000-0000-0000E3C60000}"/>
    <cellStyle name="Warning Text 4" xfId="36383" xr:uid="{00000000-0005-0000-0000-0000E4C60000}"/>
    <cellStyle name="Warning Text 5" xfId="50980" xr:uid="{00000000-0005-0000-0000-0000E5C60000}"/>
    <cellStyle name="Year" xfId="46" xr:uid="{00000000-0005-0000-0000-000048000000}"/>
    <cellStyle name="Year 2" xfId="50981" xr:uid="{00000000-0005-0000-0000-0000E7C60000}"/>
    <cellStyle name="Year 3" xfId="50982" xr:uid="{00000000-0005-0000-0000-0000E8C60000}"/>
    <cellStyle name="year 4" xfId="5388" xr:uid="{00000000-0005-0000-0000-0000E6C60000}"/>
    <cellStyle name="Year0" xfId="50983" xr:uid="{00000000-0005-0000-0000-0000E9C60000}"/>
  </cellStyles>
  <dxfs count="26">
    <dxf>
      <numFmt numFmtId="14" formatCode="0.00%"/>
    </dxf>
    <dxf>
      <font>
        <b/>
        <i val="0"/>
        <strike val="0"/>
        <condense val="0"/>
        <extend val="0"/>
        <outline val="0"/>
        <shadow val="0"/>
        <u val="none"/>
        <vertAlign val="baseline"/>
        <sz val="11"/>
        <color theme="1"/>
        <name val="Calibri"/>
        <family val="2"/>
        <scheme val="minor"/>
      </font>
    </dxf>
    <dxf>
      <numFmt numFmtId="14" formatCode="0.00%"/>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4" formatCode="0.00%"/>
    </dxf>
    <dxf>
      <border diagonalUp="0" diagonalDown="0" outline="0">
        <left style="thin">
          <color indexed="64"/>
        </left>
        <right/>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color rgb="FFFF0000"/>
      </font>
    </dxf>
    <dxf>
      <font>
        <color auto="1"/>
      </font>
    </dxf>
    <dxf>
      <font>
        <color rgb="FFFF0000"/>
      </font>
    </dxf>
    <dxf>
      <font>
        <color auto="1"/>
      </font>
    </dxf>
    <dxf>
      <font>
        <color rgb="FFFF0000"/>
      </font>
    </dxf>
    <dxf>
      <font>
        <color auto="1"/>
      </font>
    </dxf>
  </dxfs>
  <tableStyles count="0" defaultTableStyle="TableStyleMedium2" defaultPivotStyle="PivotStyleLight16"/>
  <colors>
    <mruColors>
      <color rgb="FF3E8A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Transpower historical opex (linear trend)</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2">
                  <a:lumMod val="75000"/>
                </a:schemeClr>
              </a:solidFill>
              <a:round/>
            </a:ln>
            <a:effectLst/>
          </c:spPr>
          <c:marker>
            <c:symbol val="none"/>
          </c:marker>
          <c:trendline>
            <c:spPr>
              <a:ln w="19050" cap="rnd">
                <a:solidFill>
                  <a:schemeClr val="accent3">
                    <a:lumMod val="75000"/>
                  </a:schemeClr>
                </a:solidFill>
                <a:prstDash val="sysDot"/>
              </a:ln>
              <a:effectLst/>
            </c:spPr>
            <c:trendlineType val="linear"/>
            <c:dispRSqr val="1"/>
            <c:dispEq val="1"/>
            <c:trendlineLbl>
              <c:layout>
                <c:manualLayout>
                  <c:x val="5.3743705536210197E-2"/>
                  <c:y val="0.1189924520003655"/>
                </c:manualLayout>
              </c:layout>
              <c:numFmt formatCode="General" sourceLinked="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rendlineLbl>
          </c:trendline>
          <c:cat>
            <c:strRef>
              <c:f>'Opex trend'!$C$13:$Q$13</c:f>
              <c:strCache>
                <c:ptCount val="15"/>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pt idx="13">
                  <c:v>2023/24</c:v>
                </c:pt>
                <c:pt idx="14">
                  <c:v>2024/25</c:v>
                </c:pt>
              </c:strCache>
            </c:strRef>
          </c:cat>
          <c:val>
            <c:numRef>
              <c:f>'Opex trend'!$C$14:$Q$14</c:f>
              <c:numCache>
                <c:formatCode>0.00</c:formatCode>
                <c:ptCount val="15"/>
                <c:pt idx="0">
                  <c:v>244</c:v>
                </c:pt>
                <c:pt idx="1">
                  <c:v>241.3</c:v>
                </c:pt>
                <c:pt idx="2">
                  <c:v>250.2</c:v>
                </c:pt>
                <c:pt idx="3">
                  <c:v>249.6</c:v>
                </c:pt>
                <c:pt idx="4">
                  <c:v>245.3</c:v>
                </c:pt>
                <c:pt idx="5">
                  <c:v>251.20997800000001</c:v>
                </c:pt>
                <c:pt idx="6">
                  <c:v>249.74721200000002</c:v>
                </c:pt>
                <c:pt idx="7">
                  <c:v>260.76057930721555</c:v>
                </c:pt>
                <c:pt idx="8">
                  <c:v>261.38422827801043</c:v>
                </c:pt>
                <c:pt idx="9">
                  <c:v>253.0324066069889</c:v>
                </c:pt>
                <c:pt idx="10">
                  <c:v>278.22978111999998</c:v>
                </c:pt>
                <c:pt idx="11">
                  <c:v>282.74899665999999</c:v>
                </c:pt>
                <c:pt idx="12">
                  <c:v>292.76829293000003</c:v>
                </c:pt>
                <c:pt idx="13">
                  <c:v>302.28765871000002</c:v>
                </c:pt>
                <c:pt idx="14">
                  <c:v>302.60741192</c:v>
                </c:pt>
              </c:numCache>
            </c:numRef>
          </c:val>
          <c:smooth val="0"/>
          <c:extLst>
            <c:ext xmlns:c16="http://schemas.microsoft.com/office/drawing/2014/chart" uri="{C3380CC4-5D6E-409C-BE32-E72D297353CC}">
              <c16:uniqueId val="{00000000-8578-42BC-B4B3-3D15C00A21BE}"/>
            </c:ext>
          </c:extLst>
        </c:ser>
        <c:dLbls>
          <c:showLegendKey val="0"/>
          <c:showVal val="0"/>
          <c:showCatName val="0"/>
          <c:showSerName val="0"/>
          <c:showPercent val="0"/>
          <c:showBubbleSize val="0"/>
        </c:dLbls>
        <c:smooth val="0"/>
        <c:axId val="305861327"/>
        <c:axId val="813107647"/>
      </c:lineChart>
      <c:catAx>
        <c:axId val="30586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13107647"/>
        <c:crosses val="autoZero"/>
        <c:auto val="1"/>
        <c:lblAlgn val="ctr"/>
        <c:lblOffset val="100"/>
        <c:noMultiLvlLbl val="0"/>
      </c:catAx>
      <c:valAx>
        <c:axId val="813107647"/>
        <c:scaling>
          <c:orientation val="minMax"/>
          <c:min val="2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05861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Transpower historical opex (exponential trend)</a:t>
            </a:r>
            <a:endParaRPr lang="en-NZ"/>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Opex</c:v>
          </c:tx>
          <c:spPr>
            <a:ln w="28575" cap="rnd">
              <a:solidFill>
                <a:schemeClr val="accent2">
                  <a:lumMod val="75000"/>
                </a:schemeClr>
              </a:solidFill>
              <a:round/>
            </a:ln>
            <a:effectLst/>
          </c:spPr>
          <c:marker>
            <c:symbol val="none"/>
          </c:marker>
          <c:trendline>
            <c:name>Exponential trend</c:name>
            <c:spPr>
              <a:ln w="19050" cap="rnd">
                <a:solidFill>
                  <a:schemeClr val="accent5"/>
                </a:solidFill>
                <a:prstDash val="sysDot"/>
              </a:ln>
              <a:effectLst/>
            </c:spPr>
            <c:trendlineType val="exp"/>
            <c:dispRSqr val="1"/>
            <c:dispEq val="1"/>
            <c:trendlineLbl>
              <c:layout>
                <c:manualLayout>
                  <c:x val="2.1002839427694209E-2"/>
                  <c:y val="0.11522651511712589"/>
                </c:manualLayout>
              </c:layout>
              <c:numFmt formatCode="General" sourceLinked="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rendlineLbl>
          </c:trendline>
          <c:cat>
            <c:strRef>
              <c:f>'Opex trend'!$C$13:$Q$13</c:f>
              <c:strCache>
                <c:ptCount val="15"/>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pt idx="13">
                  <c:v>2023/24</c:v>
                </c:pt>
                <c:pt idx="14">
                  <c:v>2024/25</c:v>
                </c:pt>
              </c:strCache>
            </c:strRef>
          </c:cat>
          <c:val>
            <c:numRef>
              <c:f>'Opex trend'!$C$14:$Q$14</c:f>
              <c:numCache>
                <c:formatCode>0.00</c:formatCode>
                <c:ptCount val="15"/>
                <c:pt idx="0">
                  <c:v>244</c:v>
                </c:pt>
                <c:pt idx="1">
                  <c:v>241.3</c:v>
                </c:pt>
                <c:pt idx="2">
                  <c:v>250.2</c:v>
                </c:pt>
                <c:pt idx="3">
                  <c:v>249.6</c:v>
                </c:pt>
                <c:pt idx="4">
                  <c:v>245.3</c:v>
                </c:pt>
                <c:pt idx="5">
                  <c:v>251.20997800000001</c:v>
                </c:pt>
                <c:pt idx="6">
                  <c:v>249.74721200000002</c:v>
                </c:pt>
                <c:pt idx="7">
                  <c:v>260.76057930721555</c:v>
                </c:pt>
                <c:pt idx="8">
                  <c:v>261.38422827801043</c:v>
                </c:pt>
                <c:pt idx="9">
                  <c:v>253.0324066069889</c:v>
                </c:pt>
                <c:pt idx="10">
                  <c:v>278.22978111999998</c:v>
                </c:pt>
                <c:pt idx="11">
                  <c:v>282.74899665999999</c:v>
                </c:pt>
                <c:pt idx="12">
                  <c:v>292.76829293000003</c:v>
                </c:pt>
                <c:pt idx="13">
                  <c:v>302.28765871000002</c:v>
                </c:pt>
                <c:pt idx="14">
                  <c:v>302.60741192</c:v>
                </c:pt>
              </c:numCache>
            </c:numRef>
          </c:val>
          <c:smooth val="0"/>
          <c:extLst>
            <c:ext xmlns:c16="http://schemas.microsoft.com/office/drawing/2014/chart" uri="{C3380CC4-5D6E-409C-BE32-E72D297353CC}">
              <c16:uniqueId val="{00000001-66D2-4651-8E8D-8DB09283872A}"/>
            </c:ext>
          </c:extLst>
        </c:ser>
        <c:dLbls>
          <c:showLegendKey val="0"/>
          <c:showVal val="0"/>
          <c:showCatName val="0"/>
          <c:showSerName val="0"/>
          <c:showPercent val="0"/>
          <c:showBubbleSize val="0"/>
        </c:dLbls>
        <c:smooth val="0"/>
        <c:axId val="305861327"/>
        <c:axId val="813107647"/>
      </c:lineChart>
      <c:catAx>
        <c:axId val="30586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13107647"/>
        <c:crosses val="autoZero"/>
        <c:auto val="1"/>
        <c:lblAlgn val="ctr"/>
        <c:lblOffset val="100"/>
        <c:noMultiLvlLbl val="0"/>
      </c:catAx>
      <c:valAx>
        <c:axId val="813107647"/>
        <c:scaling>
          <c:orientation val="minMax"/>
          <c:max val="310"/>
          <c:min val="23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058613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85422872894518E-2"/>
          <c:y val="2.660093737158126E-2"/>
          <c:w val="0.92047897973713977"/>
          <c:h val="0.74124139294303693"/>
        </c:manualLayout>
      </c:layout>
      <c:lineChart>
        <c:grouping val="standard"/>
        <c:varyColors val="0"/>
        <c:ser>
          <c:idx val="0"/>
          <c:order val="0"/>
          <c:tx>
            <c:v>Allowance in RCP2</c:v>
          </c:tx>
          <c:spPr>
            <a:ln w="63500" cap="rnd">
              <a:solidFill>
                <a:srgbClr val="0070C0"/>
              </a:solidFill>
              <a:round/>
            </a:ln>
            <a:effectLst/>
          </c:spPr>
          <c:marker>
            <c:symbol val="circle"/>
            <c:size val="10"/>
            <c:spPr>
              <a:solidFill>
                <a:srgbClr val="0070C0"/>
              </a:solidFill>
              <a:ln w="9525">
                <a:solidFill>
                  <a:srgbClr val="0070C0"/>
                </a:solidFill>
              </a:ln>
              <a:effectLst/>
            </c:spPr>
          </c:marker>
          <c:cat>
            <c:multiLvlStrRef>
              <c:f>Figures!$H$2:$Q$3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Inputs!$C$18:$G$18</c:f>
              <c:numCache>
                <c:formatCode>_(* #,##0.0_);_(* \(#,##0.0\);_(* "–"???_);_(* @_)</c:formatCode>
                <c:ptCount val="5"/>
                <c:pt idx="0">
                  <c:v>268.50950662405819</c:v>
                </c:pt>
                <c:pt idx="1">
                  <c:v>275.35239839163683</c:v>
                </c:pt>
                <c:pt idx="2">
                  <c:v>281.47785302078222</c:v>
                </c:pt>
                <c:pt idx="3">
                  <c:v>281.78874885040977</c:v>
                </c:pt>
                <c:pt idx="4">
                  <c:v>283.87907701714357</c:v>
                </c:pt>
              </c:numCache>
            </c:numRef>
          </c:val>
          <c:smooth val="0"/>
          <c:extLst>
            <c:ext xmlns:c16="http://schemas.microsoft.com/office/drawing/2014/chart" uri="{C3380CC4-5D6E-409C-BE32-E72D297353CC}">
              <c16:uniqueId val="{00000000-0AE1-43D1-A8F5-4FEED3B7FC01}"/>
            </c:ext>
          </c:extLst>
        </c:ser>
        <c:ser>
          <c:idx val="2"/>
          <c:order val="1"/>
          <c:tx>
            <c:v>Actual opex</c:v>
          </c:tx>
          <c:spPr>
            <a:ln w="63500" cap="rnd">
              <a:solidFill>
                <a:srgbClr val="00B050"/>
              </a:solidFill>
              <a:round/>
            </a:ln>
            <a:effectLst/>
          </c:spPr>
          <c:marker>
            <c:symbol val="circle"/>
            <c:size val="10"/>
            <c:spPr>
              <a:solidFill>
                <a:srgbClr val="00B050"/>
              </a:solidFill>
              <a:ln w="9525">
                <a:solidFill>
                  <a:srgbClr val="00B050"/>
                </a:solidFill>
              </a:ln>
              <a:effectLst/>
            </c:spPr>
          </c:marker>
          <c:cat>
            <c:multiLvlStrRef>
              <c:f>Figures!$H$2:$Q$3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Inputs!$C$20:$G$20</c:f>
              <c:numCache>
                <c:formatCode>_(* #,##0.0_);_(* \(#,##0.0\);_(* "–"???_);_(* @_)</c:formatCode>
                <c:ptCount val="5"/>
                <c:pt idx="0">
                  <c:v>251.20997800000001</c:v>
                </c:pt>
                <c:pt idx="1">
                  <c:v>249.74721200000002</c:v>
                </c:pt>
                <c:pt idx="2">
                  <c:v>260.76057930721555</c:v>
                </c:pt>
                <c:pt idx="3">
                  <c:v>261.38422827801043</c:v>
                </c:pt>
                <c:pt idx="4">
                  <c:v>253.0324066069889</c:v>
                </c:pt>
              </c:numCache>
            </c:numRef>
          </c:val>
          <c:smooth val="0"/>
          <c:extLst>
            <c:ext xmlns:c16="http://schemas.microsoft.com/office/drawing/2014/chart" uri="{C3380CC4-5D6E-409C-BE32-E72D297353CC}">
              <c16:uniqueId val="{00000001-0AE1-43D1-A8F5-4FEED3B7FC01}"/>
            </c:ext>
          </c:extLst>
        </c:ser>
        <c:ser>
          <c:idx val="1"/>
          <c:order val="2"/>
          <c:tx>
            <c:v>Allowance in RCP3</c:v>
          </c:tx>
          <c:spPr>
            <a:ln w="63500" cap="rnd">
              <a:solidFill>
                <a:schemeClr val="bg2"/>
              </a:solidFill>
              <a:round/>
            </a:ln>
            <a:effectLst/>
          </c:spPr>
          <c:marker>
            <c:symbol val="circle"/>
            <c:size val="10"/>
            <c:spPr>
              <a:solidFill>
                <a:schemeClr val="bg2"/>
              </a:solidFill>
              <a:ln>
                <a:solidFill>
                  <a:schemeClr val="bg2"/>
                </a:solidFill>
              </a:ln>
            </c:spPr>
          </c:marker>
          <c:cat>
            <c:multiLvlStrRef>
              <c:f>Figures!$H$2:$Q$3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Figures!$H$6:$Q$6</c:f>
              <c:numCache>
                <c:formatCode>0.0</c:formatCode>
                <c:ptCount val="10"/>
                <c:pt idx="5">
                  <c:v>278.22978111999998</c:v>
                </c:pt>
                <c:pt idx="6">
                  <c:v>282.74899665999999</c:v>
                </c:pt>
                <c:pt idx="7">
                  <c:v>292.76829293000003</c:v>
                </c:pt>
                <c:pt idx="8">
                  <c:v>302.28765871000002</c:v>
                </c:pt>
                <c:pt idx="9">
                  <c:v>302.60741192</c:v>
                </c:pt>
              </c:numCache>
            </c:numRef>
          </c:val>
          <c:smooth val="0"/>
          <c:extLst>
            <c:ext xmlns:c16="http://schemas.microsoft.com/office/drawing/2014/chart" uri="{C3380CC4-5D6E-409C-BE32-E72D297353CC}">
              <c16:uniqueId val="{00000002-0AE1-43D1-A8F5-4FEED3B7FC01}"/>
            </c:ext>
          </c:extLst>
        </c:ser>
        <c:ser>
          <c:idx val="4"/>
          <c:order val="3"/>
          <c:tx>
            <c:strRef>
              <c:f>Figures!$B$9</c:f>
              <c:strCache>
                <c:ptCount val="1"/>
                <c:pt idx="0">
                  <c:v>NPV neutral trend</c:v>
                </c:pt>
              </c:strCache>
            </c:strRef>
          </c:tx>
          <c:spPr>
            <a:ln>
              <a:solidFill>
                <a:schemeClr val="bg2">
                  <a:lumMod val="20000"/>
                  <a:lumOff val="80000"/>
                </a:schemeClr>
              </a:solidFill>
            </a:ln>
          </c:spPr>
          <c:marker>
            <c:symbol val="none"/>
          </c:marker>
          <c:cat>
            <c:multiLvlStrRef>
              <c:f>Figures!$H$2:$Q$3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Figures!$H$9:$Q$9</c:f>
              <c:numCache>
                <c:formatCode>0.0</c:formatCode>
                <c:ptCount val="10"/>
                <c:pt idx="5">
                  <c:v>282.13190328915812</c:v>
                </c:pt>
                <c:pt idx="6">
                  <c:v>286.74798873692663</c:v>
                </c:pt>
                <c:pt idx="7">
                  <c:v>291.43960001007224</c:v>
                </c:pt>
                <c:pt idx="8">
                  <c:v>296.20797282018714</c:v>
                </c:pt>
                <c:pt idx="9">
                  <c:v>301.0543630968902</c:v>
                </c:pt>
              </c:numCache>
            </c:numRef>
          </c:val>
          <c:smooth val="0"/>
          <c:extLst>
            <c:ext xmlns:c16="http://schemas.microsoft.com/office/drawing/2014/chart" uri="{C3380CC4-5D6E-409C-BE32-E72D297353CC}">
              <c16:uniqueId val="{00000006-0AE1-43D1-A8F5-4FEED3B7FC01}"/>
            </c:ext>
          </c:extLst>
        </c:ser>
        <c:ser>
          <c:idx val="3"/>
          <c:order val="4"/>
          <c:tx>
            <c:v>Year 1 back-cast</c:v>
          </c:tx>
          <c:spPr>
            <a:ln w="31750">
              <a:prstDash val="sysDot"/>
            </a:ln>
          </c:spPr>
          <c:marker>
            <c:symbol val="none"/>
          </c:marker>
          <c:cat>
            <c:multiLvlStrRef>
              <c:f>Figures!$H$2:$Q$3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Figures!$H$7:$M$7</c:f>
              <c:numCache>
                <c:formatCode>0.0</c:formatCode>
                <c:ptCount val="6"/>
                <c:pt idx="2">
                  <c:v>265.00805144351511</c:v>
                </c:pt>
                <c:pt idx="3">
                  <c:v>269.34396594148006</c:v>
                </c:pt>
                <c:pt idx="4">
                  <c:v>273.75082226340567</c:v>
                </c:pt>
                <c:pt idx="5">
                  <c:v>278.22978111999998</c:v>
                </c:pt>
              </c:numCache>
            </c:numRef>
          </c:val>
          <c:smooth val="0"/>
          <c:extLst>
            <c:ext xmlns:c16="http://schemas.microsoft.com/office/drawing/2014/chart" uri="{C3380CC4-5D6E-409C-BE32-E72D297353CC}">
              <c16:uniqueId val="{00000007-0AE1-43D1-A8F5-4FEED3B7FC01}"/>
            </c:ext>
          </c:extLst>
        </c:ser>
        <c:ser>
          <c:idx val="5"/>
          <c:order val="5"/>
          <c:tx>
            <c:v>Step-and-trend back-cast</c:v>
          </c:tx>
          <c:spPr>
            <a:ln w="31750">
              <a:solidFill>
                <a:srgbClr val="002060"/>
              </a:solidFill>
              <a:prstDash val="sysDot"/>
            </a:ln>
          </c:spPr>
          <c:marker>
            <c:symbol val="none"/>
          </c:marker>
          <c:cat>
            <c:multiLvlStrRef>
              <c:f>Figures!$H$2:$Q$3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Figures!$H$8:$M$8</c:f>
              <c:numCache>
                <c:formatCode>0.0</c:formatCode>
                <c:ptCount val="6"/>
                <c:pt idx="2">
                  <c:v>268.72474125429108</c:v>
                </c:pt>
                <c:pt idx="3">
                  <c:v>273.12146616592912</c:v>
                </c:pt>
                <c:pt idx="4">
                  <c:v>277.59012784772983</c:v>
                </c:pt>
                <c:pt idx="5">
                  <c:v>282.13190328915812</c:v>
                </c:pt>
              </c:numCache>
            </c:numRef>
          </c:val>
          <c:smooth val="0"/>
          <c:extLst>
            <c:ext xmlns:c16="http://schemas.microsoft.com/office/drawing/2014/chart" uri="{C3380CC4-5D6E-409C-BE32-E72D297353CC}">
              <c16:uniqueId val="{00000008-0AE1-43D1-A8F5-4FEED3B7FC01}"/>
            </c:ext>
          </c:extLst>
        </c:ser>
        <c:dLbls>
          <c:showLegendKey val="0"/>
          <c:showVal val="0"/>
          <c:showCatName val="0"/>
          <c:showSerName val="0"/>
          <c:showPercent val="0"/>
          <c:showBubbleSize val="0"/>
        </c:dLbls>
        <c:marker val="1"/>
        <c:smooth val="0"/>
        <c:axId val="349433856"/>
        <c:axId val="349435392"/>
      </c:lineChart>
      <c:catAx>
        <c:axId val="349433856"/>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49435392"/>
        <c:crosses val="autoZero"/>
        <c:auto val="1"/>
        <c:lblAlgn val="ctr"/>
        <c:lblOffset val="100"/>
        <c:noMultiLvlLbl val="0"/>
      </c:catAx>
      <c:valAx>
        <c:axId val="349435392"/>
        <c:scaling>
          <c:orientation val="minMax"/>
          <c:max val="310"/>
          <c:min val="230"/>
        </c:scaling>
        <c:delete val="0"/>
        <c:axPos val="l"/>
        <c:majorGridlines>
          <c:spPr>
            <a:ln w="9525" cap="flat" cmpd="sng" algn="ctr">
              <a:solidFill>
                <a:schemeClr val="tx1">
                  <a:lumMod val="15000"/>
                  <a:lumOff val="85000"/>
                </a:schemeClr>
              </a:solidFill>
              <a:round/>
            </a:ln>
            <a:effectLst/>
          </c:spPr>
        </c:majorGridlines>
        <c:numFmt formatCode="_(* #,##0.0_);_(* \(#,##0.0\);_(* &quot;–&quot;???_);_(* @_)" sourceLinked="1"/>
        <c:majorTickMark val="none"/>
        <c:minorTickMark val="none"/>
        <c:tickLblPos val="nextTo"/>
        <c:spPr>
          <a:noFill/>
          <a:ln w="9525">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49433856"/>
        <c:crosses val="autoZero"/>
        <c:crossBetween val="between"/>
        <c:majorUnit val="10"/>
      </c:valAx>
      <c:spPr>
        <a:noFill/>
        <a:ln>
          <a:noFill/>
        </a:ln>
        <a:effectLst/>
      </c:spPr>
    </c:plotArea>
    <c:legend>
      <c:legendPos val="b"/>
      <c:layout>
        <c:manualLayout>
          <c:xMode val="edge"/>
          <c:yMode val="edge"/>
          <c:x val="7.2582521244250395E-2"/>
          <c:y val="0.88596393793971007"/>
          <c:w val="0.90820051453964279"/>
          <c:h val="9.3507897311652613E-2"/>
        </c:manualLayout>
      </c:layout>
      <c:overlay val="0"/>
      <c:txPr>
        <a:bodyPr/>
        <a:lstStyle/>
        <a:p>
          <a:pPr>
            <a:defRPr sz="1200"/>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85422872894518E-2"/>
          <c:y val="2.660093737158126E-2"/>
          <c:w val="0.92047897973713977"/>
          <c:h val="0.74124139294303693"/>
        </c:manualLayout>
      </c:layout>
      <c:lineChart>
        <c:grouping val="standard"/>
        <c:varyColors val="0"/>
        <c:ser>
          <c:idx val="0"/>
          <c:order val="0"/>
          <c:tx>
            <c:v>Allowance in RCP2</c:v>
          </c:tx>
          <c:spPr>
            <a:ln w="63500" cap="rnd">
              <a:solidFill>
                <a:srgbClr val="0070C0"/>
              </a:solidFill>
              <a:round/>
            </a:ln>
            <a:effectLst/>
          </c:spPr>
          <c:marker>
            <c:symbol val="circle"/>
            <c:size val="10"/>
            <c:spPr>
              <a:solidFill>
                <a:srgbClr val="0070C0"/>
              </a:solidFill>
              <a:ln w="9525">
                <a:solidFill>
                  <a:srgbClr val="0070C0"/>
                </a:solidFill>
              </a:ln>
              <a:effectLst/>
            </c:spPr>
          </c:marker>
          <c:cat>
            <c:multiLvlStrRef>
              <c:f>Figures!$H$2:$Q$3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Inputs!$C$18:$G$18</c:f>
              <c:numCache>
                <c:formatCode>_(* #,##0.0_);_(* \(#,##0.0\);_(* "–"???_);_(* @_)</c:formatCode>
                <c:ptCount val="5"/>
                <c:pt idx="0">
                  <c:v>268.50950662405819</c:v>
                </c:pt>
                <c:pt idx="1">
                  <c:v>275.35239839163683</c:v>
                </c:pt>
                <c:pt idx="2">
                  <c:v>281.47785302078222</c:v>
                </c:pt>
                <c:pt idx="3">
                  <c:v>281.78874885040977</c:v>
                </c:pt>
                <c:pt idx="4">
                  <c:v>283.87907701714357</c:v>
                </c:pt>
              </c:numCache>
            </c:numRef>
          </c:val>
          <c:smooth val="0"/>
          <c:extLst>
            <c:ext xmlns:c16="http://schemas.microsoft.com/office/drawing/2014/chart" uri="{C3380CC4-5D6E-409C-BE32-E72D297353CC}">
              <c16:uniqueId val="{00000000-C578-4925-82D8-CBA4B468F273}"/>
            </c:ext>
          </c:extLst>
        </c:ser>
        <c:ser>
          <c:idx val="2"/>
          <c:order val="1"/>
          <c:tx>
            <c:v>Actual opex</c:v>
          </c:tx>
          <c:spPr>
            <a:ln w="63500" cap="rnd">
              <a:solidFill>
                <a:srgbClr val="00B050"/>
              </a:solidFill>
              <a:round/>
            </a:ln>
            <a:effectLst/>
          </c:spPr>
          <c:marker>
            <c:symbol val="circle"/>
            <c:size val="10"/>
            <c:spPr>
              <a:solidFill>
                <a:srgbClr val="00B050"/>
              </a:solidFill>
              <a:ln w="9525">
                <a:solidFill>
                  <a:srgbClr val="00B050"/>
                </a:solidFill>
              </a:ln>
              <a:effectLst/>
            </c:spPr>
          </c:marker>
          <c:cat>
            <c:multiLvlStrRef>
              <c:f>Figures!$H$2:$Q$3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Inputs!$C$20:$G$20</c:f>
              <c:numCache>
                <c:formatCode>_(* #,##0.0_);_(* \(#,##0.0\);_(* "–"???_);_(* @_)</c:formatCode>
                <c:ptCount val="5"/>
                <c:pt idx="0">
                  <c:v>251.20997800000001</c:v>
                </c:pt>
                <c:pt idx="1">
                  <c:v>249.74721200000002</c:v>
                </c:pt>
                <c:pt idx="2">
                  <c:v>260.76057930721555</c:v>
                </c:pt>
                <c:pt idx="3">
                  <c:v>261.38422827801043</c:v>
                </c:pt>
                <c:pt idx="4">
                  <c:v>253.0324066069889</c:v>
                </c:pt>
              </c:numCache>
            </c:numRef>
          </c:val>
          <c:smooth val="0"/>
          <c:extLst>
            <c:ext xmlns:c16="http://schemas.microsoft.com/office/drawing/2014/chart" uri="{C3380CC4-5D6E-409C-BE32-E72D297353CC}">
              <c16:uniqueId val="{00000001-C578-4925-82D8-CBA4B468F273}"/>
            </c:ext>
          </c:extLst>
        </c:ser>
        <c:ser>
          <c:idx val="1"/>
          <c:order val="2"/>
          <c:tx>
            <c:v>Allowance in RCP3</c:v>
          </c:tx>
          <c:spPr>
            <a:ln w="63500" cap="rnd">
              <a:solidFill>
                <a:schemeClr val="bg2"/>
              </a:solidFill>
              <a:round/>
            </a:ln>
            <a:effectLst/>
          </c:spPr>
          <c:marker>
            <c:symbol val="circle"/>
            <c:size val="10"/>
            <c:spPr>
              <a:solidFill>
                <a:schemeClr val="bg2"/>
              </a:solidFill>
              <a:ln>
                <a:solidFill>
                  <a:schemeClr val="bg2"/>
                </a:solidFill>
              </a:ln>
            </c:spPr>
          </c:marker>
          <c:cat>
            <c:multiLvlStrRef>
              <c:f>Figures!$H$2:$Q$3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Figures!$H$6:$Q$6</c:f>
              <c:numCache>
                <c:formatCode>0.0</c:formatCode>
                <c:ptCount val="10"/>
                <c:pt idx="5">
                  <c:v>278.22978111999998</c:v>
                </c:pt>
                <c:pt idx="6">
                  <c:v>282.74899665999999</c:v>
                </c:pt>
                <c:pt idx="7">
                  <c:v>292.76829293000003</c:v>
                </c:pt>
                <c:pt idx="8">
                  <c:v>302.28765871000002</c:v>
                </c:pt>
                <c:pt idx="9">
                  <c:v>302.60741192</c:v>
                </c:pt>
              </c:numCache>
            </c:numRef>
          </c:val>
          <c:smooth val="0"/>
          <c:extLst>
            <c:ext xmlns:c16="http://schemas.microsoft.com/office/drawing/2014/chart" uri="{C3380CC4-5D6E-409C-BE32-E72D297353CC}">
              <c16:uniqueId val="{00000002-C578-4925-82D8-CBA4B468F273}"/>
            </c:ext>
          </c:extLst>
        </c:ser>
        <c:ser>
          <c:idx val="4"/>
          <c:order val="3"/>
          <c:tx>
            <c:strRef>
              <c:f>Figures!$B$9</c:f>
              <c:strCache>
                <c:ptCount val="1"/>
                <c:pt idx="0">
                  <c:v>NPV neutral trend</c:v>
                </c:pt>
              </c:strCache>
            </c:strRef>
          </c:tx>
          <c:spPr>
            <a:ln>
              <a:solidFill>
                <a:schemeClr val="bg2">
                  <a:lumMod val="20000"/>
                  <a:lumOff val="80000"/>
                </a:schemeClr>
              </a:solidFill>
            </a:ln>
          </c:spPr>
          <c:marker>
            <c:symbol val="none"/>
          </c:marker>
          <c:cat>
            <c:multiLvlStrRef>
              <c:f>Figures!$H$2:$Q$3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Figures!$H$9:$Q$9</c:f>
              <c:numCache>
                <c:formatCode>0.0</c:formatCode>
                <c:ptCount val="10"/>
                <c:pt idx="5">
                  <c:v>282.13190328915812</c:v>
                </c:pt>
                <c:pt idx="6">
                  <c:v>286.74798873692663</c:v>
                </c:pt>
                <c:pt idx="7">
                  <c:v>291.43960001007224</c:v>
                </c:pt>
                <c:pt idx="8">
                  <c:v>296.20797282018714</c:v>
                </c:pt>
                <c:pt idx="9">
                  <c:v>301.0543630968902</c:v>
                </c:pt>
              </c:numCache>
            </c:numRef>
          </c:val>
          <c:smooth val="0"/>
          <c:extLst>
            <c:ext xmlns:c16="http://schemas.microsoft.com/office/drawing/2014/chart" uri="{C3380CC4-5D6E-409C-BE32-E72D297353CC}">
              <c16:uniqueId val="{00000003-C578-4925-82D8-CBA4B468F273}"/>
            </c:ext>
          </c:extLst>
        </c:ser>
        <c:ser>
          <c:idx val="5"/>
          <c:order val="4"/>
          <c:tx>
            <c:v>Step-and-trend back-cast</c:v>
          </c:tx>
          <c:spPr>
            <a:ln w="31750">
              <a:solidFill>
                <a:srgbClr val="002060"/>
              </a:solidFill>
              <a:prstDash val="sysDot"/>
            </a:ln>
          </c:spPr>
          <c:marker>
            <c:symbol val="none"/>
          </c:marker>
          <c:cat>
            <c:multiLvlStrRef>
              <c:f>Figures!$H$2:$Q$3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Figures!$H$8:$M$8</c:f>
              <c:numCache>
                <c:formatCode>0.0</c:formatCode>
                <c:ptCount val="6"/>
                <c:pt idx="2">
                  <c:v>268.72474125429108</c:v>
                </c:pt>
                <c:pt idx="3">
                  <c:v>273.12146616592912</c:v>
                </c:pt>
                <c:pt idx="4">
                  <c:v>277.59012784772983</c:v>
                </c:pt>
                <c:pt idx="5">
                  <c:v>282.13190328915812</c:v>
                </c:pt>
              </c:numCache>
            </c:numRef>
          </c:val>
          <c:smooth val="0"/>
          <c:extLst>
            <c:ext xmlns:c16="http://schemas.microsoft.com/office/drawing/2014/chart" uri="{C3380CC4-5D6E-409C-BE32-E72D297353CC}">
              <c16:uniqueId val="{00000005-C578-4925-82D8-CBA4B468F273}"/>
            </c:ext>
          </c:extLst>
        </c:ser>
        <c:dLbls>
          <c:showLegendKey val="0"/>
          <c:showVal val="0"/>
          <c:showCatName val="0"/>
          <c:showSerName val="0"/>
          <c:showPercent val="0"/>
          <c:showBubbleSize val="0"/>
        </c:dLbls>
        <c:marker val="1"/>
        <c:smooth val="0"/>
        <c:axId val="349433856"/>
        <c:axId val="349435392"/>
      </c:lineChart>
      <c:catAx>
        <c:axId val="349433856"/>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49435392"/>
        <c:crosses val="autoZero"/>
        <c:auto val="1"/>
        <c:lblAlgn val="ctr"/>
        <c:lblOffset val="100"/>
        <c:noMultiLvlLbl val="0"/>
      </c:catAx>
      <c:valAx>
        <c:axId val="349435392"/>
        <c:scaling>
          <c:orientation val="minMax"/>
          <c:max val="310"/>
          <c:min val="230"/>
        </c:scaling>
        <c:delete val="0"/>
        <c:axPos val="l"/>
        <c:majorGridlines>
          <c:spPr>
            <a:ln w="9525" cap="flat" cmpd="sng" algn="ctr">
              <a:solidFill>
                <a:schemeClr val="tx1">
                  <a:lumMod val="15000"/>
                  <a:lumOff val="85000"/>
                </a:schemeClr>
              </a:solidFill>
              <a:round/>
            </a:ln>
            <a:effectLst/>
          </c:spPr>
        </c:majorGridlines>
        <c:numFmt formatCode="_(* #,##0.0_);_(* \(#,##0.0\);_(* &quot;–&quot;???_);_(* @_)" sourceLinked="1"/>
        <c:majorTickMark val="none"/>
        <c:minorTickMark val="none"/>
        <c:tickLblPos val="nextTo"/>
        <c:spPr>
          <a:noFill/>
          <a:ln w="9525">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49433856"/>
        <c:crosses val="autoZero"/>
        <c:crossBetween val="between"/>
        <c:majorUnit val="10"/>
      </c:valAx>
      <c:spPr>
        <a:noFill/>
        <a:ln>
          <a:noFill/>
        </a:ln>
        <a:effectLst/>
      </c:spPr>
    </c:plotArea>
    <c:legend>
      <c:legendPos val="b"/>
      <c:layout>
        <c:manualLayout>
          <c:xMode val="edge"/>
          <c:yMode val="edge"/>
          <c:x val="7.2582521244250395E-2"/>
          <c:y val="0.88596393793971007"/>
          <c:w val="0.90820051453964279"/>
          <c:h val="9.3507897311652613E-2"/>
        </c:manualLayout>
      </c:layout>
      <c:overlay val="0"/>
      <c:txPr>
        <a:bodyPr/>
        <a:lstStyle/>
        <a:p>
          <a:pPr>
            <a:defRPr sz="1200"/>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Actual opex</c:v>
          </c:tx>
          <c:spPr>
            <a:ln w="63500" cap="rnd">
              <a:solidFill>
                <a:srgbClr val="00B050"/>
              </a:solidFill>
              <a:round/>
            </a:ln>
            <a:effectLst/>
          </c:spPr>
          <c:marker>
            <c:symbol val="none"/>
          </c:marker>
          <c:cat>
            <c:multiLvlStrRef>
              <c:f>Figures!$C$2:$Q$3</c:f>
              <c:multiLvlStrCache>
                <c:ptCount val="15"/>
                <c:lvl>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pt idx="13">
                    <c:v>2023/24</c:v>
                  </c:pt>
                  <c:pt idx="14">
                    <c:v>2024/25</c:v>
                  </c:pt>
                </c:lvl>
                <c:lvl>
                  <c:pt idx="0">
                    <c:v>RCP1</c:v>
                  </c:pt>
                  <c:pt idx="5">
                    <c:v>RCP2</c:v>
                  </c:pt>
                  <c:pt idx="10">
                    <c:v>RCP3</c:v>
                  </c:pt>
                </c:lvl>
              </c:multiLvlStrCache>
            </c:multiLvlStrRef>
          </c:cat>
          <c:val>
            <c:numRef>
              <c:f>Figures!$C$4:$L$4</c:f>
              <c:numCache>
                <c:formatCode>0.0</c:formatCode>
                <c:ptCount val="10"/>
                <c:pt idx="0">
                  <c:v>244</c:v>
                </c:pt>
                <c:pt idx="1">
                  <c:v>241.3</c:v>
                </c:pt>
                <c:pt idx="2">
                  <c:v>250.2</c:v>
                </c:pt>
                <c:pt idx="3">
                  <c:v>249.6</c:v>
                </c:pt>
                <c:pt idx="4">
                  <c:v>245.3</c:v>
                </c:pt>
                <c:pt idx="5">
                  <c:v>251.20997800000001</c:v>
                </c:pt>
                <c:pt idx="6">
                  <c:v>249.74721200000002</c:v>
                </c:pt>
                <c:pt idx="7">
                  <c:v>260.76057930721555</c:v>
                </c:pt>
                <c:pt idx="8">
                  <c:v>261.38422827801043</c:v>
                </c:pt>
                <c:pt idx="9">
                  <c:v>253.0324066069889</c:v>
                </c:pt>
              </c:numCache>
            </c:numRef>
          </c:val>
          <c:smooth val="0"/>
          <c:extLst>
            <c:ext xmlns:c16="http://schemas.microsoft.com/office/drawing/2014/chart" uri="{C3380CC4-5D6E-409C-BE32-E72D297353CC}">
              <c16:uniqueId val="{00000008-44A7-4B88-B787-70CFF3FB4243}"/>
            </c:ext>
          </c:extLst>
        </c:ser>
        <c:ser>
          <c:idx val="2"/>
          <c:order val="1"/>
          <c:tx>
            <c:v>Allowance in RCP3</c:v>
          </c:tx>
          <c:spPr>
            <a:ln w="63500" cap="rnd">
              <a:solidFill>
                <a:schemeClr val="bg2"/>
              </a:solidFill>
              <a:round/>
            </a:ln>
            <a:effectLst/>
          </c:spPr>
          <c:marker>
            <c:symbol val="none"/>
          </c:marker>
          <c:cat>
            <c:multiLvlStrRef>
              <c:f>Figures!$C$2:$Q$3</c:f>
              <c:multiLvlStrCache>
                <c:ptCount val="15"/>
                <c:lvl>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pt idx="13">
                    <c:v>2023/24</c:v>
                  </c:pt>
                  <c:pt idx="14">
                    <c:v>2024/25</c:v>
                  </c:pt>
                </c:lvl>
                <c:lvl>
                  <c:pt idx="0">
                    <c:v>RCP1</c:v>
                  </c:pt>
                  <c:pt idx="5">
                    <c:v>RCP2</c:v>
                  </c:pt>
                  <c:pt idx="10">
                    <c:v>RCP3</c:v>
                  </c:pt>
                </c:lvl>
              </c:multiLvlStrCache>
            </c:multiLvlStrRef>
          </c:cat>
          <c:val>
            <c:numRef>
              <c:f>Figures!$C$6:$Q$6</c:f>
              <c:numCache>
                <c:formatCode>0.0</c:formatCode>
                <c:ptCount val="15"/>
                <c:pt idx="10">
                  <c:v>278.22978111999998</c:v>
                </c:pt>
                <c:pt idx="11">
                  <c:v>282.74899665999999</c:v>
                </c:pt>
                <c:pt idx="12">
                  <c:v>292.76829293000003</c:v>
                </c:pt>
                <c:pt idx="13">
                  <c:v>302.28765871000002</c:v>
                </c:pt>
                <c:pt idx="14">
                  <c:v>302.60741192</c:v>
                </c:pt>
              </c:numCache>
            </c:numRef>
          </c:val>
          <c:smooth val="0"/>
          <c:extLst>
            <c:ext xmlns:c16="http://schemas.microsoft.com/office/drawing/2014/chart" uri="{C3380CC4-5D6E-409C-BE32-E72D297353CC}">
              <c16:uniqueId val="{00000009-44A7-4B88-B787-70CFF3FB4243}"/>
            </c:ext>
          </c:extLst>
        </c:ser>
        <c:ser>
          <c:idx val="0"/>
          <c:order val="2"/>
          <c:tx>
            <c:v>Opex</c:v>
          </c:tx>
          <c:spPr>
            <a:ln w="28575" cap="rnd">
              <a:noFill/>
              <a:round/>
            </a:ln>
            <a:effectLst/>
          </c:spPr>
          <c:marker>
            <c:symbol val="none"/>
          </c:marker>
          <c:trendline>
            <c:name>Exponential trend</c:name>
            <c:spPr>
              <a:ln w="19050" cap="rnd">
                <a:solidFill>
                  <a:schemeClr val="accent5"/>
                </a:solidFill>
                <a:prstDash val="sysDot"/>
              </a:ln>
              <a:effectLst/>
            </c:spPr>
            <c:trendlineType val="exp"/>
            <c:dispRSqr val="0"/>
            <c:dispEq val="0"/>
          </c:trendline>
          <c:cat>
            <c:strRef>
              <c:f>'Opex trend'!$C$13:$Q$13</c:f>
              <c:strCache>
                <c:ptCount val="15"/>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pt idx="13">
                  <c:v>2023/24</c:v>
                </c:pt>
                <c:pt idx="14">
                  <c:v>2024/25</c:v>
                </c:pt>
              </c:strCache>
            </c:strRef>
          </c:cat>
          <c:val>
            <c:numRef>
              <c:f>'Opex trend'!$C$14:$Q$14</c:f>
              <c:numCache>
                <c:formatCode>0.00</c:formatCode>
                <c:ptCount val="15"/>
                <c:pt idx="0">
                  <c:v>244</c:v>
                </c:pt>
                <c:pt idx="1">
                  <c:v>241.3</c:v>
                </c:pt>
                <c:pt idx="2">
                  <c:v>250.2</c:v>
                </c:pt>
                <c:pt idx="3">
                  <c:v>249.6</c:v>
                </c:pt>
                <c:pt idx="4">
                  <c:v>245.3</c:v>
                </c:pt>
                <c:pt idx="5">
                  <c:v>251.20997800000001</c:v>
                </c:pt>
                <c:pt idx="6">
                  <c:v>249.74721200000002</c:v>
                </c:pt>
                <c:pt idx="7">
                  <c:v>260.76057930721555</c:v>
                </c:pt>
                <c:pt idx="8">
                  <c:v>261.38422827801043</c:v>
                </c:pt>
                <c:pt idx="9">
                  <c:v>253.0324066069889</c:v>
                </c:pt>
                <c:pt idx="10">
                  <c:v>278.22978111999998</c:v>
                </c:pt>
                <c:pt idx="11">
                  <c:v>282.74899665999999</c:v>
                </c:pt>
                <c:pt idx="12">
                  <c:v>292.76829293000003</c:v>
                </c:pt>
                <c:pt idx="13">
                  <c:v>302.28765871000002</c:v>
                </c:pt>
                <c:pt idx="14">
                  <c:v>302.60741192</c:v>
                </c:pt>
              </c:numCache>
            </c:numRef>
          </c:val>
          <c:smooth val="0"/>
          <c:extLst>
            <c:ext xmlns:c16="http://schemas.microsoft.com/office/drawing/2014/chart" uri="{C3380CC4-5D6E-409C-BE32-E72D297353CC}">
              <c16:uniqueId val="{00000007-44A7-4B88-B787-70CFF3FB4243}"/>
            </c:ext>
          </c:extLst>
        </c:ser>
        <c:dLbls>
          <c:showLegendKey val="0"/>
          <c:showVal val="0"/>
          <c:showCatName val="0"/>
          <c:showSerName val="0"/>
          <c:showPercent val="0"/>
          <c:showBubbleSize val="0"/>
        </c:dLbls>
        <c:smooth val="0"/>
        <c:axId val="305861327"/>
        <c:axId val="813107647"/>
      </c:lineChart>
      <c:catAx>
        <c:axId val="305861327"/>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13107647"/>
        <c:crosses val="autoZero"/>
        <c:auto val="1"/>
        <c:lblAlgn val="ctr"/>
        <c:lblOffset val="100"/>
        <c:noMultiLvlLbl val="0"/>
      </c:catAx>
      <c:valAx>
        <c:axId val="813107647"/>
        <c:scaling>
          <c:orientation val="minMax"/>
          <c:max val="310"/>
          <c:min val="23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05861327"/>
        <c:crosses val="autoZero"/>
        <c:crossBetween val="between"/>
      </c:valAx>
    </c:plotArea>
    <c:legend>
      <c:legendPos val="b"/>
      <c:legendEntry>
        <c:idx val="2"/>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2326005</xdr:rowOff>
    </xdr:from>
    <xdr:to>
      <xdr:col>4</xdr:col>
      <xdr:colOff>0</xdr:colOff>
      <xdr:row>15</xdr:row>
      <xdr:rowOff>20955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16505"/>
          <a:ext cx="9235440" cy="328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1</xdr:row>
      <xdr:rowOff>0</xdr:rowOff>
    </xdr:from>
    <xdr:to>
      <xdr:col>1</xdr:col>
      <xdr:colOff>1216152</xdr:colOff>
      <xdr:row>1</xdr:row>
      <xdr:rowOff>850392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90500"/>
          <a:ext cx="2816352" cy="850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355604</xdr:colOff>
      <xdr:row>18</xdr:row>
      <xdr:rowOff>53970</xdr:rowOff>
    </xdr:from>
    <xdr:to>
      <xdr:col>14</xdr:col>
      <xdr:colOff>672042</xdr:colOff>
      <xdr:row>40</xdr:row>
      <xdr:rowOff>79376</xdr:rowOff>
    </xdr:to>
    <xdr:graphicFrame macro="">
      <xdr:nvGraphicFramePr>
        <xdr:cNvPr id="3" name="Chart 2">
          <a:extLst>
            <a:ext uri="{FF2B5EF4-FFF2-40B4-BE49-F238E27FC236}">
              <a16:creationId xmlns:a16="http://schemas.microsoft.com/office/drawing/2014/main" id="{0AE30DCD-79D5-4865-A224-7533CD384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361420</xdr:colOff>
      <xdr:row>40</xdr:row>
      <xdr:rowOff>124882</xdr:rowOff>
    </xdr:from>
    <xdr:to>
      <xdr:col>14</xdr:col>
      <xdr:colOff>667278</xdr:colOff>
      <xdr:row>63</xdr:row>
      <xdr:rowOff>40214</xdr:rowOff>
    </xdr:to>
    <xdr:graphicFrame macro="">
      <xdr:nvGraphicFramePr>
        <xdr:cNvPr id="4" name="Chart 3">
          <a:extLst>
            <a:ext uri="{FF2B5EF4-FFF2-40B4-BE49-F238E27FC236}">
              <a16:creationId xmlns:a16="http://schemas.microsoft.com/office/drawing/2014/main" id="{0A2AF9C3-9ABD-4099-87FA-845C6A0B76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228600" y="1776413"/>
    <xdr:ext cx="9620250" cy="5365750"/>
    <xdr:graphicFrame macro="">
      <xdr:nvGraphicFramePr>
        <xdr:cNvPr id="2" name="Chart 1">
          <a:extLst>
            <a:ext uri="{FF2B5EF4-FFF2-40B4-BE49-F238E27FC236}">
              <a16:creationId xmlns:a16="http://schemas.microsoft.com/office/drawing/2014/main" id="{E049C1C0-F019-47FB-9352-25076D8774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238125" y="7505701"/>
    <xdr:ext cx="9620250" cy="5365750"/>
    <xdr:graphicFrame macro="">
      <xdr:nvGraphicFramePr>
        <xdr:cNvPr id="7" name="Chart 6">
          <a:extLst>
            <a:ext uri="{FF2B5EF4-FFF2-40B4-BE49-F238E27FC236}">
              <a16:creationId xmlns:a16="http://schemas.microsoft.com/office/drawing/2014/main" id="{A9A20AE6-A4A9-4AEB-A322-B42F0F5E6DE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328612" y="13082587"/>
    <xdr:ext cx="9620250" cy="5365750"/>
    <xdr:graphicFrame macro="">
      <xdr:nvGraphicFramePr>
        <xdr:cNvPr id="15" name="Chart 14">
          <a:extLst>
            <a:ext uri="{FF2B5EF4-FFF2-40B4-BE49-F238E27FC236}">
              <a16:creationId xmlns:a16="http://schemas.microsoft.com/office/drawing/2014/main" id="{EF80C002-1DD3-4960-9C6F-96DEB8DE79D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0.58131</cdr:x>
      <cdr:y>0.42368</cdr:y>
    </cdr:from>
    <cdr:to>
      <cdr:x>0.81308</cdr:x>
      <cdr:y>0.57917</cdr:y>
    </cdr:to>
    <cdr:sp macro="" textlink="">
      <cdr:nvSpPr>
        <cdr:cNvPr id="2" name="TextBox 1">
          <a:extLst xmlns:a="http://schemas.openxmlformats.org/drawingml/2006/main">
            <a:ext uri="{FF2B5EF4-FFF2-40B4-BE49-F238E27FC236}">
              <a16:creationId xmlns:a16="http://schemas.microsoft.com/office/drawing/2014/main" id="{BA4C7242-FC69-4724-90FE-C79A4703BA76}"/>
            </a:ext>
          </a:extLst>
        </cdr:cNvPr>
        <cdr:cNvSpPr txBox="1"/>
      </cdr:nvSpPr>
      <cdr:spPr>
        <a:xfrm xmlns:a="http://schemas.openxmlformats.org/drawingml/2006/main">
          <a:off x="5385955" y="2571749"/>
          <a:ext cx="2147454" cy="9438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sz="1100"/>
        </a:p>
      </cdr:txBody>
    </cdr:sp>
  </cdr:relSizeAnchor>
</c:userShapes>
</file>

<file path=xl/drawings/drawing5.xml><?xml version="1.0" encoding="utf-8"?>
<c:userShapes xmlns:c="http://schemas.openxmlformats.org/drawingml/2006/chart">
  <cdr:relSizeAnchor xmlns:cdr="http://schemas.openxmlformats.org/drawingml/2006/chartDrawing">
    <cdr:from>
      <cdr:x>0.58131</cdr:x>
      <cdr:y>0.42368</cdr:y>
    </cdr:from>
    <cdr:to>
      <cdr:x>0.81308</cdr:x>
      <cdr:y>0.57917</cdr:y>
    </cdr:to>
    <cdr:sp macro="" textlink="">
      <cdr:nvSpPr>
        <cdr:cNvPr id="2" name="TextBox 1">
          <a:extLst xmlns:a="http://schemas.openxmlformats.org/drawingml/2006/main">
            <a:ext uri="{FF2B5EF4-FFF2-40B4-BE49-F238E27FC236}">
              <a16:creationId xmlns:a16="http://schemas.microsoft.com/office/drawing/2014/main" id="{BA4C7242-FC69-4724-90FE-C79A4703BA76}"/>
            </a:ext>
          </a:extLst>
        </cdr:cNvPr>
        <cdr:cNvSpPr txBox="1"/>
      </cdr:nvSpPr>
      <cdr:spPr>
        <a:xfrm xmlns:a="http://schemas.openxmlformats.org/drawingml/2006/main">
          <a:off x="5385955" y="2571749"/>
          <a:ext cx="2147454" cy="9438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0.58131</cdr:x>
      <cdr:y>0.42368</cdr:y>
    </cdr:from>
    <cdr:to>
      <cdr:x>0.81308</cdr:x>
      <cdr:y>0.57917</cdr:y>
    </cdr:to>
    <cdr:sp macro="" textlink="">
      <cdr:nvSpPr>
        <cdr:cNvPr id="2" name="TextBox 1">
          <a:extLst xmlns:a="http://schemas.openxmlformats.org/drawingml/2006/main">
            <a:ext uri="{FF2B5EF4-FFF2-40B4-BE49-F238E27FC236}">
              <a16:creationId xmlns:a16="http://schemas.microsoft.com/office/drawing/2014/main" id="{BA4C7242-FC69-4724-90FE-C79A4703BA76}"/>
            </a:ext>
          </a:extLst>
        </cdr:cNvPr>
        <cdr:cNvSpPr txBox="1"/>
      </cdr:nvSpPr>
      <cdr:spPr>
        <a:xfrm xmlns:a="http://schemas.openxmlformats.org/drawingml/2006/main">
          <a:off x="5385955" y="2571749"/>
          <a:ext cx="2147454" cy="9438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Ha/Downloads/227698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enHa/Downloads/2519119_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chaelW/Desktop/Expenditure%20Analysi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puts for ROI Calc"/>
      <sheetName val="EDB Selector ROI"/>
      <sheetName val="ROI"/>
      <sheetName val="2 Year IRR"/>
      <sheetName val="3 Year IRR "/>
      <sheetName val="5 Year IRR"/>
      <sheetName val="Outputs"/>
    </sheetNames>
    <sheetDataSet>
      <sheetData sheetId="0" refreshError="1"/>
      <sheetData sheetId="1" refreshError="1"/>
      <sheetData sheetId="2" refreshError="1"/>
      <sheetData sheetId="3"/>
      <sheetData sheetId="4">
        <row r="4">
          <cell r="C4" t="str">
            <v>Centralines</v>
          </cell>
        </row>
      </sheetData>
      <sheetData sheetId="5"/>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puts"/>
      <sheetName val="Selection"/>
      <sheetName val="Calculation"/>
      <sheetName val="Outputs"/>
    </sheetNames>
    <sheetDataSet>
      <sheetData sheetId="0"/>
      <sheetData sheetId="1"/>
      <sheetData sheetId="2"/>
      <sheetData sheetId="3"/>
      <sheetData sheetId="4">
        <row r="5">
          <cell r="C5" t="str">
            <v>Alpine Energy</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flators"/>
      <sheetName val="Inputs"/>
      <sheetName val="EDB Select"/>
      <sheetName val="Calculations"/>
      <sheetName val="Output"/>
      <sheetName val="Graphs"/>
      <sheetName val="Table1"/>
      <sheetName val="Table2"/>
    </sheetNames>
    <sheetDataSet>
      <sheetData sheetId="0"/>
      <sheetData sheetId="1"/>
      <sheetData sheetId="2"/>
      <sheetData sheetId="3"/>
      <sheetData sheetId="4"/>
      <sheetData sheetId="5"/>
      <sheetData sheetId="6">
        <row r="7">
          <cell r="E7">
            <v>8.77E-2</v>
          </cell>
        </row>
      </sheetData>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BD75FB-AB6D-4341-825D-A928A39C108B}" name="Table3" displayName="Table3" ref="B4:E8" headerRowCount="0" totalsRowShown="0" headerRowDxfId="19" headerRowBorderDxfId="18">
  <tableColumns count="4">
    <tableColumn id="1" xr3:uid="{89FD7D8B-70D1-42EE-8380-21031BFE36E8}" name="Column1" headerRowDxfId="17"/>
    <tableColumn id="4" xr3:uid="{4D887BE4-ACCC-43B0-8102-BE76E24C8D68}" name="Column4" headerRowDxfId="16"/>
    <tableColumn id="2" xr3:uid="{F0854E7B-F0C0-4E68-A838-308C90268D89}" name="Column2" headerRowDxfId="15" dataDxfId="14" dataCellStyle="Percent">
      <calculatedColumnFormula>Inputs!#REF!</calculatedColumnFormula>
    </tableColumn>
    <tableColumn id="3" xr3:uid="{F87DE1A0-2522-44E1-87D2-0C550399B53C}" name="Column3" headerRowDxfId="13"/>
  </tableColumns>
  <tableStyleInfo name="TableStyleDark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B27157D-64E8-45CC-ACA1-4DF03338E05A}" name="Table7" displayName="Table7" ref="B4:D8" headerRowCount="0" totalsRowShown="0">
  <tableColumns count="3">
    <tableColumn id="1" xr3:uid="{4D765EAF-514D-456D-BD2B-A7346E897252}" name="Column1" headerRowDxfId="4"/>
    <tableColumn id="3" xr3:uid="{F5D1AD11-05FB-4E72-9364-493EC9B6134A}" name="Column3" headerRowDxfId="3" dataDxfId="2"/>
    <tableColumn id="2" xr3:uid="{766968B3-971B-4D7A-8D37-E418A5C347A5}" name="Column2" headerRowDxfId="1" dataDxfId="0"/>
  </tableColumns>
  <tableStyleInfo name="TableStyleDark11" showFirstColumn="0" showLastColumn="0" showRowStripes="1" showColumnStripes="0"/>
</table>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499984740745262"/>
    <pageSetUpPr fitToPage="1"/>
  </sheetPr>
  <dimension ref="A1:D17"/>
  <sheetViews>
    <sheetView showGridLines="0" tabSelected="1" view="pageBreakPreview" zoomScaleNormal="100" zoomScaleSheetLayoutView="100" workbookViewId="0"/>
  </sheetViews>
  <sheetFormatPr defaultColWidth="9.1328125" defaultRowHeight="14.25"/>
  <cols>
    <col min="1" max="1" width="26.59765625" customWidth="1"/>
    <col min="2" max="2" width="43.1328125" customWidth="1"/>
    <col min="3" max="3" width="32.73046875" customWidth="1"/>
    <col min="4" max="4" width="32.265625" customWidth="1"/>
  </cols>
  <sheetData>
    <row r="1" spans="1:4" ht="15" customHeight="1">
      <c r="A1" s="1"/>
      <c r="B1" s="2"/>
      <c r="C1" s="2"/>
      <c r="D1" s="3"/>
    </row>
    <row r="2" spans="1:4" ht="189" customHeight="1">
      <c r="A2" s="4"/>
      <c r="B2" s="5"/>
      <c r="C2" s="5"/>
      <c r="D2" s="6"/>
    </row>
    <row r="3" spans="1:4" ht="22.5" customHeight="1">
      <c r="A3" s="7" t="s">
        <v>0</v>
      </c>
      <c r="B3" s="8"/>
      <c r="C3" s="8"/>
      <c r="D3" s="9"/>
    </row>
    <row r="4" spans="1:4" ht="22.5" customHeight="1">
      <c r="A4" s="7" t="s">
        <v>172</v>
      </c>
      <c r="B4" s="8"/>
      <c r="C4" s="8"/>
      <c r="D4" s="9"/>
    </row>
    <row r="5" spans="1:4" ht="22.5" customHeight="1">
      <c r="A5" s="7" t="s">
        <v>173</v>
      </c>
      <c r="B5" s="8"/>
      <c r="C5" s="8"/>
      <c r="D5" s="9"/>
    </row>
    <row r="6" spans="1:4" ht="22.5" customHeight="1">
      <c r="A6" s="7"/>
      <c r="B6" s="8"/>
      <c r="C6" s="8"/>
      <c r="D6" s="9"/>
    </row>
    <row r="7" spans="1:4" ht="42" customHeight="1">
      <c r="A7" s="4"/>
      <c r="B7" s="5"/>
      <c r="C7" s="5"/>
      <c r="D7" s="6"/>
    </row>
    <row r="8" spans="1:4" ht="15" customHeight="1">
      <c r="A8" s="4"/>
      <c r="B8" s="10"/>
      <c r="C8" s="10"/>
      <c r="D8" s="11"/>
    </row>
    <row r="9" spans="1:4" ht="15" customHeight="1">
      <c r="A9" s="4"/>
      <c r="B9" s="10"/>
      <c r="C9" s="10"/>
      <c r="D9" s="6"/>
    </row>
    <row r="10" spans="1:4" ht="15" customHeight="1">
      <c r="A10" s="4"/>
      <c r="B10" s="10"/>
      <c r="C10" s="10"/>
      <c r="D10" s="6"/>
    </row>
    <row r="11" spans="1:4" ht="15" customHeight="1">
      <c r="A11" s="4"/>
      <c r="B11" s="10"/>
      <c r="C11" s="10"/>
      <c r="D11" s="6"/>
    </row>
    <row r="12" spans="1:4" ht="15" customHeight="1">
      <c r="A12" s="4"/>
      <c r="B12" s="10"/>
      <c r="C12" s="10"/>
      <c r="D12" s="11"/>
    </row>
    <row r="13" spans="1:4" ht="15" customHeight="1">
      <c r="A13" s="4"/>
      <c r="B13" s="10"/>
      <c r="C13" s="10"/>
      <c r="D13" s="11"/>
    </row>
    <row r="14" spans="1:4" ht="15" customHeight="1">
      <c r="A14" s="4"/>
      <c r="B14" s="10"/>
      <c r="C14" s="10"/>
      <c r="D14" s="6"/>
    </row>
    <row r="15" spans="1:4" ht="15" customHeight="1">
      <c r="A15" s="4"/>
      <c r="B15" s="10"/>
      <c r="C15" s="10"/>
      <c r="D15" s="6"/>
    </row>
    <row r="16" spans="1:4" ht="15" customHeight="1">
      <c r="A16" s="4"/>
      <c r="B16" s="10"/>
      <c r="C16" s="10"/>
      <c r="D16" s="6"/>
    </row>
    <row r="17" spans="1:4" ht="15" customHeight="1">
      <c r="A17" s="12" t="s">
        <v>195</v>
      </c>
      <c r="B17" s="13"/>
      <c r="C17" s="13"/>
      <c r="D17" s="14"/>
    </row>
  </sheetData>
  <pageMargins left="0.70866141732283472" right="0.70866141732283472" top="0.74803149606299213" bottom="0.74803149606299213" header="0.31496062992125984" footer="0.31496062992125984"/>
  <pageSetup paperSize="9" scale="97" orientation="landscape" r:id="rId1"/>
  <headerFooter>
    <oddFooter>&amp;L&amp;F&amp;C&amp;A&amp;R&amp;P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A2C2C-342E-4384-8492-589C29A013B6}">
  <sheetPr>
    <tabColor theme="5" tint="-0.249977111117893"/>
    <pageSetUpPr fitToPage="1"/>
  </sheetPr>
  <dimension ref="A1:DG111"/>
  <sheetViews>
    <sheetView zoomScale="90" zoomScaleNormal="90" workbookViewId="0"/>
  </sheetViews>
  <sheetFormatPr defaultColWidth="9.1328125" defaultRowHeight="13.15" outlineLevelRow="1"/>
  <cols>
    <col min="1" max="24" width="9.73046875" style="176" customWidth="1"/>
    <col min="25" max="95" width="9.73046875" style="161" customWidth="1"/>
    <col min="96" max="16384" width="9.1328125" style="161"/>
  </cols>
  <sheetData>
    <row r="1" spans="1:24" s="171" customFormat="1" ht="23.25">
      <c r="A1" s="168" t="s">
        <v>10</v>
      </c>
      <c r="B1" s="169"/>
      <c r="C1" s="169"/>
      <c r="D1" s="169"/>
      <c r="E1" s="169"/>
      <c r="F1" s="169"/>
      <c r="G1" s="169"/>
      <c r="H1" s="169"/>
      <c r="I1" s="169"/>
      <c r="J1" s="169"/>
      <c r="K1" s="170"/>
      <c r="L1" s="170"/>
      <c r="M1" s="170"/>
      <c r="N1" s="170"/>
      <c r="O1" s="170"/>
      <c r="P1" s="170"/>
      <c r="Q1" s="170"/>
      <c r="R1" s="170"/>
      <c r="S1" s="170"/>
      <c r="T1" s="170"/>
      <c r="U1" s="170"/>
      <c r="V1" s="170"/>
      <c r="W1" s="170"/>
      <c r="X1" s="170"/>
    </row>
    <row r="2" spans="1:24" s="175" customFormat="1" ht="12.95" customHeight="1">
      <c r="A2" s="172" t="s">
        <v>7</v>
      </c>
      <c r="B2" s="172"/>
      <c r="C2" s="172"/>
      <c r="D2" s="172"/>
      <c r="E2" s="172"/>
      <c r="F2" s="172"/>
      <c r="G2" s="172"/>
      <c r="H2" s="172"/>
      <c r="I2" s="172"/>
      <c r="J2" s="172"/>
      <c r="K2" s="173"/>
      <c r="L2" s="173"/>
      <c r="M2" s="173"/>
      <c r="N2" s="173"/>
      <c r="O2" s="173"/>
      <c r="P2" s="174"/>
      <c r="Q2" s="174"/>
      <c r="R2" s="174"/>
      <c r="S2" s="174"/>
      <c r="T2" s="174"/>
      <c r="U2" s="174"/>
      <c r="V2" s="174"/>
      <c r="W2" s="174"/>
      <c r="X2" s="174"/>
    </row>
    <row r="3" spans="1:24" ht="12.95" customHeight="1">
      <c r="A3" s="176" t="s">
        <v>11</v>
      </c>
      <c r="Q3" s="176" t="s">
        <v>12</v>
      </c>
    </row>
    <row r="4" spans="1:24" ht="12.95" customHeight="1">
      <c r="A4" s="176" t="s">
        <v>13</v>
      </c>
      <c r="R4" s="177"/>
      <c r="S4" s="176" t="s">
        <v>14</v>
      </c>
    </row>
    <row r="5" spans="1:24" ht="12.95" customHeight="1">
      <c r="A5" s="176" t="s">
        <v>15</v>
      </c>
      <c r="R5" s="178"/>
      <c r="S5" s="176" t="s">
        <v>16</v>
      </c>
    </row>
    <row r="6" spans="1:24" s="175" customFormat="1" ht="12.95" customHeight="1">
      <c r="A6" s="176"/>
      <c r="B6" s="179"/>
      <c r="C6" s="179"/>
      <c r="D6" s="179"/>
      <c r="E6" s="179"/>
      <c r="F6" s="179"/>
      <c r="G6" s="179"/>
      <c r="H6" s="179"/>
      <c r="I6" s="179"/>
      <c r="J6" s="179"/>
      <c r="K6" s="179"/>
      <c r="L6" s="179"/>
      <c r="M6" s="179"/>
      <c r="N6" s="179"/>
      <c r="O6" s="179"/>
      <c r="P6" s="179"/>
      <c r="Q6" s="179"/>
      <c r="R6" s="180"/>
      <c r="S6" s="176" t="s">
        <v>17</v>
      </c>
      <c r="T6" s="179"/>
      <c r="U6" s="179"/>
      <c r="V6" s="179"/>
      <c r="W6" s="179"/>
      <c r="X6" s="179"/>
    </row>
    <row r="7" spans="1:24" s="175" customFormat="1" ht="12.95" customHeight="1">
      <c r="A7" s="176" t="s">
        <v>18</v>
      </c>
      <c r="B7" s="179"/>
      <c r="C7" s="179"/>
      <c r="D7" s="179"/>
      <c r="E7" s="179"/>
      <c r="F7" s="179"/>
      <c r="G7" s="179"/>
      <c r="H7" s="179"/>
      <c r="I7" s="179"/>
      <c r="J7" s="179"/>
      <c r="K7" s="179"/>
      <c r="L7" s="179"/>
      <c r="M7" s="179"/>
      <c r="N7" s="179"/>
      <c r="O7" s="179"/>
      <c r="P7" s="179"/>
      <c r="Q7" s="179"/>
      <c r="R7" s="179"/>
      <c r="S7" s="179"/>
      <c r="T7" s="179"/>
      <c r="U7" s="179"/>
      <c r="V7" s="179"/>
      <c r="W7" s="179"/>
      <c r="X7" s="179"/>
    </row>
    <row r="8" spans="1:24" s="175" customFormat="1" ht="12.95" customHeight="1">
      <c r="A8" s="179"/>
      <c r="B8" s="179"/>
      <c r="C8" s="179"/>
      <c r="D8" s="179"/>
      <c r="E8" s="179"/>
      <c r="F8" s="179"/>
      <c r="G8" s="179"/>
      <c r="H8" s="179"/>
      <c r="I8" s="179"/>
      <c r="J8" s="179"/>
      <c r="K8" s="179"/>
      <c r="L8" s="179"/>
      <c r="M8" s="179"/>
      <c r="N8" s="179"/>
      <c r="O8" s="179"/>
      <c r="P8" s="179"/>
      <c r="Q8" s="179"/>
      <c r="R8" s="179"/>
      <c r="S8" s="179"/>
      <c r="T8" s="179"/>
      <c r="U8" s="179"/>
      <c r="V8" s="179"/>
      <c r="W8" s="179"/>
      <c r="X8" s="179"/>
    </row>
    <row r="9" spans="1:24" s="175" customFormat="1" ht="12.95" customHeight="1">
      <c r="A9" s="179"/>
      <c r="B9" s="179"/>
      <c r="C9" s="179"/>
      <c r="D9" s="179"/>
      <c r="E9" s="179"/>
      <c r="F9" s="179"/>
      <c r="G9" s="179"/>
      <c r="H9" s="179"/>
      <c r="I9" s="179"/>
      <c r="J9" s="179"/>
      <c r="K9" s="179"/>
      <c r="L9" s="179"/>
      <c r="M9" s="179"/>
      <c r="N9" s="179"/>
      <c r="O9" s="179"/>
      <c r="P9" s="179"/>
      <c r="Q9" s="179"/>
      <c r="R9" s="179"/>
      <c r="S9" s="179"/>
      <c r="T9" s="179"/>
      <c r="U9" s="179"/>
      <c r="V9" s="179"/>
      <c r="W9" s="179"/>
      <c r="X9" s="179"/>
    </row>
    <row r="10" spans="1:24" ht="12.95" customHeight="1">
      <c r="A10" s="172" t="s">
        <v>2</v>
      </c>
      <c r="B10" s="181"/>
      <c r="C10" s="181"/>
      <c r="D10" s="181"/>
      <c r="E10" s="181"/>
      <c r="F10" s="181"/>
      <c r="G10" s="181"/>
      <c r="H10" s="181"/>
      <c r="I10" s="181"/>
      <c r="J10" s="181"/>
      <c r="K10" s="182"/>
      <c r="L10" s="182"/>
      <c r="M10" s="182"/>
      <c r="N10" s="182"/>
      <c r="O10" s="182"/>
      <c r="P10" s="183"/>
      <c r="Q10" s="183"/>
      <c r="R10" s="183"/>
      <c r="S10" s="183"/>
      <c r="T10" s="183"/>
      <c r="U10" s="183"/>
      <c r="V10" s="183"/>
      <c r="W10" s="183"/>
      <c r="X10" s="183"/>
    </row>
    <row r="11" spans="1:24" ht="12.95" customHeight="1">
      <c r="A11" s="184"/>
      <c r="B11" s="185"/>
      <c r="C11" s="185"/>
      <c r="D11" s="185"/>
      <c r="E11" s="185"/>
      <c r="F11" s="185"/>
      <c r="G11" s="185"/>
      <c r="H11" s="185"/>
      <c r="I11" s="185"/>
      <c r="J11" s="185"/>
      <c r="K11" s="186"/>
      <c r="L11" s="186"/>
      <c r="M11" s="186"/>
      <c r="N11" s="186"/>
      <c r="O11" s="186"/>
    </row>
    <row r="12" spans="1:24" ht="12.95" customHeight="1">
      <c r="A12" s="184"/>
      <c r="B12" s="185"/>
      <c r="C12" s="185"/>
      <c r="D12" s="185"/>
      <c r="E12" s="185"/>
      <c r="F12" s="185"/>
      <c r="G12" s="185"/>
      <c r="H12" s="185"/>
      <c r="I12" s="187">
        <v>1</v>
      </c>
      <c r="J12" s="187">
        <v>2</v>
      </c>
      <c r="K12" s="187">
        <v>3</v>
      </c>
      <c r="L12" s="187">
        <v>4</v>
      </c>
      <c r="M12" s="187">
        <v>5</v>
      </c>
      <c r="N12" s="188">
        <v>6</v>
      </c>
      <c r="O12" s="187">
        <v>7</v>
      </c>
      <c r="P12" s="187">
        <v>8</v>
      </c>
      <c r="Q12" s="187">
        <v>9</v>
      </c>
      <c r="R12" s="187">
        <v>10</v>
      </c>
      <c r="S12" s="187">
        <v>11</v>
      </c>
      <c r="T12" s="187">
        <v>12</v>
      </c>
      <c r="U12" s="187">
        <v>13</v>
      </c>
      <c r="V12" s="187">
        <v>14</v>
      </c>
      <c r="W12" s="187">
        <v>15</v>
      </c>
    </row>
    <row r="13" spans="1:24" ht="12.95" customHeight="1">
      <c r="A13" s="189" t="s">
        <v>19</v>
      </c>
      <c r="B13" s="189"/>
      <c r="C13" s="189"/>
      <c r="D13" s="189"/>
      <c r="E13" s="189"/>
      <c r="F13" s="189"/>
      <c r="I13" s="333">
        <f>'Calcs - step trend back cast'!C$11</f>
        <v>268.50950662405819</v>
      </c>
      <c r="J13" s="333">
        <f>'Calcs - step trend back cast'!D$11</f>
        <v>275.35239839163683</v>
      </c>
      <c r="K13" s="333">
        <f>'Calcs - step trend back cast'!E$11</f>
        <v>281.47785302078222</v>
      </c>
      <c r="L13" s="333">
        <f>'Calcs - step trend back cast'!F$11</f>
        <v>281.78874885040977</v>
      </c>
      <c r="M13" s="333">
        <f>'Calcs - step trend back cast'!G$11</f>
        <v>283.87907701714357</v>
      </c>
      <c r="N13" s="338">
        <f>'Calcs - step trend back cast'!H$12</f>
        <v>278.22978111999998</v>
      </c>
      <c r="O13" s="338">
        <f>'Calcs - step trend back cast'!I$12</f>
        <v>282.74899665999999</v>
      </c>
      <c r="P13" s="338">
        <f>'Calcs - step trend back cast'!J$12</f>
        <v>292.76829293000003</v>
      </c>
      <c r="Q13" s="338">
        <f>'Calcs - step trend back cast'!K$12</f>
        <v>302.28765871000002</v>
      </c>
      <c r="R13" s="338">
        <f>'Calcs - step trend back cast'!L$12</f>
        <v>302.60741192</v>
      </c>
      <c r="S13" s="338">
        <v>0</v>
      </c>
      <c r="T13" s="338">
        <v>0</v>
      </c>
      <c r="U13" s="338">
        <v>0</v>
      </c>
      <c r="V13" s="338">
        <v>0</v>
      </c>
      <c r="W13" s="338">
        <v>0</v>
      </c>
    </row>
    <row r="14" spans="1:24" ht="12.95" customHeight="1">
      <c r="A14" s="189" t="s">
        <v>114</v>
      </c>
      <c r="B14" s="189"/>
      <c r="C14" s="189"/>
      <c r="D14" s="189"/>
      <c r="E14" s="189"/>
      <c r="F14" s="189"/>
      <c r="I14" s="333">
        <f>'Calcs - step trend back cast'!C$13</f>
        <v>251.20997800000001</v>
      </c>
      <c r="J14" s="333">
        <f>'Calcs - step trend back cast'!D$13</f>
        <v>249.74721200000002</v>
      </c>
      <c r="K14" s="333">
        <f>'Calcs - step trend back cast'!E$13</f>
        <v>260.76057930721555</v>
      </c>
      <c r="L14" s="333">
        <f>'Calcs - step trend back cast'!F$13</f>
        <v>261.38422827801043</v>
      </c>
      <c r="M14" s="333">
        <f>'Calcs - step trend back cast'!G$13</f>
        <v>253.0324066069889</v>
      </c>
      <c r="N14" s="295"/>
      <c r="O14" s="294"/>
      <c r="P14" s="294"/>
      <c r="Q14" s="294"/>
      <c r="R14" s="294"/>
      <c r="S14" s="295"/>
      <c r="T14" s="294"/>
      <c r="U14" s="294"/>
      <c r="V14" s="294"/>
      <c r="W14" s="294"/>
    </row>
    <row r="15" spans="1:24" ht="12.95" customHeight="1">
      <c r="A15" s="189" t="s">
        <v>20</v>
      </c>
      <c r="B15" s="189"/>
      <c r="C15" s="189"/>
      <c r="D15" s="189"/>
      <c r="E15" s="189"/>
      <c r="F15" s="189"/>
      <c r="I15" s="190">
        <f>'Calcs - 1 year back cast'!B6</f>
        <v>5.1299999999999998E-2</v>
      </c>
      <c r="J15" s="189"/>
      <c r="K15" s="189"/>
      <c r="L15" s="189"/>
      <c r="M15" s="191"/>
      <c r="N15" s="191"/>
      <c r="O15" s="191"/>
    </row>
    <row r="16" spans="1:24" ht="12.95" customHeight="1">
      <c r="A16" s="189"/>
      <c r="B16" s="189"/>
      <c r="C16" s="189"/>
      <c r="D16" s="189"/>
      <c r="E16" s="189"/>
      <c r="F16" s="189"/>
    </row>
    <row r="17" spans="1:110" ht="12.95" customHeight="1">
      <c r="A17" s="189"/>
      <c r="B17" s="189"/>
      <c r="C17" s="189"/>
      <c r="D17" s="189"/>
      <c r="E17" s="189"/>
      <c r="F17" s="189"/>
      <c r="G17" s="189"/>
      <c r="H17" s="189"/>
      <c r="I17" s="189"/>
      <c r="J17" s="189"/>
      <c r="K17" s="166"/>
      <c r="L17" s="192"/>
      <c r="M17" s="161"/>
      <c r="N17" s="191"/>
      <c r="O17" s="191"/>
    </row>
    <row r="18" spans="1:110" ht="12.95" customHeight="1">
      <c r="A18" s="193" t="s">
        <v>5</v>
      </c>
      <c r="B18" s="194"/>
      <c r="C18" s="194"/>
      <c r="D18" s="194"/>
      <c r="E18" s="194"/>
      <c r="F18" s="194"/>
      <c r="G18" s="194"/>
      <c r="H18" s="194"/>
      <c r="I18" s="194"/>
      <c r="J18" s="194"/>
      <c r="K18" s="195"/>
      <c r="L18" s="182"/>
      <c r="M18" s="182"/>
      <c r="N18" s="182"/>
      <c r="O18" s="182"/>
      <c r="P18" s="183"/>
      <c r="Q18" s="183"/>
      <c r="R18" s="183"/>
      <c r="S18" s="183"/>
      <c r="T18" s="183"/>
      <c r="U18" s="183"/>
      <c r="V18" s="183"/>
      <c r="W18" s="183"/>
      <c r="X18" s="183"/>
    </row>
    <row r="19" spans="1:110" ht="12.95" customHeight="1">
      <c r="A19" s="196"/>
      <c r="B19" s="196"/>
      <c r="C19" s="196"/>
      <c r="D19" s="196"/>
      <c r="E19" s="196"/>
      <c r="F19" s="196"/>
      <c r="G19" s="196"/>
      <c r="H19" s="196"/>
      <c r="I19" s="197"/>
      <c r="J19" s="192"/>
      <c r="K19" s="192"/>
      <c r="L19" s="192"/>
      <c r="M19" s="166"/>
      <c r="N19" s="166"/>
      <c r="O19" s="166"/>
    </row>
    <row r="20" spans="1:110" ht="12.95" customHeight="1">
      <c r="A20" s="161"/>
      <c r="B20" s="161"/>
      <c r="C20" s="161"/>
      <c r="D20" s="161"/>
      <c r="E20" s="161"/>
      <c r="F20" s="161"/>
      <c r="G20" s="161"/>
      <c r="H20" s="161"/>
      <c r="I20" s="161"/>
      <c r="K20" s="198" t="s">
        <v>21</v>
      </c>
      <c r="M20" s="161"/>
      <c r="P20" s="198" t="s">
        <v>22</v>
      </c>
      <c r="R20" s="161"/>
      <c r="S20" s="161"/>
      <c r="U20" s="198" t="s">
        <v>23</v>
      </c>
      <c r="X20" s="161"/>
    </row>
    <row r="21" spans="1:110" ht="12.95" customHeight="1">
      <c r="A21" s="161"/>
      <c r="B21" s="161"/>
      <c r="C21" s="161"/>
      <c r="D21" s="161"/>
      <c r="E21" s="161"/>
      <c r="F21" s="161"/>
      <c r="G21" s="161"/>
      <c r="H21" s="161"/>
      <c r="I21" s="199">
        <v>1</v>
      </c>
      <c r="J21" s="200">
        <f>I21+1</f>
        <v>2</v>
      </c>
      <c r="K21" s="200">
        <f t="shared" ref="K21:Y22" si="0">J21+1</f>
        <v>3</v>
      </c>
      <c r="L21" s="200">
        <f t="shared" si="0"/>
        <v>4</v>
      </c>
      <c r="M21" s="201">
        <f t="shared" si="0"/>
        <v>5</v>
      </c>
      <c r="N21" s="199">
        <f t="shared" si="0"/>
        <v>6</v>
      </c>
      <c r="O21" s="200">
        <f t="shared" si="0"/>
        <v>7</v>
      </c>
      <c r="P21" s="200">
        <f t="shared" si="0"/>
        <v>8</v>
      </c>
      <c r="Q21" s="200">
        <f t="shared" si="0"/>
        <v>9</v>
      </c>
      <c r="R21" s="201">
        <f t="shared" si="0"/>
        <v>10</v>
      </c>
      <c r="S21" s="199">
        <f t="shared" si="0"/>
        <v>11</v>
      </c>
      <c r="T21" s="200">
        <f t="shared" si="0"/>
        <v>12</v>
      </c>
      <c r="U21" s="200">
        <f t="shared" si="0"/>
        <v>13</v>
      </c>
      <c r="V21" s="200">
        <f t="shared" si="0"/>
        <v>14</v>
      </c>
      <c r="W21" s="201">
        <f t="shared" si="0"/>
        <v>15</v>
      </c>
      <c r="X21" s="199">
        <f t="shared" si="0"/>
        <v>16</v>
      </c>
      <c r="Y21" s="200">
        <f t="shared" si="0"/>
        <v>17</v>
      </c>
    </row>
    <row r="22" spans="1:110" s="207" customFormat="1" ht="12.95" customHeight="1">
      <c r="A22" s="202" t="s">
        <v>24</v>
      </c>
      <c r="B22" s="202"/>
      <c r="C22" s="202"/>
      <c r="D22" s="202"/>
      <c r="E22" s="202"/>
      <c r="F22" s="202"/>
      <c r="G22" s="202"/>
      <c r="H22" s="202"/>
      <c r="I22" s="203">
        <v>0</v>
      </c>
      <c r="J22" s="203">
        <f>I22+1</f>
        <v>1</v>
      </c>
      <c r="K22" s="203">
        <f t="shared" si="0"/>
        <v>2</v>
      </c>
      <c r="L22" s="203">
        <f t="shared" si="0"/>
        <v>3</v>
      </c>
      <c r="M22" s="204">
        <f t="shared" si="0"/>
        <v>4</v>
      </c>
      <c r="N22" s="205">
        <f t="shared" si="0"/>
        <v>5</v>
      </c>
      <c r="O22" s="203">
        <f t="shared" si="0"/>
        <v>6</v>
      </c>
      <c r="P22" s="203">
        <f t="shared" si="0"/>
        <v>7</v>
      </c>
      <c r="Q22" s="203">
        <f t="shared" si="0"/>
        <v>8</v>
      </c>
      <c r="R22" s="204">
        <f t="shared" si="0"/>
        <v>9</v>
      </c>
      <c r="S22" s="205">
        <f t="shared" si="0"/>
        <v>10</v>
      </c>
      <c r="T22" s="203">
        <f t="shared" si="0"/>
        <v>11</v>
      </c>
      <c r="U22" s="203">
        <f t="shared" si="0"/>
        <v>12</v>
      </c>
      <c r="V22" s="203">
        <f t="shared" si="0"/>
        <v>13</v>
      </c>
      <c r="W22" s="204">
        <f t="shared" si="0"/>
        <v>14</v>
      </c>
      <c r="X22" s="203">
        <f t="shared" si="0"/>
        <v>15</v>
      </c>
      <c r="Y22" s="203">
        <f t="shared" si="0"/>
        <v>16</v>
      </c>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row>
    <row r="23" spans="1:110" s="207" customFormat="1" ht="12.95" customHeight="1">
      <c r="A23" s="202" t="s">
        <v>25</v>
      </c>
      <c r="B23" s="202"/>
      <c r="C23" s="202"/>
      <c r="D23" s="202"/>
      <c r="E23" s="202"/>
      <c r="F23" s="202"/>
      <c r="G23" s="202"/>
      <c r="H23" s="202"/>
      <c r="I23" s="208">
        <f t="shared" ref="I23:Y23" si="1">1/(1+$I$15)^I22</f>
        <v>1</v>
      </c>
      <c r="J23" s="208">
        <f t="shared" si="1"/>
        <v>0.95120327213925626</v>
      </c>
      <c r="K23" s="208">
        <f t="shared" si="1"/>
        <v>0.90478766492842788</v>
      </c>
      <c r="L23" s="208">
        <f t="shared" si="1"/>
        <v>0.86063698747115769</v>
      </c>
      <c r="M23" s="209">
        <f t="shared" si="1"/>
        <v>0.81864071860663712</v>
      </c>
      <c r="N23" s="210">
        <f t="shared" si="1"/>
        <v>0.77869373024506527</v>
      </c>
      <c r="O23" s="208">
        <f t="shared" si="1"/>
        <v>0.74069602420342939</v>
      </c>
      <c r="P23" s="208">
        <f t="shared" si="1"/>
        <v>0.70455248188283992</v>
      </c>
      <c r="Q23" s="208">
        <f t="shared" si="1"/>
        <v>0.67017262616079121</v>
      </c>
      <c r="R23" s="209">
        <f t="shared" si="1"/>
        <v>0.63747039490230306</v>
      </c>
      <c r="S23" s="210">
        <f t="shared" si="1"/>
        <v>0.60636392552297447</v>
      </c>
      <c r="T23" s="208">
        <f t="shared" si="1"/>
        <v>0.57677535006465763</v>
      </c>
      <c r="U23" s="208">
        <f t="shared" si="1"/>
        <v>0.54863060027076727</v>
      </c>
      <c r="V23" s="208">
        <f t="shared" si="1"/>
        <v>0.52185922217327807</v>
      </c>
      <c r="W23" s="209">
        <f t="shared" si="1"/>
        <v>0.49639419972726923</v>
      </c>
      <c r="X23" s="208">
        <f t="shared" si="1"/>
        <v>0.47217178705152602</v>
      </c>
      <c r="Y23" s="208">
        <f t="shared" si="1"/>
        <v>0.44913134885525158</v>
      </c>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row>
    <row r="24" spans="1:110" ht="12.95" customHeight="1">
      <c r="A24" s="196"/>
      <c r="B24" s="196"/>
      <c r="C24" s="196"/>
      <c r="D24" s="196"/>
      <c r="E24" s="196"/>
      <c r="F24" s="196"/>
      <c r="G24" s="196"/>
      <c r="H24" s="196"/>
      <c r="I24" s="212"/>
      <c r="J24" s="212"/>
      <c r="K24" s="212"/>
      <c r="L24" s="212"/>
      <c r="M24" s="213"/>
      <c r="N24" s="214"/>
      <c r="O24" s="212"/>
      <c r="P24" s="161"/>
      <c r="Q24" s="215"/>
      <c r="R24" s="213"/>
      <c r="S24" s="214"/>
      <c r="T24" s="212"/>
      <c r="U24" s="161"/>
      <c r="V24" s="215"/>
      <c r="W24" s="213"/>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row>
    <row r="25" spans="1:110" s="218" customFormat="1" ht="12.95" customHeight="1" outlineLevel="1">
      <c r="A25" s="216" t="s">
        <v>26</v>
      </c>
      <c r="B25" s="216" t="s">
        <v>27</v>
      </c>
      <c r="C25" s="217"/>
      <c r="D25" s="217"/>
      <c r="E25" s="217"/>
      <c r="F25" s="217"/>
      <c r="G25" s="217"/>
      <c r="H25" s="217"/>
      <c r="I25" s="218">
        <f>I13</f>
        <v>268.50950662405819</v>
      </c>
      <c r="J25" s="218">
        <f>J13</f>
        <v>275.35239839163683</v>
      </c>
      <c r="K25" s="218">
        <f>K13</f>
        <v>281.47785302078222</v>
      </c>
      <c r="L25" s="218">
        <f>L13</f>
        <v>281.78874885040977</v>
      </c>
      <c r="M25" s="219">
        <f>M13</f>
        <v>283.87907701714357</v>
      </c>
      <c r="N25" s="220"/>
      <c r="O25" s="221"/>
      <c r="R25" s="222"/>
      <c r="S25" s="220"/>
      <c r="T25" s="221"/>
      <c r="W25" s="222"/>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row>
    <row r="26" spans="1:110" s="218" customFormat="1" ht="12.95" customHeight="1" outlineLevel="1">
      <c r="A26" s="216" t="s">
        <v>28</v>
      </c>
      <c r="B26" s="223" t="s">
        <v>29</v>
      </c>
      <c r="C26" s="224"/>
      <c r="D26" s="224"/>
      <c r="E26" s="224"/>
      <c r="F26" s="224"/>
      <c r="G26" s="224"/>
      <c r="H26" s="224"/>
      <c r="I26" s="225">
        <f>I25</f>
        <v>268.50950662405819</v>
      </c>
      <c r="J26" s="225">
        <f>J25</f>
        <v>275.35239839163683</v>
      </c>
      <c r="K26" s="225">
        <f>K25</f>
        <v>281.47785302078222</v>
      </c>
      <c r="L26" s="225">
        <f>L25</f>
        <v>281.78874885040977</v>
      </c>
      <c r="M26" s="226">
        <f>M25</f>
        <v>283.87907701714357</v>
      </c>
      <c r="N26" s="227"/>
      <c r="O26" s="228"/>
      <c r="P26" s="225"/>
      <c r="Q26" s="225"/>
      <c r="R26" s="229"/>
      <c r="S26" s="227"/>
      <c r="T26" s="228"/>
      <c r="U26" s="225"/>
      <c r="V26" s="225"/>
      <c r="W26" s="229"/>
      <c r="X26" s="228"/>
      <c r="Y26" s="228"/>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row>
    <row r="27" spans="1:110" s="232" customFormat="1" ht="12.95" customHeight="1" outlineLevel="1">
      <c r="A27" s="230"/>
      <c r="B27" s="230"/>
      <c r="C27" s="231"/>
      <c r="D27" s="231"/>
      <c r="E27" s="231"/>
      <c r="F27" s="231"/>
      <c r="G27" s="231"/>
      <c r="H27" s="231"/>
      <c r="M27" s="233"/>
      <c r="N27" s="234"/>
      <c r="R27" s="233"/>
      <c r="S27" s="234"/>
      <c r="W27" s="233"/>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row>
    <row r="28" spans="1:110" s="232" customFormat="1" ht="12.95" customHeight="1" outlineLevel="1">
      <c r="A28" s="236" t="s">
        <v>30</v>
      </c>
      <c r="B28" s="230" t="s">
        <v>31</v>
      </c>
      <c r="C28" s="231"/>
      <c r="D28" s="231"/>
      <c r="E28" s="231"/>
      <c r="F28" s="231"/>
      <c r="G28" s="231"/>
      <c r="H28" s="217"/>
      <c r="I28" s="232">
        <f>I13</f>
        <v>268.50950662405819</v>
      </c>
      <c r="J28" s="232">
        <f>J13</f>
        <v>275.35239839163683</v>
      </c>
      <c r="K28" s="232">
        <f>K13</f>
        <v>281.47785302078222</v>
      </c>
      <c r="L28" s="232">
        <f>L13</f>
        <v>281.78874885040977</v>
      </c>
      <c r="M28" s="233">
        <f>M13</f>
        <v>283.87907701714357</v>
      </c>
      <c r="N28" s="234"/>
      <c r="R28" s="233"/>
      <c r="S28" s="234"/>
      <c r="W28" s="233"/>
    </row>
    <row r="29" spans="1:110" s="232" customFormat="1" ht="12.95" customHeight="1" outlineLevel="1">
      <c r="A29" s="236"/>
      <c r="B29" s="230" t="s">
        <v>32</v>
      </c>
      <c r="C29" s="231"/>
      <c r="D29" s="231"/>
      <c r="E29" s="231"/>
      <c r="F29" s="231"/>
      <c r="G29" s="231"/>
      <c r="H29" s="217"/>
      <c r="M29" s="233"/>
      <c r="N29" s="237">
        <f>N13</f>
        <v>278.22978111999998</v>
      </c>
      <c r="O29" s="180">
        <f>O13</f>
        <v>282.74899665999999</v>
      </c>
      <c r="P29" s="180">
        <f>P13</f>
        <v>292.76829293000003</v>
      </c>
      <c r="Q29" s="180">
        <f>Q13</f>
        <v>302.28765871000002</v>
      </c>
      <c r="R29" s="238">
        <f>R13</f>
        <v>302.60741192</v>
      </c>
      <c r="S29" s="234"/>
      <c r="W29" s="233"/>
    </row>
    <row r="30" spans="1:110" s="232" customFormat="1" ht="12.95" customHeight="1" outlineLevel="1">
      <c r="A30" s="236"/>
      <c r="B30" s="230" t="s">
        <v>33</v>
      </c>
      <c r="C30" s="231"/>
      <c r="D30" s="231"/>
      <c r="E30" s="231"/>
      <c r="F30" s="231"/>
      <c r="G30" s="231"/>
      <c r="H30" s="231"/>
      <c r="M30" s="233"/>
      <c r="N30" s="234"/>
      <c r="R30" s="233"/>
      <c r="S30" s="290">
        <f>S13</f>
        <v>0</v>
      </c>
      <c r="T30" s="290">
        <f>T13</f>
        <v>0</v>
      </c>
      <c r="U30" s="290">
        <f>U13</f>
        <v>0</v>
      </c>
      <c r="V30" s="290">
        <f>V13</f>
        <v>0</v>
      </c>
      <c r="W30" s="290">
        <f>W13</f>
        <v>0</v>
      </c>
      <c r="X30" s="291">
        <f>V31</f>
        <v>0</v>
      </c>
      <c r="Y30" s="291">
        <f>$S$30</f>
        <v>0</v>
      </c>
    </row>
    <row r="31" spans="1:110" s="232" customFormat="1" ht="12.95" customHeight="1" outlineLevel="1">
      <c r="A31" s="236"/>
      <c r="B31" s="230" t="s">
        <v>34</v>
      </c>
      <c r="C31" s="231"/>
      <c r="D31" s="231"/>
      <c r="E31" s="231"/>
      <c r="F31" s="231"/>
      <c r="G31" s="231"/>
      <c r="H31" s="231"/>
      <c r="I31" s="232">
        <f>SUM(I28:I30)</f>
        <v>268.50950662405819</v>
      </c>
      <c r="J31" s="232">
        <f t="shared" ref="J31:Y31" si="2">SUM(J28:J30)</f>
        <v>275.35239839163683</v>
      </c>
      <c r="K31" s="232">
        <f t="shared" si="2"/>
        <v>281.47785302078222</v>
      </c>
      <c r="L31" s="232">
        <f t="shared" si="2"/>
        <v>281.78874885040977</v>
      </c>
      <c r="M31" s="233">
        <f t="shared" si="2"/>
        <v>283.87907701714357</v>
      </c>
      <c r="N31" s="234">
        <f t="shared" si="2"/>
        <v>278.22978111999998</v>
      </c>
      <c r="O31" s="232">
        <f t="shared" si="2"/>
        <v>282.74899665999999</v>
      </c>
      <c r="P31" s="232">
        <f t="shared" si="2"/>
        <v>292.76829293000003</v>
      </c>
      <c r="Q31" s="232">
        <f t="shared" si="2"/>
        <v>302.28765871000002</v>
      </c>
      <c r="R31" s="233">
        <f t="shared" si="2"/>
        <v>302.60741192</v>
      </c>
      <c r="S31" s="234">
        <f>SUM(S28:S30)</f>
        <v>0</v>
      </c>
      <c r="T31" s="232">
        <f t="shared" si="2"/>
        <v>0</v>
      </c>
      <c r="U31" s="232">
        <f t="shared" si="2"/>
        <v>0</v>
      </c>
      <c r="V31" s="232">
        <f t="shared" si="2"/>
        <v>0</v>
      </c>
      <c r="W31" s="233">
        <f t="shared" si="2"/>
        <v>0</v>
      </c>
      <c r="X31" s="232">
        <f t="shared" si="2"/>
        <v>0</v>
      </c>
      <c r="Y31" s="232">
        <f t="shared" si="2"/>
        <v>0</v>
      </c>
    </row>
    <row r="32" spans="1:110" s="232" customFormat="1" ht="12.95" customHeight="1" outlineLevel="1">
      <c r="A32" s="230"/>
      <c r="B32" s="239" t="s">
        <v>35</v>
      </c>
      <c r="C32" s="240"/>
      <c r="D32" s="240"/>
      <c r="E32" s="240"/>
      <c r="F32" s="240"/>
      <c r="G32" s="240"/>
      <c r="H32" s="240"/>
      <c r="I32" s="241">
        <f>I$28</f>
        <v>268.50950662405819</v>
      </c>
      <c r="J32" s="241">
        <f>J$28</f>
        <v>275.35239839163683</v>
      </c>
      <c r="K32" s="241">
        <f>K$28</f>
        <v>281.47785302078222</v>
      </c>
      <c r="L32" s="241">
        <f>L$28</f>
        <v>281.78874885040977</v>
      </c>
      <c r="M32" s="242">
        <f>M$28</f>
        <v>283.87907701714357</v>
      </c>
      <c r="N32" s="243"/>
      <c r="O32" s="241"/>
      <c r="P32" s="241"/>
      <c r="Q32" s="241"/>
      <c r="R32" s="242"/>
      <c r="S32" s="243"/>
      <c r="T32" s="241"/>
      <c r="U32" s="241"/>
      <c r="V32" s="241"/>
      <c r="W32" s="242"/>
      <c r="X32" s="241"/>
      <c r="Y32" s="241"/>
    </row>
    <row r="33" spans="1:25" s="232" customFormat="1" ht="12.95" customHeight="1" outlineLevel="1">
      <c r="A33" s="230"/>
      <c r="B33" s="239" t="s">
        <v>36</v>
      </c>
      <c r="C33" s="240"/>
      <c r="D33" s="240"/>
      <c r="E33" s="240"/>
      <c r="F33" s="240"/>
      <c r="G33" s="240"/>
      <c r="H33" s="240"/>
      <c r="I33" s="241"/>
      <c r="J33" s="241"/>
      <c r="K33" s="241"/>
      <c r="L33" s="241"/>
      <c r="M33" s="242"/>
      <c r="N33" s="243">
        <f>N$29</f>
        <v>278.22978111999998</v>
      </c>
      <c r="O33" s="241">
        <f>O$29</f>
        <v>282.74899665999999</v>
      </c>
      <c r="P33" s="241">
        <f>P$29</f>
        <v>292.76829293000003</v>
      </c>
      <c r="Q33" s="241">
        <f>Q$29</f>
        <v>302.28765871000002</v>
      </c>
      <c r="R33" s="242">
        <f>R$29</f>
        <v>302.60741192</v>
      </c>
      <c r="S33" s="243"/>
      <c r="T33" s="241"/>
      <c r="U33" s="241"/>
      <c r="V33" s="241"/>
      <c r="W33" s="242"/>
      <c r="X33" s="241"/>
      <c r="Y33" s="241"/>
    </row>
    <row r="34" spans="1:25" s="232" customFormat="1" ht="12.95" customHeight="1" outlineLevel="1">
      <c r="A34" s="230"/>
      <c r="B34" s="239" t="s">
        <v>37</v>
      </c>
      <c r="C34" s="240"/>
      <c r="D34" s="240"/>
      <c r="E34" s="240"/>
      <c r="F34" s="240"/>
      <c r="G34" s="240"/>
      <c r="H34" s="240"/>
      <c r="I34" s="241"/>
      <c r="J34" s="241"/>
      <c r="K34" s="241"/>
      <c r="L34" s="241"/>
      <c r="M34" s="242"/>
      <c r="N34" s="243"/>
      <c r="O34" s="241"/>
      <c r="P34" s="241"/>
      <c r="Q34" s="241"/>
      <c r="R34" s="242"/>
      <c r="S34" s="243">
        <f t="shared" ref="S34:Y34" si="3">S$30</f>
        <v>0</v>
      </c>
      <c r="T34" s="241">
        <f t="shared" si="3"/>
        <v>0</v>
      </c>
      <c r="U34" s="241">
        <f t="shared" si="3"/>
        <v>0</v>
      </c>
      <c r="V34" s="241">
        <f t="shared" si="3"/>
        <v>0</v>
      </c>
      <c r="W34" s="242">
        <f t="shared" si="3"/>
        <v>0</v>
      </c>
      <c r="X34" s="241">
        <f t="shared" si="3"/>
        <v>0</v>
      </c>
      <c r="Y34" s="241">
        <f t="shared" si="3"/>
        <v>0</v>
      </c>
    </row>
    <row r="35" spans="1:25" s="232" customFormat="1" ht="12.75" customHeight="1" outlineLevel="1">
      <c r="A35" s="230"/>
      <c r="B35" s="239" t="s">
        <v>38</v>
      </c>
      <c r="C35" s="240"/>
      <c r="D35" s="240"/>
      <c r="E35" s="240"/>
      <c r="F35" s="240"/>
      <c r="G35" s="240"/>
      <c r="H35" s="240"/>
      <c r="I35" s="241">
        <f t="shared" ref="I35:Y35" si="4">SUM(I32:I34)</f>
        <v>268.50950662405819</v>
      </c>
      <c r="J35" s="241">
        <f t="shared" si="4"/>
        <v>275.35239839163683</v>
      </c>
      <c r="K35" s="241">
        <f t="shared" si="4"/>
        <v>281.47785302078222</v>
      </c>
      <c r="L35" s="241">
        <f t="shared" si="4"/>
        <v>281.78874885040977</v>
      </c>
      <c r="M35" s="242">
        <f t="shared" si="4"/>
        <v>283.87907701714357</v>
      </c>
      <c r="N35" s="243">
        <f t="shared" si="4"/>
        <v>278.22978111999998</v>
      </c>
      <c r="O35" s="241">
        <f t="shared" si="4"/>
        <v>282.74899665999999</v>
      </c>
      <c r="P35" s="241">
        <f t="shared" si="4"/>
        <v>292.76829293000003</v>
      </c>
      <c r="Q35" s="241">
        <f t="shared" si="4"/>
        <v>302.28765871000002</v>
      </c>
      <c r="R35" s="242">
        <f t="shared" si="4"/>
        <v>302.60741192</v>
      </c>
      <c r="S35" s="243">
        <f t="shared" si="4"/>
        <v>0</v>
      </c>
      <c r="T35" s="241">
        <f t="shared" si="4"/>
        <v>0</v>
      </c>
      <c r="U35" s="241">
        <f t="shared" si="4"/>
        <v>0</v>
      </c>
      <c r="V35" s="241">
        <f t="shared" si="4"/>
        <v>0</v>
      </c>
      <c r="W35" s="242">
        <f t="shared" si="4"/>
        <v>0</v>
      </c>
      <c r="X35" s="241">
        <f t="shared" si="4"/>
        <v>0</v>
      </c>
      <c r="Y35" s="241">
        <f t="shared" si="4"/>
        <v>0</v>
      </c>
    </row>
    <row r="36" spans="1:25" s="232" customFormat="1" ht="12.95" customHeight="1" outlineLevel="1">
      <c r="A36" s="236"/>
      <c r="B36" s="230"/>
      <c r="C36" s="231"/>
      <c r="D36" s="231"/>
      <c r="E36" s="231"/>
      <c r="F36" s="231"/>
      <c r="G36" s="231"/>
      <c r="H36" s="231"/>
      <c r="M36" s="233"/>
      <c r="N36" s="234"/>
      <c r="R36" s="233"/>
      <c r="S36" s="234"/>
      <c r="W36" s="233"/>
    </row>
    <row r="37" spans="1:25" s="218" customFormat="1" ht="12.95" customHeight="1" outlineLevel="1">
      <c r="A37" s="244" t="s">
        <v>39</v>
      </c>
      <c r="B37" s="216" t="s">
        <v>40</v>
      </c>
      <c r="C37" s="217"/>
      <c r="D37" s="217"/>
      <c r="E37" s="217"/>
      <c r="F37" s="217"/>
      <c r="G37" s="217"/>
      <c r="H37" s="217"/>
      <c r="I37" s="218">
        <f>I13</f>
        <v>268.50950662405819</v>
      </c>
      <c r="J37" s="218">
        <f>J13</f>
        <v>275.35239839163683</v>
      </c>
      <c r="K37" s="218">
        <f>K13</f>
        <v>281.47785302078222</v>
      </c>
      <c r="L37" s="218">
        <f>L13</f>
        <v>281.78874885040977</v>
      </c>
      <c r="M37" s="219">
        <f>M13</f>
        <v>283.87907701714357</v>
      </c>
      <c r="N37" s="245"/>
      <c r="O37" s="246"/>
      <c r="P37" s="246"/>
      <c r="Q37" s="246"/>
      <c r="R37" s="247"/>
      <c r="S37" s="245"/>
      <c r="T37" s="246"/>
      <c r="U37" s="246"/>
      <c r="V37" s="246"/>
      <c r="W37" s="247"/>
      <c r="X37" s="246"/>
      <c r="Y37" s="246"/>
    </row>
    <row r="38" spans="1:25" s="218" customFormat="1" ht="12.95" customHeight="1" outlineLevel="1">
      <c r="A38" s="244"/>
      <c r="B38" s="216" t="s">
        <v>41</v>
      </c>
      <c r="C38" s="217"/>
      <c r="D38" s="217"/>
      <c r="E38" s="217"/>
      <c r="F38" s="217"/>
      <c r="G38" s="217"/>
      <c r="H38" s="217"/>
      <c r="M38" s="219"/>
      <c r="N38" s="237">
        <f>N13</f>
        <v>278.22978111999998</v>
      </c>
      <c r="O38" s="180">
        <f>O13</f>
        <v>282.74899665999999</v>
      </c>
      <c r="P38" s="180">
        <f>P13</f>
        <v>292.76829293000003</v>
      </c>
      <c r="Q38" s="180">
        <f>Q13</f>
        <v>302.28765871000002</v>
      </c>
      <c r="R38" s="238">
        <f>R13</f>
        <v>302.60741192</v>
      </c>
      <c r="S38" s="248"/>
      <c r="W38" s="219"/>
    </row>
    <row r="39" spans="1:25" s="218" customFormat="1" ht="12.95" customHeight="1" outlineLevel="1">
      <c r="A39" s="244"/>
      <c r="B39" s="216" t="s">
        <v>42</v>
      </c>
      <c r="C39" s="217"/>
      <c r="D39" s="217"/>
      <c r="E39" s="217"/>
      <c r="F39" s="217"/>
      <c r="G39" s="217"/>
      <c r="H39" s="217"/>
      <c r="M39" s="219"/>
      <c r="N39" s="245"/>
      <c r="O39" s="246"/>
      <c r="P39" s="246"/>
      <c r="Q39" s="246"/>
      <c r="R39" s="247"/>
      <c r="S39" s="237">
        <f>S13</f>
        <v>0</v>
      </c>
      <c r="T39" s="237">
        <f>T13</f>
        <v>0</v>
      </c>
      <c r="U39" s="237">
        <f>U13</f>
        <v>0</v>
      </c>
      <c r="V39" s="237">
        <f>V13</f>
        <v>0</v>
      </c>
      <c r="W39" s="237">
        <f>W13</f>
        <v>0</v>
      </c>
      <c r="X39" s="180">
        <f>V40</f>
        <v>0</v>
      </c>
      <c r="Y39" s="292">
        <f>X39</f>
        <v>0</v>
      </c>
    </row>
    <row r="40" spans="1:25" s="218" customFormat="1" ht="12.95" customHeight="1">
      <c r="A40" s="244"/>
      <c r="B40" s="216" t="s">
        <v>43</v>
      </c>
      <c r="C40" s="217"/>
      <c r="D40" s="217"/>
      <c r="E40" s="217"/>
      <c r="F40" s="217"/>
      <c r="G40" s="217"/>
      <c r="H40" s="217"/>
      <c r="I40" s="218">
        <f>I14</f>
        <v>251.20997800000001</v>
      </c>
      <c r="J40" s="218">
        <f t="shared" ref="J40:M40" si="5">J14</f>
        <v>249.74721200000002</v>
      </c>
      <c r="K40" s="218">
        <f t="shared" si="5"/>
        <v>260.76057930721555</v>
      </c>
      <c r="L40" s="218">
        <f t="shared" si="5"/>
        <v>261.38422827801043</v>
      </c>
      <c r="M40" s="218">
        <f t="shared" si="5"/>
        <v>253.0324066069889</v>
      </c>
      <c r="N40" s="249">
        <f>N38</f>
        <v>278.22978111999998</v>
      </c>
      <c r="O40" s="249">
        <f t="shared" ref="O40:R40" si="6">O38</f>
        <v>282.74899665999999</v>
      </c>
      <c r="P40" s="249">
        <f t="shared" si="6"/>
        <v>292.76829293000003</v>
      </c>
      <c r="Q40" s="249">
        <f t="shared" si="6"/>
        <v>302.28765871000002</v>
      </c>
      <c r="R40" s="249">
        <f t="shared" si="6"/>
        <v>302.60741192</v>
      </c>
      <c r="S40" s="249">
        <f>S39</f>
        <v>0</v>
      </c>
      <c r="T40" s="249">
        <f t="shared" ref="T40:W40" si="7">T39</f>
        <v>0</v>
      </c>
      <c r="U40" s="249">
        <f t="shared" si="7"/>
        <v>0</v>
      </c>
      <c r="V40" s="249">
        <f t="shared" si="7"/>
        <v>0</v>
      </c>
      <c r="W40" s="249">
        <f t="shared" si="7"/>
        <v>0</v>
      </c>
      <c r="X40" s="246">
        <f>X39</f>
        <v>0</v>
      </c>
      <c r="Y40" s="250">
        <f>Y39</f>
        <v>0</v>
      </c>
    </row>
    <row r="41" spans="1:25" s="218" customFormat="1" ht="12.95" customHeight="1" outlineLevel="1">
      <c r="A41" s="216"/>
      <c r="B41" s="223" t="s">
        <v>44</v>
      </c>
      <c r="C41" s="224"/>
      <c r="D41" s="224"/>
      <c r="E41" s="224"/>
      <c r="F41" s="224"/>
      <c r="G41" s="224"/>
      <c r="H41" s="224"/>
      <c r="I41" s="225">
        <f>I$37</f>
        <v>268.50950662405819</v>
      </c>
      <c r="J41" s="225">
        <f>J$37</f>
        <v>275.35239839163683</v>
      </c>
      <c r="K41" s="225">
        <f>K$37</f>
        <v>281.47785302078222</v>
      </c>
      <c r="L41" s="225">
        <f>L$37</f>
        <v>281.78874885040977</v>
      </c>
      <c r="M41" s="226">
        <f>M$37</f>
        <v>283.87907701714357</v>
      </c>
      <c r="N41" s="251"/>
      <c r="O41" s="225"/>
      <c r="P41" s="225"/>
      <c r="Q41" s="225"/>
      <c r="R41" s="226"/>
      <c r="S41" s="251"/>
      <c r="T41" s="225"/>
      <c r="U41" s="225"/>
      <c r="V41" s="225"/>
      <c r="W41" s="226"/>
      <c r="X41" s="225"/>
      <c r="Y41" s="225"/>
    </row>
    <row r="42" spans="1:25" s="218" customFormat="1" ht="12.95" customHeight="1" outlineLevel="1">
      <c r="A42" s="216"/>
      <c r="B42" s="223" t="s">
        <v>45</v>
      </c>
      <c r="C42" s="224"/>
      <c r="D42" s="224"/>
      <c r="E42" s="224"/>
      <c r="F42" s="224"/>
      <c r="G42" s="224"/>
      <c r="H42" s="224"/>
      <c r="I42" s="225"/>
      <c r="J42" s="225"/>
      <c r="K42" s="225"/>
      <c r="L42" s="225"/>
      <c r="M42" s="226"/>
      <c r="N42" s="251">
        <f>N$38</f>
        <v>278.22978111999998</v>
      </c>
      <c r="O42" s="225">
        <f>O$38</f>
        <v>282.74899665999999</v>
      </c>
      <c r="P42" s="225">
        <f>P$38</f>
        <v>292.76829293000003</v>
      </c>
      <c r="Q42" s="225">
        <f>Q$38</f>
        <v>302.28765871000002</v>
      </c>
      <c r="R42" s="226">
        <f>R$38</f>
        <v>302.60741192</v>
      </c>
      <c r="S42" s="251"/>
      <c r="T42" s="225"/>
      <c r="U42" s="225"/>
      <c r="V42" s="225"/>
      <c r="W42" s="226"/>
      <c r="X42" s="225"/>
      <c r="Y42" s="225"/>
    </row>
    <row r="43" spans="1:25" s="218" customFormat="1" ht="12.95" customHeight="1" outlineLevel="1">
      <c r="A43" s="216"/>
      <c r="B43" s="223" t="s">
        <v>46</v>
      </c>
      <c r="C43" s="224"/>
      <c r="D43" s="224"/>
      <c r="E43" s="224"/>
      <c r="F43" s="224"/>
      <c r="G43" s="224"/>
      <c r="H43" s="224"/>
      <c r="I43" s="225"/>
      <c r="J43" s="225"/>
      <c r="K43" s="225"/>
      <c r="L43" s="225"/>
      <c r="M43" s="226"/>
      <c r="N43" s="251"/>
      <c r="O43" s="225"/>
      <c r="P43" s="225"/>
      <c r="Q43" s="225"/>
      <c r="R43" s="226"/>
      <c r="S43" s="251">
        <f t="shared" ref="S43:Y43" si="8">S39</f>
        <v>0</v>
      </c>
      <c r="T43" s="225">
        <f t="shared" si="8"/>
        <v>0</v>
      </c>
      <c r="U43" s="225">
        <f t="shared" si="8"/>
        <v>0</v>
      </c>
      <c r="V43" s="225">
        <f t="shared" si="8"/>
        <v>0</v>
      </c>
      <c r="W43" s="226">
        <f t="shared" si="8"/>
        <v>0</v>
      </c>
      <c r="X43" s="225">
        <f t="shared" si="8"/>
        <v>0</v>
      </c>
      <c r="Y43" s="225">
        <f t="shared" si="8"/>
        <v>0</v>
      </c>
    </row>
    <row r="44" spans="1:25" s="218" customFormat="1" ht="12.75" customHeight="1">
      <c r="A44" s="216"/>
      <c r="B44" s="223" t="s">
        <v>47</v>
      </c>
      <c r="C44" s="224"/>
      <c r="D44" s="224"/>
      <c r="E44" s="224"/>
      <c r="F44" s="224"/>
      <c r="G44" s="224"/>
      <c r="H44" s="224"/>
      <c r="I44" s="225">
        <f t="shared" ref="I44:X44" si="9">SUM(I41:I43)</f>
        <v>268.50950662405819</v>
      </c>
      <c r="J44" s="225">
        <f t="shared" si="9"/>
        <v>275.35239839163683</v>
      </c>
      <c r="K44" s="225">
        <f t="shared" si="9"/>
        <v>281.47785302078222</v>
      </c>
      <c r="L44" s="225">
        <f t="shared" si="9"/>
        <v>281.78874885040977</v>
      </c>
      <c r="M44" s="226">
        <f t="shared" si="9"/>
        <v>283.87907701714357</v>
      </c>
      <c r="N44" s="251">
        <f t="shared" si="9"/>
        <v>278.22978111999998</v>
      </c>
      <c r="O44" s="225">
        <f t="shared" si="9"/>
        <v>282.74899665999999</v>
      </c>
      <c r="P44" s="225">
        <f t="shared" si="9"/>
        <v>292.76829293000003</v>
      </c>
      <c r="Q44" s="225">
        <f t="shared" si="9"/>
        <v>302.28765871000002</v>
      </c>
      <c r="R44" s="226">
        <f t="shared" si="9"/>
        <v>302.60741192</v>
      </c>
      <c r="S44" s="251">
        <f t="shared" si="9"/>
        <v>0</v>
      </c>
      <c r="T44" s="225">
        <f t="shared" si="9"/>
        <v>0</v>
      </c>
      <c r="U44" s="225">
        <f t="shared" si="9"/>
        <v>0</v>
      </c>
      <c r="V44" s="225">
        <f t="shared" si="9"/>
        <v>0</v>
      </c>
      <c r="W44" s="226">
        <f t="shared" si="9"/>
        <v>0</v>
      </c>
      <c r="X44" s="225">
        <f t="shared" si="9"/>
        <v>0</v>
      </c>
      <c r="Y44" s="225">
        <f>SUM(Y41:Y43)</f>
        <v>0</v>
      </c>
    </row>
    <row r="45" spans="1:25" s="218" customFormat="1" ht="12.95" customHeight="1" outlineLevel="1">
      <c r="A45" s="244"/>
      <c r="B45" s="216"/>
      <c r="C45" s="217"/>
      <c r="D45" s="217"/>
      <c r="E45" s="217"/>
      <c r="F45" s="217"/>
      <c r="G45" s="217"/>
      <c r="H45" s="217"/>
      <c r="M45" s="219"/>
      <c r="N45" s="245"/>
      <c r="O45" s="246"/>
      <c r="P45" s="246"/>
      <c r="Q45" s="246"/>
      <c r="R45" s="247"/>
      <c r="S45" s="245"/>
      <c r="T45" s="246"/>
      <c r="U45" s="246"/>
      <c r="V45" s="246"/>
      <c r="W45" s="247"/>
      <c r="X45" s="246"/>
      <c r="Y45" s="246"/>
    </row>
    <row r="46" spans="1:25" s="218" customFormat="1" ht="12.95" customHeight="1" outlineLevel="1">
      <c r="A46" s="244"/>
      <c r="B46" s="216" t="s">
        <v>48</v>
      </c>
      <c r="C46" s="217"/>
      <c r="D46" s="217"/>
      <c r="E46" s="217"/>
      <c r="F46" s="217"/>
      <c r="G46" s="217"/>
      <c r="H46" s="217"/>
      <c r="I46" s="218">
        <f>(SUM(I37:I39)-I40)-(SUM(H37:H39)-H40)</f>
        <v>17.299528624058183</v>
      </c>
      <c r="J46" s="218">
        <f>(SUM(J37:J39)-J40)-(SUM(I37:I39)-I40)</f>
        <v>8.305657767578623</v>
      </c>
      <c r="K46" s="218">
        <f t="shared" ref="K46:X46" si="10">(SUM(K37:K39)-K40)-(SUM(J37:J39)-J40)</f>
        <v>-4.887912678070137</v>
      </c>
      <c r="L46" s="218">
        <f t="shared" si="10"/>
        <v>-0.31275314116732034</v>
      </c>
      <c r="M46" s="219">
        <f t="shared" si="10"/>
        <v>10.442149837755323</v>
      </c>
      <c r="N46" s="245">
        <f>(SUM(N37:N39)-N40)-(SUM(M37:M39)-M40)</f>
        <v>-30.846670410154672</v>
      </c>
      <c r="O46" s="246">
        <f t="shared" si="10"/>
        <v>0</v>
      </c>
      <c r="P46" s="218">
        <f t="shared" si="10"/>
        <v>0</v>
      </c>
      <c r="Q46" s="218">
        <f t="shared" si="10"/>
        <v>0</v>
      </c>
      <c r="R46" s="219">
        <f t="shared" si="10"/>
        <v>0</v>
      </c>
      <c r="S46" s="245">
        <f t="shared" si="10"/>
        <v>0</v>
      </c>
      <c r="T46" s="246">
        <f t="shared" si="10"/>
        <v>0</v>
      </c>
      <c r="U46" s="218">
        <f t="shared" si="10"/>
        <v>0</v>
      </c>
      <c r="V46" s="218">
        <f t="shared" si="10"/>
        <v>0</v>
      </c>
      <c r="W46" s="219">
        <f t="shared" si="10"/>
        <v>0</v>
      </c>
      <c r="X46" s="246">
        <f t="shared" si="10"/>
        <v>0</v>
      </c>
      <c r="Y46" s="246">
        <f>(SUM(Y37:Y39)-Y40)-(SUM(X37:X39)-X40)</f>
        <v>0</v>
      </c>
    </row>
    <row r="47" spans="1:25" s="218" customFormat="1" ht="12.95" customHeight="1">
      <c r="A47" s="244"/>
      <c r="B47" s="230"/>
      <c r="C47" s="217"/>
      <c r="D47" s="217"/>
      <c r="E47" s="217"/>
      <c r="F47" s="217"/>
      <c r="G47" s="217"/>
      <c r="H47" s="217"/>
      <c r="M47" s="219"/>
      <c r="N47" s="245"/>
      <c r="O47" s="246"/>
      <c r="R47" s="219"/>
      <c r="S47" s="245"/>
      <c r="T47" s="246"/>
      <c r="W47" s="219"/>
      <c r="X47" s="246"/>
      <c r="Y47" s="246"/>
    </row>
    <row r="48" spans="1:25" s="218" customFormat="1" ht="12.95" customHeight="1">
      <c r="A48" s="244"/>
      <c r="B48" s="216" t="s">
        <v>49</v>
      </c>
      <c r="C48" s="217"/>
      <c r="D48" s="217"/>
      <c r="E48" s="217"/>
      <c r="F48" s="217"/>
      <c r="G48" s="217"/>
      <c r="H48" s="217"/>
      <c r="M48" s="219"/>
      <c r="N48" s="245"/>
      <c r="O48" s="246"/>
      <c r="P48" s="246"/>
      <c r="Q48" s="246"/>
      <c r="R48" s="247"/>
      <c r="S48" s="245"/>
      <c r="T48" s="246"/>
      <c r="U48" s="246"/>
      <c r="V48" s="246"/>
      <c r="W48" s="247"/>
      <c r="X48" s="246"/>
      <c r="Y48" s="246"/>
    </row>
    <row r="49" spans="1:25" s="218" customFormat="1" ht="12.95" customHeight="1">
      <c r="A49" s="244"/>
      <c r="B49" s="252" t="s">
        <v>50</v>
      </c>
      <c r="C49" s="253"/>
      <c r="D49" s="253"/>
      <c r="E49" s="253"/>
      <c r="F49" s="253"/>
      <c r="G49" s="253"/>
      <c r="H49" s="253"/>
      <c r="I49" s="254">
        <f>SUM(I37:I39)-I40</f>
        <v>17.299528624058183</v>
      </c>
      <c r="J49" s="254"/>
      <c r="K49" s="254"/>
      <c r="L49" s="254"/>
      <c r="M49" s="255"/>
      <c r="N49" s="256">
        <f>SUM(N37:N39)-N40</f>
        <v>0</v>
      </c>
      <c r="O49" s="254"/>
      <c r="P49" s="254"/>
      <c r="Q49" s="254"/>
      <c r="R49" s="255"/>
      <c r="S49" s="256">
        <f>SUM(S37:S39)-S40</f>
        <v>0</v>
      </c>
      <c r="T49" s="254"/>
      <c r="U49" s="254"/>
      <c r="V49" s="254"/>
      <c r="W49" s="255"/>
      <c r="X49" s="254"/>
      <c r="Y49" s="254"/>
    </row>
    <row r="50" spans="1:25" s="218" customFormat="1" ht="12.95" customHeight="1">
      <c r="A50" s="244"/>
      <c r="B50" s="252" t="s">
        <v>51</v>
      </c>
      <c r="C50" s="253"/>
      <c r="D50" s="253"/>
      <c r="E50" s="253"/>
      <c r="F50" s="253"/>
      <c r="G50" s="253"/>
      <c r="H50" s="253"/>
      <c r="I50" s="254"/>
      <c r="J50" s="257">
        <f>(SUM(J37:J39)-J40)-(SUM(I37:I39)-I40)</f>
        <v>8.305657767578623</v>
      </c>
      <c r="K50" s="257">
        <f>(SUM(K37:K39)-K40)-(SUM(J37:J39)-J40)</f>
        <v>-4.887912678070137</v>
      </c>
      <c r="L50" s="257">
        <f>(SUM(L37:L39)-L40)-(SUM(K37:K39)-K40)</f>
        <v>-0.31275314116732034</v>
      </c>
      <c r="M50" s="255"/>
      <c r="N50" s="256"/>
      <c r="O50" s="257">
        <f>(SUM(O37:O39)-O40)-(SUM(N37:N39)-N40)</f>
        <v>0</v>
      </c>
      <c r="P50" s="257">
        <f>(SUM(P37:P39)-P40)-(SUM(O37:O39)-O40)</f>
        <v>0</v>
      </c>
      <c r="Q50" s="257">
        <f>(SUM(Q37:Q39)-Q40)-(SUM(P37:P39)-P40)</f>
        <v>0</v>
      </c>
      <c r="R50" s="255"/>
      <c r="S50" s="256"/>
      <c r="T50" s="257">
        <f>(SUM(T37:T39)-T40)-(SUM(S37:S39)-S40)</f>
        <v>0</v>
      </c>
      <c r="U50" s="257">
        <f>(SUM(U37:U39)-U40)-(SUM(T37:T39)-T40)</f>
        <v>0</v>
      </c>
      <c r="V50" s="257">
        <f>(SUM(V37:V39)-V40)-(SUM(U37:U39)-U40)</f>
        <v>0</v>
      </c>
      <c r="W50" s="255"/>
      <c r="X50" s="254"/>
      <c r="Y50" s="257">
        <f>(SUM(Y37:Y39)-Y40)-(SUM(X37:X39)-X40)</f>
        <v>0</v>
      </c>
    </row>
    <row r="51" spans="1:25" s="218" customFormat="1" ht="12.95" customHeight="1">
      <c r="A51" s="244"/>
      <c r="B51" s="252" t="s">
        <v>52</v>
      </c>
      <c r="C51" s="253"/>
      <c r="D51" s="253"/>
      <c r="E51" s="253"/>
      <c r="F51" s="253"/>
      <c r="G51" s="253"/>
      <c r="H51" s="253"/>
      <c r="I51" s="257"/>
      <c r="J51" s="257"/>
      <c r="K51" s="257"/>
      <c r="L51" s="257"/>
      <c r="M51" s="258">
        <v>0</v>
      </c>
      <c r="N51" s="256"/>
      <c r="O51" s="254"/>
      <c r="P51" s="254"/>
      <c r="Q51" s="254"/>
      <c r="R51" s="258">
        <v>0</v>
      </c>
      <c r="S51" s="256"/>
      <c r="T51" s="254"/>
      <c r="U51" s="254"/>
      <c r="V51" s="254"/>
      <c r="W51" s="258">
        <v>0</v>
      </c>
      <c r="X51" s="254"/>
      <c r="Y51" s="254"/>
    </row>
    <row r="52" spans="1:25" s="218" customFormat="1" ht="12.95" customHeight="1">
      <c r="A52" s="244"/>
      <c r="B52" s="216" t="s">
        <v>53</v>
      </c>
      <c r="C52" s="253"/>
      <c r="D52" s="253"/>
      <c r="E52" s="253"/>
      <c r="F52" s="253"/>
      <c r="G52" s="253"/>
      <c r="H52" s="253"/>
      <c r="I52" s="257"/>
      <c r="J52" s="257"/>
      <c r="K52" s="257"/>
      <c r="L52" s="257"/>
      <c r="M52" s="258"/>
      <c r="N52" s="256"/>
      <c r="O52" s="254"/>
      <c r="P52" s="254"/>
      <c r="Q52" s="254"/>
      <c r="R52" s="255"/>
      <c r="S52" s="256"/>
      <c r="T52" s="254"/>
      <c r="U52" s="254"/>
      <c r="V52" s="254"/>
      <c r="W52" s="258"/>
      <c r="X52" s="254"/>
      <c r="Y52" s="254"/>
    </row>
    <row r="53" spans="1:25" s="218" customFormat="1" ht="12.95" customHeight="1">
      <c r="A53" s="244"/>
      <c r="B53" s="252" t="s">
        <v>54</v>
      </c>
      <c r="C53" s="253"/>
      <c r="D53" s="253"/>
      <c r="E53" s="253"/>
      <c r="F53" s="253"/>
      <c r="G53" s="253"/>
      <c r="H53" s="253"/>
      <c r="I53" s="259"/>
      <c r="J53" s="259"/>
      <c r="K53" s="259"/>
      <c r="L53" s="259"/>
      <c r="M53" s="260"/>
      <c r="N53" s="261"/>
      <c r="O53" s="262"/>
      <c r="P53" s="262"/>
      <c r="Q53" s="262"/>
      <c r="R53" s="263"/>
      <c r="S53" s="261"/>
      <c r="T53" s="262"/>
      <c r="U53" s="262"/>
      <c r="V53" s="262"/>
      <c r="W53" s="260"/>
      <c r="X53" s="262"/>
      <c r="Y53" s="262"/>
    </row>
    <row r="54" spans="1:25" s="218" customFormat="1" ht="12.95" customHeight="1">
      <c r="A54" s="244"/>
      <c r="B54" s="252" t="s">
        <v>55</v>
      </c>
      <c r="C54" s="253"/>
      <c r="D54" s="253"/>
      <c r="E54" s="253"/>
      <c r="F54" s="253"/>
      <c r="G54" s="253"/>
      <c r="H54" s="253"/>
      <c r="I54" s="259"/>
      <c r="J54" s="259"/>
      <c r="K54" s="259"/>
      <c r="L54" s="259"/>
      <c r="M54" s="260"/>
      <c r="N54" s="261"/>
      <c r="O54" s="262"/>
      <c r="P54" s="262"/>
      <c r="Q54" s="262"/>
      <c r="R54" s="263"/>
      <c r="S54" s="261"/>
      <c r="T54" s="262"/>
      <c r="U54" s="262"/>
      <c r="V54" s="262"/>
      <c r="W54" s="260"/>
      <c r="X54" s="262"/>
      <c r="Y54" s="262"/>
    </row>
    <row r="55" spans="1:25" s="218" customFormat="1" ht="12.95" customHeight="1">
      <c r="A55" s="244"/>
      <c r="B55" s="252" t="s">
        <v>56</v>
      </c>
      <c r="C55" s="253"/>
      <c r="D55" s="253"/>
      <c r="E55" s="253"/>
      <c r="F55" s="253"/>
      <c r="G55" s="253"/>
      <c r="H55" s="253"/>
      <c r="I55" s="264">
        <f t="shared" ref="I55:Y55" si="11">SUM(I49:I54)</f>
        <v>17.299528624058183</v>
      </c>
      <c r="J55" s="264">
        <f t="shared" si="11"/>
        <v>8.305657767578623</v>
      </c>
      <c r="K55" s="264">
        <f t="shared" si="11"/>
        <v>-4.887912678070137</v>
      </c>
      <c r="L55" s="264">
        <f t="shared" si="11"/>
        <v>-0.31275314116732034</v>
      </c>
      <c r="M55" s="265">
        <f t="shared" si="11"/>
        <v>0</v>
      </c>
      <c r="N55" s="266">
        <f t="shared" si="11"/>
        <v>0</v>
      </c>
      <c r="O55" s="264">
        <f t="shared" si="11"/>
        <v>0</v>
      </c>
      <c r="P55" s="264">
        <f t="shared" si="11"/>
        <v>0</v>
      </c>
      <c r="Q55" s="264">
        <f t="shared" si="11"/>
        <v>0</v>
      </c>
      <c r="R55" s="265">
        <f t="shared" si="11"/>
        <v>0</v>
      </c>
      <c r="S55" s="266">
        <f t="shared" si="11"/>
        <v>0</v>
      </c>
      <c r="T55" s="264">
        <f t="shared" si="11"/>
        <v>0</v>
      </c>
      <c r="U55" s="264">
        <f t="shared" si="11"/>
        <v>0</v>
      </c>
      <c r="V55" s="264">
        <f t="shared" si="11"/>
        <v>0</v>
      </c>
      <c r="W55" s="265">
        <f t="shared" si="11"/>
        <v>0</v>
      </c>
      <c r="X55" s="264">
        <f t="shared" si="11"/>
        <v>0</v>
      </c>
      <c r="Y55" s="264">
        <f t="shared" si="11"/>
        <v>0</v>
      </c>
    </row>
    <row r="56" spans="1:25" s="218" customFormat="1" ht="12.95" customHeight="1">
      <c r="A56" s="244"/>
      <c r="B56" s="252"/>
      <c r="C56" s="253"/>
      <c r="D56" s="253"/>
      <c r="E56" s="253"/>
      <c r="F56" s="253"/>
      <c r="G56" s="253"/>
      <c r="H56" s="253"/>
      <c r="I56" s="257"/>
      <c r="J56" s="257"/>
      <c r="K56" s="257"/>
      <c r="L56" s="257"/>
      <c r="M56" s="258"/>
      <c r="N56" s="267"/>
      <c r="O56" s="257"/>
      <c r="P56" s="257"/>
      <c r="Q56" s="257"/>
      <c r="R56" s="258"/>
      <c r="S56" s="267"/>
      <c r="T56" s="257"/>
      <c r="U56" s="257"/>
      <c r="V56" s="257"/>
      <c r="W56" s="258"/>
      <c r="X56" s="257"/>
      <c r="Y56" s="257"/>
    </row>
    <row r="57" spans="1:25" s="218" customFormat="1" ht="12.95" customHeight="1" outlineLevel="1">
      <c r="A57" s="244"/>
      <c r="B57" s="216" t="s">
        <v>57</v>
      </c>
      <c r="C57" s="253"/>
      <c r="D57" s="253"/>
      <c r="E57" s="253"/>
      <c r="F57" s="253"/>
      <c r="G57" s="253"/>
      <c r="H57" s="253"/>
      <c r="I57" s="257"/>
      <c r="J57" s="257"/>
      <c r="K57" s="257"/>
      <c r="L57" s="257"/>
      <c r="M57" s="258"/>
      <c r="N57" s="256"/>
      <c r="O57" s="254"/>
      <c r="P57" s="254"/>
      <c r="Q57" s="254"/>
      <c r="R57" s="255"/>
      <c r="S57" s="256"/>
      <c r="T57" s="254"/>
      <c r="U57" s="254"/>
      <c r="V57" s="254"/>
      <c r="W57" s="255"/>
      <c r="X57" s="254"/>
      <c r="Y57" s="254"/>
    </row>
    <row r="58" spans="1:25" s="218" customFormat="1" ht="12.95" customHeight="1" outlineLevel="1">
      <c r="A58" s="244"/>
      <c r="B58" s="268" t="s">
        <v>58</v>
      </c>
      <c r="C58" s="269"/>
      <c r="D58" s="269"/>
      <c r="E58" s="269"/>
      <c r="F58" s="269"/>
      <c r="G58" s="269"/>
      <c r="H58" s="269"/>
      <c r="I58" s="270"/>
      <c r="J58" s="270">
        <f>I$55</f>
        <v>17.299528624058183</v>
      </c>
      <c r="K58" s="270">
        <f>J58</f>
        <v>17.299528624058183</v>
      </c>
      <c r="L58" s="270">
        <f>K58</f>
        <v>17.299528624058183</v>
      </c>
      <c r="M58" s="271">
        <f>L58</f>
        <v>17.299528624058183</v>
      </c>
      <c r="N58" s="272">
        <f>M58</f>
        <v>17.299528624058183</v>
      </c>
      <c r="O58" s="270"/>
      <c r="P58" s="270"/>
      <c r="Q58" s="270"/>
      <c r="R58" s="271"/>
      <c r="S58" s="272"/>
      <c r="T58" s="270"/>
      <c r="U58" s="270"/>
      <c r="V58" s="270"/>
      <c r="W58" s="271"/>
      <c r="X58" s="270"/>
      <c r="Y58" s="270"/>
    </row>
    <row r="59" spans="1:25" s="218" customFormat="1" ht="12.95" customHeight="1" outlineLevel="1">
      <c r="A59" s="244"/>
      <c r="B59" s="252" t="s">
        <v>59</v>
      </c>
      <c r="C59" s="253"/>
      <c r="D59" s="253"/>
      <c r="E59" s="253"/>
      <c r="F59" s="253"/>
      <c r="G59" s="253"/>
      <c r="H59" s="253"/>
      <c r="I59" s="257"/>
      <c r="J59" s="257"/>
      <c r="K59" s="257">
        <f>J$55</f>
        <v>8.305657767578623</v>
      </c>
      <c r="L59" s="257">
        <f>K59</f>
        <v>8.305657767578623</v>
      </c>
      <c r="M59" s="258">
        <f>L59</f>
        <v>8.305657767578623</v>
      </c>
      <c r="N59" s="256">
        <f>M59</f>
        <v>8.305657767578623</v>
      </c>
      <c r="O59" s="254">
        <f>N59</f>
        <v>8.305657767578623</v>
      </c>
      <c r="P59" s="254"/>
      <c r="Q59" s="254"/>
      <c r="R59" s="255"/>
      <c r="S59" s="256"/>
      <c r="T59" s="254"/>
      <c r="U59" s="254"/>
      <c r="V59" s="254"/>
      <c r="W59" s="255"/>
      <c r="X59" s="254"/>
      <c r="Y59" s="254"/>
    </row>
    <row r="60" spans="1:25" s="218" customFormat="1" ht="12.95" customHeight="1" outlineLevel="1">
      <c r="A60" s="244"/>
      <c r="B60" s="252" t="s">
        <v>60</v>
      </c>
      <c r="C60" s="253"/>
      <c r="D60" s="253"/>
      <c r="E60" s="253"/>
      <c r="F60" s="253"/>
      <c r="G60" s="253"/>
      <c r="H60" s="253"/>
      <c r="I60" s="257"/>
      <c r="J60" s="257"/>
      <c r="K60" s="257"/>
      <c r="L60" s="257">
        <f>K$55</f>
        <v>-4.887912678070137</v>
      </c>
      <c r="M60" s="258">
        <f>L60</f>
        <v>-4.887912678070137</v>
      </c>
      <c r="N60" s="256">
        <f>M60</f>
        <v>-4.887912678070137</v>
      </c>
      <c r="O60" s="254">
        <f>N60</f>
        <v>-4.887912678070137</v>
      </c>
      <c r="P60" s="254">
        <f>O60</f>
        <v>-4.887912678070137</v>
      </c>
      <c r="Q60" s="254"/>
      <c r="R60" s="255"/>
      <c r="S60" s="256"/>
      <c r="T60" s="254"/>
      <c r="U60" s="254"/>
      <c r="V60" s="254"/>
      <c r="W60" s="255"/>
      <c r="X60" s="254"/>
      <c r="Y60" s="254"/>
    </row>
    <row r="61" spans="1:25" s="218" customFormat="1" ht="12.95" customHeight="1" outlineLevel="1">
      <c r="A61" s="244"/>
      <c r="B61" s="252" t="s">
        <v>61</v>
      </c>
      <c r="C61" s="253"/>
      <c r="D61" s="253"/>
      <c r="E61" s="253"/>
      <c r="F61" s="253"/>
      <c r="G61" s="253"/>
      <c r="H61" s="253"/>
      <c r="I61" s="257"/>
      <c r="J61" s="257"/>
      <c r="K61" s="257"/>
      <c r="L61" s="257"/>
      <c r="M61" s="258">
        <f>L$55</f>
        <v>-0.31275314116732034</v>
      </c>
      <c r="N61" s="256">
        <f>M61</f>
        <v>-0.31275314116732034</v>
      </c>
      <c r="O61" s="254">
        <f>N61</f>
        <v>-0.31275314116732034</v>
      </c>
      <c r="P61" s="254">
        <f>O61</f>
        <v>-0.31275314116732034</v>
      </c>
      <c r="Q61" s="254">
        <f>P61</f>
        <v>-0.31275314116732034</v>
      </c>
      <c r="R61" s="255"/>
      <c r="S61" s="256"/>
      <c r="T61" s="254"/>
      <c r="U61" s="254"/>
      <c r="V61" s="254"/>
      <c r="W61" s="255"/>
      <c r="X61" s="254"/>
      <c r="Y61" s="254"/>
    </row>
    <row r="62" spans="1:25" s="218" customFormat="1" ht="12.95" customHeight="1" outlineLevel="1">
      <c r="A62" s="244"/>
      <c r="B62" s="273" t="s">
        <v>62</v>
      </c>
      <c r="C62" s="253"/>
      <c r="D62" s="253"/>
      <c r="E62" s="253"/>
      <c r="F62" s="253"/>
      <c r="G62" s="253"/>
      <c r="H62" s="253"/>
      <c r="I62" s="257"/>
      <c r="J62" s="257"/>
      <c r="K62" s="257"/>
      <c r="L62" s="257"/>
      <c r="M62" s="258"/>
      <c r="N62" s="256">
        <f>M$55</f>
        <v>0</v>
      </c>
      <c r="O62" s="254">
        <f>N62</f>
        <v>0</v>
      </c>
      <c r="P62" s="254">
        <f>O62</f>
        <v>0</v>
      </c>
      <c r="Q62" s="254">
        <f>P62</f>
        <v>0</v>
      </c>
      <c r="R62" s="255">
        <f>Q62</f>
        <v>0</v>
      </c>
      <c r="S62" s="256"/>
      <c r="T62" s="254"/>
      <c r="U62" s="254"/>
      <c r="V62" s="254"/>
      <c r="W62" s="255"/>
      <c r="X62" s="254"/>
      <c r="Y62" s="254"/>
    </row>
    <row r="63" spans="1:25" s="218" customFormat="1" ht="12.95" customHeight="1" outlineLevel="1">
      <c r="A63" s="244"/>
      <c r="B63" s="268" t="s">
        <v>63</v>
      </c>
      <c r="C63" s="269"/>
      <c r="D63" s="269"/>
      <c r="E63" s="269"/>
      <c r="F63" s="269"/>
      <c r="G63" s="269"/>
      <c r="H63" s="269"/>
      <c r="I63" s="270"/>
      <c r="J63" s="270"/>
      <c r="K63" s="270"/>
      <c r="L63" s="270"/>
      <c r="M63" s="271"/>
      <c r="N63" s="272"/>
      <c r="O63" s="270">
        <f>N$55</f>
        <v>0</v>
      </c>
      <c r="P63" s="270">
        <f>O63</f>
        <v>0</v>
      </c>
      <c r="Q63" s="270">
        <f>P63</f>
        <v>0</v>
      </c>
      <c r="R63" s="271">
        <f>Q63</f>
        <v>0</v>
      </c>
      <c r="S63" s="272">
        <f>R63</f>
        <v>0</v>
      </c>
      <c r="T63" s="270"/>
      <c r="U63" s="270"/>
      <c r="V63" s="270"/>
      <c r="W63" s="271"/>
      <c r="X63" s="270"/>
      <c r="Y63" s="270"/>
    </row>
    <row r="64" spans="1:25" s="218" customFormat="1" ht="12.95" customHeight="1" outlineLevel="1">
      <c r="A64" s="244"/>
      <c r="B64" s="252" t="s">
        <v>64</v>
      </c>
      <c r="C64" s="253"/>
      <c r="D64" s="253"/>
      <c r="E64" s="253"/>
      <c r="F64" s="253"/>
      <c r="G64" s="253"/>
      <c r="H64" s="253"/>
      <c r="I64" s="257"/>
      <c r="J64" s="257"/>
      <c r="K64" s="257"/>
      <c r="L64" s="257"/>
      <c r="M64" s="258"/>
      <c r="N64" s="267"/>
      <c r="O64" s="257"/>
      <c r="P64" s="257">
        <f>O$55</f>
        <v>0</v>
      </c>
      <c r="Q64" s="257">
        <f>P64</f>
        <v>0</v>
      </c>
      <c r="R64" s="258">
        <f>Q64</f>
        <v>0</v>
      </c>
      <c r="S64" s="267">
        <f>R64</f>
        <v>0</v>
      </c>
      <c r="T64" s="257">
        <f>S64</f>
        <v>0</v>
      </c>
      <c r="U64" s="257"/>
      <c r="V64" s="257"/>
      <c r="W64" s="258"/>
      <c r="X64" s="257"/>
      <c r="Y64" s="257">
        <f>X64</f>
        <v>0</v>
      </c>
    </row>
    <row r="65" spans="1:26" s="218" customFormat="1" ht="12.95" customHeight="1" outlineLevel="1">
      <c r="A65" s="244"/>
      <c r="B65" s="252" t="s">
        <v>65</v>
      </c>
      <c r="C65" s="253"/>
      <c r="D65" s="253"/>
      <c r="E65" s="253"/>
      <c r="F65" s="253"/>
      <c r="G65" s="253"/>
      <c r="H65" s="253"/>
      <c r="I65" s="257"/>
      <c r="J65" s="257"/>
      <c r="K65" s="257"/>
      <c r="L65" s="257"/>
      <c r="M65" s="258"/>
      <c r="N65" s="267"/>
      <c r="O65" s="257"/>
      <c r="P65" s="257"/>
      <c r="Q65" s="257">
        <f>P$55</f>
        <v>0</v>
      </c>
      <c r="R65" s="258">
        <f>Q65</f>
        <v>0</v>
      </c>
      <c r="S65" s="267">
        <f>R65</f>
        <v>0</v>
      </c>
      <c r="T65" s="257">
        <f>S65</f>
        <v>0</v>
      </c>
      <c r="U65" s="257">
        <f>T65</f>
        <v>0</v>
      </c>
      <c r="V65" s="257"/>
      <c r="W65" s="258"/>
      <c r="X65" s="257"/>
      <c r="Y65" s="257">
        <f>X65</f>
        <v>0</v>
      </c>
    </row>
    <row r="66" spans="1:26" s="218" customFormat="1" ht="12.95" customHeight="1" outlineLevel="1">
      <c r="A66" s="244"/>
      <c r="B66" s="252" t="s">
        <v>66</v>
      </c>
      <c r="C66" s="253"/>
      <c r="D66" s="253"/>
      <c r="E66" s="253"/>
      <c r="F66" s="253"/>
      <c r="G66" s="253"/>
      <c r="H66" s="253"/>
      <c r="I66" s="257"/>
      <c r="J66" s="257"/>
      <c r="K66" s="257"/>
      <c r="L66" s="257"/>
      <c r="M66" s="258"/>
      <c r="N66" s="267"/>
      <c r="O66" s="257"/>
      <c r="P66" s="257"/>
      <c r="Q66" s="257"/>
      <c r="R66" s="258">
        <f>Q$55</f>
        <v>0</v>
      </c>
      <c r="S66" s="267">
        <f>R66</f>
        <v>0</v>
      </c>
      <c r="T66" s="257">
        <f>S66</f>
        <v>0</v>
      </c>
      <c r="U66" s="257">
        <f>T66</f>
        <v>0</v>
      </c>
      <c r="V66" s="257">
        <f>U66</f>
        <v>0</v>
      </c>
      <c r="W66" s="258"/>
      <c r="X66" s="257"/>
      <c r="Y66" s="257">
        <f>X66</f>
        <v>0</v>
      </c>
    </row>
    <row r="67" spans="1:26" s="218" customFormat="1" ht="12.95" customHeight="1" outlineLevel="1">
      <c r="A67" s="244"/>
      <c r="B67" s="273" t="s">
        <v>67</v>
      </c>
      <c r="C67" s="274"/>
      <c r="D67" s="274"/>
      <c r="E67" s="253"/>
      <c r="F67" s="253"/>
      <c r="G67" s="253"/>
      <c r="H67" s="253"/>
      <c r="I67" s="257"/>
      <c r="J67" s="257"/>
      <c r="K67" s="257"/>
      <c r="L67" s="257"/>
      <c r="M67" s="258"/>
      <c r="N67" s="267"/>
      <c r="O67" s="257"/>
      <c r="P67" s="257"/>
      <c r="Q67" s="257"/>
      <c r="R67" s="258"/>
      <c r="S67" s="267">
        <f>R$55</f>
        <v>0</v>
      </c>
      <c r="T67" s="257">
        <f>S67</f>
        <v>0</v>
      </c>
      <c r="U67" s="257">
        <f>T67</f>
        <v>0</v>
      </c>
      <c r="V67" s="257">
        <f>U67</f>
        <v>0</v>
      </c>
      <c r="W67" s="258">
        <f>V67</f>
        <v>0</v>
      </c>
      <c r="X67" s="257"/>
      <c r="Y67" s="257">
        <f>X67</f>
        <v>0</v>
      </c>
    </row>
    <row r="68" spans="1:26" s="218" customFormat="1" ht="12.95" customHeight="1" outlineLevel="1">
      <c r="A68" s="244"/>
      <c r="B68" s="252" t="s">
        <v>68</v>
      </c>
      <c r="C68" s="253"/>
      <c r="D68" s="253"/>
      <c r="E68" s="269"/>
      <c r="F68" s="269"/>
      <c r="G68" s="269"/>
      <c r="H68" s="269"/>
      <c r="I68" s="270"/>
      <c r="J68" s="270"/>
      <c r="K68" s="270"/>
      <c r="L68" s="270"/>
      <c r="M68" s="271"/>
      <c r="N68" s="272"/>
      <c r="O68" s="270"/>
      <c r="P68" s="270"/>
      <c r="Q68" s="270"/>
      <c r="R68" s="271"/>
      <c r="S68" s="272"/>
      <c r="T68" s="270">
        <f>S$55</f>
        <v>0</v>
      </c>
      <c r="U68" s="270">
        <f>T68</f>
        <v>0</v>
      </c>
      <c r="V68" s="270">
        <f>U68</f>
        <v>0</v>
      </c>
      <c r="W68" s="271">
        <f>V68</f>
        <v>0</v>
      </c>
      <c r="X68" s="270">
        <f>W68</f>
        <v>0</v>
      </c>
      <c r="Y68" s="270">
        <f>X$55</f>
        <v>0</v>
      </c>
    </row>
    <row r="69" spans="1:26" s="218" customFormat="1" ht="12.95" customHeight="1" outlineLevel="1">
      <c r="A69" s="244"/>
      <c r="B69" s="252" t="s">
        <v>69</v>
      </c>
      <c r="C69" s="253"/>
      <c r="D69" s="253"/>
      <c r="E69" s="253"/>
      <c r="F69" s="253"/>
      <c r="G69" s="253"/>
      <c r="H69" s="253"/>
      <c r="I69" s="257"/>
      <c r="J69" s="257"/>
      <c r="K69" s="257"/>
      <c r="L69" s="257"/>
      <c r="M69" s="258"/>
      <c r="N69" s="267"/>
      <c r="O69" s="257"/>
      <c r="P69" s="257"/>
      <c r="Q69" s="257"/>
      <c r="R69" s="258"/>
      <c r="S69" s="267"/>
      <c r="T69" s="257"/>
      <c r="U69" s="257">
        <f>T55</f>
        <v>0</v>
      </c>
      <c r="V69" s="257">
        <f>U69</f>
        <v>0</v>
      </c>
      <c r="W69" s="258">
        <f>V69</f>
        <v>0</v>
      </c>
      <c r="X69" s="257">
        <f>W69</f>
        <v>0</v>
      </c>
      <c r="Y69" s="257"/>
    </row>
    <row r="70" spans="1:26" s="218" customFormat="1" ht="12.95" customHeight="1" outlineLevel="1">
      <c r="A70" s="244"/>
      <c r="B70" s="252" t="s">
        <v>70</v>
      </c>
      <c r="C70" s="253"/>
      <c r="D70" s="253"/>
      <c r="E70" s="253"/>
      <c r="F70" s="253"/>
      <c r="G70" s="253"/>
      <c r="H70" s="253"/>
      <c r="I70" s="257"/>
      <c r="J70" s="257"/>
      <c r="K70" s="257"/>
      <c r="L70" s="257"/>
      <c r="M70" s="258"/>
      <c r="N70" s="267"/>
      <c r="O70" s="257"/>
      <c r="P70" s="257"/>
      <c r="Q70" s="257"/>
      <c r="R70" s="258"/>
      <c r="S70" s="267"/>
      <c r="T70" s="257"/>
      <c r="U70" s="257"/>
      <c r="V70" s="257">
        <f>U55</f>
        <v>0</v>
      </c>
      <c r="W70" s="258">
        <f>V70</f>
        <v>0</v>
      </c>
      <c r="X70" s="257">
        <f>W70</f>
        <v>0</v>
      </c>
      <c r="Y70" s="257"/>
    </row>
    <row r="71" spans="1:26" s="218" customFormat="1" ht="12.95" customHeight="1">
      <c r="A71" s="244"/>
      <c r="B71" s="252" t="s">
        <v>71</v>
      </c>
      <c r="C71" s="253"/>
      <c r="D71" s="253"/>
      <c r="E71" s="253"/>
      <c r="F71" s="253"/>
      <c r="G71" s="253"/>
      <c r="H71" s="253"/>
      <c r="I71" s="264"/>
      <c r="J71" s="264"/>
      <c r="K71" s="264"/>
      <c r="L71" s="264"/>
      <c r="M71" s="265"/>
      <c r="N71" s="266">
        <f>SUM(N58:N62)</f>
        <v>20.404520572399349</v>
      </c>
      <c r="O71" s="264">
        <f>SUM(O58:O62)</f>
        <v>3.1049919483411657</v>
      </c>
      <c r="P71" s="264">
        <f>SUM(P58:P62)</f>
        <v>-5.2006658192374573</v>
      </c>
      <c r="Q71" s="264">
        <f>SUM(Q58:Q62)</f>
        <v>-0.31275314116732034</v>
      </c>
      <c r="R71" s="265">
        <f>SUM(R58:R62)</f>
        <v>0</v>
      </c>
      <c r="S71" s="266">
        <f>SUM(S58:S67)</f>
        <v>0</v>
      </c>
      <c r="T71" s="264">
        <f>SUM(T58:T67)</f>
        <v>0</v>
      </c>
      <c r="U71" s="264">
        <f>SUM(U58:U67)</f>
        <v>0</v>
      </c>
      <c r="V71" s="264">
        <f>SUM(V58:V67)</f>
        <v>0</v>
      </c>
      <c r="W71" s="265">
        <f>SUM(W58:W67)</f>
        <v>0</v>
      </c>
      <c r="X71" s="264">
        <f>SUM(X58:X70)</f>
        <v>0</v>
      </c>
      <c r="Y71" s="264">
        <f>SUM(Y58:Y67)</f>
        <v>0</v>
      </c>
    </row>
    <row r="72" spans="1:26" s="218" customFormat="1" ht="12.95" customHeight="1">
      <c r="A72" s="244"/>
      <c r="B72" s="252"/>
      <c r="C72" s="253"/>
      <c r="D72" s="253"/>
      <c r="E72" s="253"/>
      <c r="F72" s="253"/>
      <c r="G72" s="253"/>
      <c r="H72" s="253"/>
      <c r="I72" s="257"/>
      <c r="J72" s="257"/>
      <c r="K72" s="257"/>
      <c r="L72" s="257"/>
      <c r="M72" s="258"/>
      <c r="N72" s="267"/>
      <c r="O72" s="257"/>
      <c r="P72" s="257"/>
      <c r="Q72" s="257"/>
      <c r="R72" s="258"/>
      <c r="S72" s="267"/>
      <c r="T72" s="257"/>
      <c r="U72" s="257"/>
      <c r="V72" s="257"/>
      <c r="W72" s="258"/>
      <c r="X72" s="257"/>
      <c r="Y72" s="257"/>
    </row>
    <row r="73" spans="1:26" s="218" customFormat="1" ht="12.95" customHeight="1">
      <c r="A73" s="244"/>
      <c r="B73" s="216" t="s">
        <v>72</v>
      </c>
      <c r="C73" s="253"/>
      <c r="D73" s="253"/>
      <c r="E73" s="253"/>
      <c r="F73" s="253"/>
      <c r="G73" s="253"/>
      <c r="H73" s="253"/>
      <c r="I73" s="257"/>
      <c r="J73" s="257"/>
      <c r="K73" s="257"/>
      <c r="L73" s="257"/>
      <c r="M73" s="258"/>
      <c r="N73" s="267"/>
      <c r="O73" s="257"/>
      <c r="P73" s="257"/>
      <c r="Q73" s="257"/>
      <c r="R73" s="258"/>
      <c r="S73" s="267"/>
      <c r="T73" s="257"/>
      <c r="U73" s="257"/>
      <c r="V73" s="257"/>
      <c r="W73" s="258"/>
      <c r="X73" s="257"/>
      <c r="Y73" s="257"/>
    </row>
    <row r="74" spans="1:26" s="218" customFormat="1" ht="12.95" customHeight="1">
      <c r="A74" s="244"/>
      <c r="B74" s="252" t="s">
        <v>73</v>
      </c>
      <c r="C74" s="253"/>
      <c r="D74" s="253"/>
      <c r="E74" s="253"/>
      <c r="F74" s="253"/>
      <c r="G74" s="253"/>
      <c r="H74" s="253"/>
      <c r="I74" s="257"/>
      <c r="J74" s="257"/>
      <c r="K74" s="257"/>
      <c r="L74" s="257"/>
      <c r="M74" s="258"/>
      <c r="N74" s="256"/>
      <c r="O74" s="246">
        <f>-((SUM(M37:M39)-M40)-(SUM(L37:L39)-L40))/(1+$I$15)^4</f>
        <v>-8.5483690469781966</v>
      </c>
      <c r="P74" s="254"/>
      <c r="Q74" s="254"/>
      <c r="R74" s="255"/>
      <c r="S74" s="256"/>
      <c r="T74" s="246">
        <f>-((SUM(R37:R39)-R40)-(SUM(Q37:Q39)-Q40))/(1+$I$15)^4</f>
        <v>0</v>
      </c>
      <c r="U74" s="254"/>
      <c r="V74" s="254"/>
      <c r="W74" s="255"/>
      <c r="X74" s="254"/>
      <c r="Y74" s="254">
        <f>-((SUM(W37:W39)-W40)-(SUM(V37:V39)-V40))/(1+$I$15)^4</f>
        <v>0</v>
      </c>
    </row>
    <row r="75" spans="1:26" s="218" customFormat="1" ht="12.95" customHeight="1">
      <c r="A75" s="244"/>
      <c r="B75" s="252" t="s">
        <v>74</v>
      </c>
      <c r="C75" s="253"/>
      <c r="D75" s="253"/>
      <c r="E75" s="217"/>
      <c r="F75" s="217"/>
      <c r="G75" s="217"/>
      <c r="H75" s="253"/>
      <c r="I75" s="257"/>
      <c r="J75" s="257"/>
      <c r="K75" s="257"/>
      <c r="L75" s="257"/>
      <c r="M75" s="258"/>
      <c r="N75" s="256"/>
      <c r="O75" s="246">
        <f>'Calcs - step trend back cast'!B33</f>
        <v>-42.745120510973926</v>
      </c>
      <c r="P75" s="254"/>
      <c r="Q75" s="254"/>
      <c r="R75" s="255"/>
      <c r="S75" s="256"/>
      <c r="T75" s="246"/>
      <c r="U75" s="254"/>
      <c r="V75" s="254"/>
      <c r="W75" s="255"/>
      <c r="X75" s="254"/>
      <c r="Y75" s="275"/>
    </row>
    <row r="76" spans="1:26" s="218" customFormat="1" ht="12.95" customHeight="1">
      <c r="A76" s="244"/>
      <c r="B76" s="276"/>
      <c r="C76" s="217"/>
      <c r="D76" s="217"/>
      <c r="E76" s="217"/>
      <c r="F76" s="217"/>
      <c r="G76" s="217"/>
      <c r="H76" s="276"/>
      <c r="M76" s="219"/>
      <c r="N76" s="248"/>
      <c r="R76" s="219"/>
      <c r="S76" s="248"/>
      <c r="T76" s="216"/>
      <c r="U76" s="216"/>
      <c r="V76" s="216"/>
      <c r="W76" s="219"/>
      <c r="X76" s="244"/>
      <c r="Y76" s="216"/>
    </row>
    <row r="77" spans="1:26" s="218" customFormat="1" ht="12.95" customHeight="1">
      <c r="A77" s="216"/>
      <c r="B77" s="277" t="s">
        <v>75</v>
      </c>
      <c r="C77" s="278"/>
      <c r="D77" s="278"/>
      <c r="E77" s="278"/>
      <c r="F77" s="278"/>
      <c r="G77" s="278"/>
      <c r="H77" s="278"/>
      <c r="I77" s="279">
        <f t="shared" ref="I77:Y77" si="12">SUM(I71:I76)</f>
        <v>0</v>
      </c>
      <c r="J77" s="279">
        <f t="shared" si="12"/>
        <v>0</v>
      </c>
      <c r="K77" s="279">
        <f t="shared" si="12"/>
        <v>0</v>
      </c>
      <c r="L77" s="279">
        <f t="shared" si="12"/>
        <v>0</v>
      </c>
      <c r="M77" s="280">
        <f t="shared" si="12"/>
        <v>0</v>
      </c>
      <c r="N77" s="281">
        <f t="shared" si="12"/>
        <v>20.404520572399349</v>
      </c>
      <c r="O77" s="279">
        <f t="shared" si="12"/>
        <v>-48.188497609610955</v>
      </c>
      <c r="P77" s="279">
        <f t="shared" si="12"/>
        <v>-5.2006658192374573</v>
      </c>
      <c r="Q77" s="279">
        <f t="shared" si="12"/>
        <v>-0.31275314116732034</v>
      </c>
      <c r="R77" s="280">
        <f t="shared" si="12"/>
        <v>0</v>
      </c>
      <c r="S77" s="281">
        <f t="shared" si="12"/>
        <v>0</v>
      </c>
      <c r="T77" s="279">
        <f t="shared" si="12"/>
        <v>0</v>
      </c>
      <c r="U77" s="279">
        <f t="shared" si="12"/>
        <v>0</v>
      </c>
      <c r="V77" s="279">
        <f t="shared" si="12"/>
        <v>0</v>
      </c>
      <c r="W77" s="280">
        <f t="shared" si="12"/>
        <v>0</v>
      </c>
      <c r="X77" s="279">
        <f t="shared" si="12"/>
        <v>0</v>
      </c>
      <c r="Y77" s="279">
        <f t="shared" si="12"/>
        <v>0</v>
      </c>
    </row>
    <row r="78" spans="1:26" s="218" customFormat="1" ht="12.95" customHeight="1">
      <c r="A78" s="236"/>
      <c r="B78" s="216"/>
      <c r="C78" s="217"/>
      <c r="D78" s="217"/>
      <c r="E78" s="217"/>
      <c r="F78" s="217"/>
      <c r="G78" s="217"/>
      <c r="H78" s="217"/>
      <c r="M78" s="219"/>
      <c r="N78" s="282"/>
      <c r="O78" s="283"/>
      <c r="P78" s="283"/>
      <c r="Q78" s="283"/>
      <c r="R78" s="284"/>
      <c r="S78" s="245"/>
      <c r="T78" s="246"/>
      <c r="U78" s="246"/>
      <c r="V78" s="246"/>
      <c r="W78" s="247"/>
      <c r="X78" s="246"/>
      <c r="Y78" s="246"/>
    </row>
    <row r="79" spans="1:26" ht="12.95" customHeight="1">
      <c r="A79" s="185"/>
      <c r="B79" s="285"/>
      <c r="C79" s="285"/>
      <c r="D79" s="285"/>
    </row>
    <row r="80" spans="1:26" ht="12.95" customHeight="1">
      <c r="Y80" s="176"/>
      <c r="Z80" s="176"/>
    </row>
    <row r="81" spans="1:111" ht="12.95" customHeight="1">
      <c r="Y81" s="176"/>
      <c r="Z81" s="176"/>
    </row>
    <row r="82" spans="1:111" ht="12.95" customHeight="1">
      <c r="Y82" s="176"/>
      <c r="Z82" s="176"/>
    </row>
    <row r="83" spans="1:111" ht="12.95" customHeight="1">
      <c r="Y83" s="176"/>
      <c r="Z83" s="176"/>
    </row>
    <row r="84" spans="1:111" ht="12.95" customHeight="1">
      <c r="Y84" s="176"/>
      <c r="Z84" s="176"/>
    </row>
    <row r="85" spans="1:111" ht="12.95" customHeight="1">
      <c r="Y85" s="176"/>
      <c r="Z85" s="176"/>
    </row>
    <row r="86" spans="1:111" s="286" customFormat="1" ht="12.95" customHeight="1">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c r="CH86" s="161"/>
      <c r="CI86" s="161"/>
      <c r="CJ86" s="161"/>
      <c r="CK86" s="161"/>
      <c r="CL86" s="161"/>
      <c r="CM86" s="161"/>
      <c r="CN86" s="161"/>
      <c r="CO86" s="161"/>
      <c r="CP86" s="161"/>
      <c r="CQ86" s="161"/>
      <c r="CR86" s="161"/>
      <c r="CS86" s="161"/>
      <c r="CT86" s="161"/>
      <c r="CU86" s="161"/>
      <c r="CV86" s="161"/>
      <c r="CW86" s="161"/>
      <c r="CX86" s="161"/>
      <c r="CY86" s="161"/>
      <c r="CZ86" s="161"/>
      <c r="DA86" s="161"/>
      <c r="DB86" s="161"/>
      <c r="DC86" s="161"/>
      <c r="DD86" s="161"/>
      <c r="DE86" s="161"/>
      <c r="DF86" s="161"/>
      <c r="DG86" s="161"/>
    </row>
    <row r="87" spans="1:111" s="286" customFormat="1" ht="12.95" customHeight="1">
      <c r="A87" s="176"/>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1"/>
      <c r="CJ87" s="161"/>
      <c r="CK87" s="161"/>
      <c r="CL87" s="161"/>
      <c r="CM87" s="161"/>
      <c r="CN87" s="161"/>
      <c r="CO87" s="161"/>
      <c r="CP87" s="161"/>
      <c r="CQ87" s="161"/>
      <c r="CR87" s="161"/>
      <c r="CS87" s="161"/>
      <c r="CT87" s="161"/>
      <c r="CU87" s="161"/>
      <c r="CV87" s="161"/>
      <c r="CW87" s="161"/>
      <c r="CX87" s="161"/>
      <c r="CY87" s="161"/>
      <c r="CZ87" s="161"/>
      <c r="DA87" s="161"/>
      <c r="DB87" s="161"/>
      <c r="DC87" s="161"/>
      <c r="DD87" s="161"/>
      <c r="DE87" s="161"/>
      <c r="DF87" s="161"/>
      <c r="DG87" s="161"/>
    </row>
    <row r="88" spans="1:111" s="286" customFormat="1" ht="12.95" customHeight="1">
      <c r="A88" s="287"/>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c r="CP88" s="161"/>
      <c r="CQ88" s="161"/>
      <c r="CR88" s="161"/>
      <c r="CS88" s="161"/>
      <c r="CT88" s="161"/>
      <c r="CU88" s="161"/>
      <c r="CV88" s="161"/>
      <c r="CW88" s="161"/>
      <c r="CX88" s="161"/>
      <c r="CY88" s="161"/>
      <c r="CZ88" s="161"/>
      <c r="DA88" s="161"/>
      <c r="DB88" s="161"/>
      <c r="DC88" s="161"/>
      <c r="DD88" s="161"/>
      <c r="DE88" s="161"/>
      <c r="DF88" s="161"/>
      <c r="DG88" s="161"/>
    </row>
    <row r="89" spans="1:111" s="286" customFormat="1" ht="12.95" customHeight="1">
      <c r="A89" s="288"/>
      <c r="B89" s="198"/>
      <c r="C89" s="198"/>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c r="CP89" s="161"/>
      <c r="CQ89" s="161"/>
      <c r="CR89" s="161"/>
      <c r="CS89" s="161"/>
      <c r="CT89" s="161"/>
      <c r="CU89" s="161"/>
      <c r="CV89" s="161"/>
      <c r="CW89" s="161"/>
      <c r="CX89" s="161"/>
      <c r="CY89" s="161"/>
      <c r="CZ89" s="161"/>
      <c r="DA89" s="161"/>
      <c r="DB89" s="161"/>
      <c r="DC89" s="161"/>
      <c r="DD89" s="161"/>
      <c r="DE89" s="161"/>
      <c r="DF89" s="161"/>
      <c r="DG89" s="161"/>
    </row>
    <row r="90" spans="1:111" s="286" customFormat="1" ht="12.95" customHeight="1">
      <c r="A90" s="198"/>
      <c r="B90" s="289"/>
      <c r="C90" s="289"/>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c r="CP90" s="161"/>
      <c r="CQ90" s="161"/>
      <c r="CR90" s="161"/>
      <c r="CS90" s="161"/>
      <c r="CT90" s="161"/>
      <c r="CU90" s="161"/>
      <c r="CV90" s="161"/>
      <c r="CW90" s="161"/>
      <c r="CX90" s="161"/>
      <c r="CY90" s="161"/>
      <c r="CZ90" s="161"/>
      <c r="DA90" s="161"/>
      <c r="DB90" s="161"/>
      <c r="DC90" s="161"/>
      <c r="DD90" s="161"/>
      <c r="DE90" s="161"/>
      <c r="DF90" s="161"/>
      <c r="DG90" s="161"/>
    </row>
    <row r="91" spans="1:111" s="286" customFormat="1" ht="12.95" customHeight="1">
      <c r="A91" s="198"/>
      <c r="B91" s="289"/>
      <c r="C91" s="289"/>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c r="CO91" s="161"/>
      <c r="CP91" s="161"/>
      <c r="CQ91" s="161"/>
      <c r="CR91" s="161"/>
      <c r="CS91" s="161"/>
      <c r="CT91" s="161"/>
      <c r="CU91" s="161"/>
      <c r="CV91" s="161"/>
      <c r="CW91" s="161"/>
      <c r="CX91" s="161"/>
      <c r="CY91" s="161"/>
      <c r="CZ91" s="161"/>
      <c r="DA91" s="161"/>
      <c r="DB91" s="161"/>
      <c r="DC91" s="161"/>
      <c r="DD91" s="161"/>
      <c r="DE91" s="161"/>
      <c r="DF91" s="161"/>
      <c r="DG91" s="161"/>
    </row>
    <row r="92" spans="1:111" s="286" customFormat="1" ht="12.95" customHeight="1">
      <c r="A92" s="198"/>
      <c r="B92" s="289"/>
      <c r="C92" s="289"/>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1"/>
      <c r="CJ92" s="161"/>
      <c r="CK92" s="161"/>
      <c r="CL92" s="161"/>
      <c r="CM92" s="161"/>
      <c r="CN92" s="161"/>
      <c r="CO92" s="161"/>
      <c r="CP92" s="161"/>
      <c r="CQ92" s="161"/>
      <c r="CR92" s="161"/>
      <c r="CS92" s="161"/>
      <c r="CT92" s="161"/>
      <c r="CU92" s="161"/>
      <c r="CV92" s="161"/>
      <c r="CW92" s="161"/>
      <c r="CX92" s="161"/>
      <c r="CY92" s="161"/>
      <c r="CZ92" s="161"/>
      <c r="DA92" s="161"/>
      <c r="DB92" s="161"/>
      <c r="DC92" s="161"/>
      <c r="DD92" s="161"/>
      <c r="DE92" s="161"/>
      <c r="DF92" s="161"/>
      <c r="DG92" s="161"/>
    </row>
    <row r="93" spans="1:111" s="286" customFormat="1" ht="12.95" customHeight="1">
      <c r="A93" s="198"/>
      <c r="B93" s="289"/>
      <c r="C93" s="289"/>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1"/>
      <c r="CJ93" s="161"/>
      <c r="CK93" s="161"/>
      <c r="CL93" s="161"/>
      <c r="CM93" s="161"/>
      <c r="CN93" s="161"/>
      <c r="CO93" s="161"/>
      <c r="CP93" s="161"/>
      <c r="CQ93" s="161"/>
      <c r="CR93" s="161"/>
      <c r="CS93" s="161"/>
      <c r="CT93" s="161"/>
      <c r="CU93" s="161"/>
      <c r="CV93" s="161"/>
      <c r="CW93" s="161"/>
      <c r="CX93" s="161"/>
      <c r="CY93" s="161"/>
      <c r="CZ93" s="161"/>
      <c r="DA93" s="161"/>
      <c r="DB93" s="161"/>
      <c r="DC93" s="161"/>
      <c r="DD93" s="161"/>
      <c r="DE93" s="161"/>
      <c r="DF93" s="161"/>
      <c r="DG93" s="161"/>
    </row>
    <row r="94" spans="1:111" s="286" customFormat="1" ht="12.95" customHeight="1">
      <c r="A94" s="198"/>
      <c r="B94" s="289"/>
      <c r="C94" s="289"/>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1"/>
      <c r="CJ94" s="161"/>
      <c r="CK94" s="161"/>
      <c r="CL94" s="161"/>
      <c r="CM94" s="161"/>
      <c r="CN94" s="161"/>
      <c r="CO94" s="161"/>
      <c r="CP94" s="161"/>
      <c r="CQ94" s="161"/>
      <c r="CR94" s="161"/>
      <c r="CS94" s="161"/>
      <c r="CT94" s="161"/>
      <c r="CU94" s="161"/>
      <c r="CV94" s="161"/>
      <c r="CW94" s="161"/>
      <c r="CX94" s="161"/>
      <c r="CY94" s="161"/>
      <c r="CZ94" s="161"/>
      <c r="DA94" s="161"/>
      <c r="DB94" s="161"/>
      <c r="DC94" s="161"/>
      <c r="DD94" s="161"/>
      <c r="DE94" s="161"/>
      <c r="DF94" s="161"/>
      <c r="DG94" s="161"/>
    </row>
    <row r="95" spans="1:111" s="286" customFormat="1" ht="12.95" customHeight="1">
      <c r="A95" s="176"/>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1"/>
      <c r="CJ95" s="161"/>
      <c r="CK95" s="161"/>
      <c r="CL95" s="161"/>
      <c r="CM95" s="161"/>
      <c r="CN95" s="161"/>
      <c r="CO95" s="161"/>
      <c r="CP95" s="161"/>
      <c r="CQ95" s="161"/>
      <c r="CR95" s="161"/>
      <c r="CS95" s="161"/>
      <c r="CT95" s="161"/>
      <c r="CU95" s="161"/>
      <c r="CV95" s="161"/>
      <c r="CW95" s="161"/>
      <c r="CX95" s="161"/>
      <c r="CY95" s="161"/>
      <c r="CZ95" s="161"/>
      <c r="DA95" s="161"/>
      <c r="DB95" s="161"/>
      <c r="DC95" s="161"/>
      <c r="DD95" s="161"/>
      <c r="DE95" s="161"/>
      <c r="DF95" s="161"/>
      <c r="DG95" s="161"/>
    </row>
    <row r="96" spans="1:111" s="286" customFormat="1" ht="12.95" customHeight="1">
      <c r="A96" s="287"/>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c r="CO96" s="161"/>
      <c r="CP96" s="161"/>
      <c r="CQ96" s="161"/>
      <c r="CR96" s="161"/>
      <c r="CS96" s="161"/>
      <c r="CT96" s="161"/>
      <c r="CU96" s="161"/>
      <c r="CV96" s="161"/>
      <c r="CW96" s="161"/>
      <c r="CX96" s="161"/>
      <c r="CY96" s="161"/>
      <c r="CZ96" s="161"/>
      <c r="DA96" s="161"/>
      <c r="DB96" s="161"/>
      <c r="DC96" s="161"/>
      <c r="DD96" s="161"/>
      <c r="DE96" s="161"/>
      <c r="DF96" s="161"/>
      <c r="DG96" s="161"/>
    </row>
    <row r="97" spans="1:111" s="286" customFormat="1" ht="12.95" customHeight="1">
      <c r="A97" s="288"/>
      <c r="B97" s="198"/>
      <c r="C97" s="198"/>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c r="CP97" s="161"/>
      <c r="CQ97" s="161"/>
      <c r="CR97" s="161"/>
      <c r="CS97" s="161"/>
      <c r="CT97" s="161"/>
      <c r="CU97" s="161"/>
      <c r="CV97" s="161"/>
      <c r="CW97" s="161"/>
      <c r="CX97" s="161"/>
      <c r="CY97" s="161"/>
      <c r="CZ97" s="161"/>
      <c r="DA97" s="161"/>
      <c r="DB97" s="161"/>
      <c r="DC97" s="161"/>
      <c r="DD97" s="161"/>
      <c r="DE97" s="161"/>
      <c r="DF97" s="161"/>
      <c r="DG97" s="161"/>
    </row>
    <row r="98" spans="1:111" s="286" customFormat="1" ht="12.95" customHeight="1">
      <c r="A98" s="198"/>
      <c r="B98" s="289"/>
      <c r="C98" s="289"/>
      <c r="D98" s="176"/>
      <c r="E98" s="176"/>
      <c r="F98" s="176"/>
      <c r="G98" s="176"/>
      <c r="H98" s="176"/>
      <c r="I98" s="176"/>
      <c r="J98" s="176"/>
      <c r="K98" s="176"/>
      <c r="L98" s="176"/>
      <c r="M98" s="176"/>
      <c r="N98" s="176"/>
      <c r="O98" s="176"/>
      <c r="P98" s="176"/>
      <c r="Q98" s="176"/>
      <c r="R98" s="176"/>
      <c r="S98" s="176"/>
      <c r="T98" s="176"/>
      <c r="U98" s="176"/>
      <c r="V98" s="176"/>
      <c r="W98" s="176"/>
      <c r="X98" s="176"/>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c r="CP98" s="161"/>
      <c r="CQ98" s="161"/>
      <c r="CR98" s="161"/>
      <c r="CS98" s="161"/>
      <c r="CT98" s="161"/>
      <c r="CU98" s="161"/>
      <c r="CV98" s="161"/>
      <c r="CW98" s="161"/>
      <c r="CX98" s="161"/>
      <c r="CY98" s="161"/>
      <c r="CZ98" s="161"/>
      <c r="DA98" s="161"/>
      <c r="DB98" s="161"/>
      <c r="DC98" s="161"/>
      <c r="DD98" s="161"/>
      <c r="DE98" s="161"/>
      <c r="DF98" s="161"/>
      <c r="DG98" s="161"/>
    </row>
    <row r="99" spans="1:111" s="286" customFormat="1" ht="12.95" customHeight="1">
      <c r="A99" s="198"/>
      <c r="B99" s="289"/>
      <c r="C99" s="289"/>
      <c r="D99" s="176"/>
      <c r="E99" s="176"/>
      <c r="F99" s="176"/>
      <c r="G99" s="176"/>
      <c r="H99" s="176"/>
      <c r="I99" s="176"/>
      <c r="J99" s="176"/>
      <c r="K99" s="176"/>
      <c r="L99" s="176"/>
      <c r="M99" s="176"/>
      <c r="N99" s="176"/>
      <c r="O99" s="176"/>
      <c r="P99" s="176"/>
      <c r="Q99" s="176"/>
      <c r="R99" s="176"/>
      <c r="S99" s="176"/>
      <c r="T99" s="176"/>
      <c r="U99" s="176"/>
      <c r="V99" s="176"/>
      <c r="W99" s="176"/>
      <c r="X99" s="176"/>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1"/>
      <c r="CL99" s="161"/>
      <c r="CM99" s="161"/>
      <c r="CN99" s="161"/>
      <c r="CO99" s="161"/>
      <c r="CP99" s="161"/>
      <c r="CQ99" s="161"/>
      <c r="CR99" s="161"/>
      <c r="CS99" s="161"/>
      <c r="CT99" s="161"/>
      <c r="CU99" s="161"/>
      <c r="CV99" s="161"/>
      <c r="CW99" s="161"/>
      <c r="CX99" s="161"/>
      <c r="CY99" s="161"/>
      <c r="CZ99" s="161"/>
      <c r="DA99" s="161"/>
      <c r="DB99" s="161"/>
      <c r="DC99" s="161"/>
      <c r="DD99" s="161"/>
      <c r="DE99" s="161"/>
      <c r="DF99" s="161"/>
      <c r="DG99" s="161"/>
    </row>
    <row r="100" spans="1:111" s="286" customFormat="1" ht="12.95" customHeight="1">
      <c r="A100" s="198"/>
      <c r="B100" s="289"/>
      <c r="C100" s="289"/>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1"/>
      <c r="CL100" s="161"/>
      <c r="CM100" s="161"/>
      <c r="CN100" s="161"/>
      <c r="CO100" s="161"/>
      <c r="CP100" s="161"/>
      <c r="CQ100" s="161"/>
      <c r="CR100" s="161"/>
      <c r="CS100" s="161"/>
      <c r="CT100" s="161"/>
      <c r="CU100" s="161"/>
      <c r="CV100" s="161"/>
      <c r="CW100" s="161"/>
      <c r="CX100" s="161"/>
      <c r="CY100" s="161"/>
      <c r="CZ100" s="161"/>
      <c r="DA100" s="161"/>
      <c r="DB100" s="161"/>
      <c r="DC100" s="161"/>
      <c r="DD100" s="161"/>
      <c r="DE100" s="161"/>
      <c r="DF100" s="161"/>
      <c r="DG100" s="161"/>
    </row>
    <row r="101" spans="1:111" s="286" customFormat="1" ht="12.95" customHeight="1">
      <c r="A101" s="198"/>
      <c r="B101" s="289"/>
      <c r="C101" s="289"/>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c r="CP101" s="161"/>
      <c r="CQ101" s="161"/>
      <c r="CR101" s="161"/>
      <c r="CS101" s="161"/>
      <c r="CT101" s="161"/>
      <c r="CU101" s="161"/>
      <c r="CV101" s="161"/>
      <c r="CW101" s="161"/>
      <c r="CX101" s="161"/>
      <c r="CY101" s="161"/>
      <c r="CZ101" s="161"/>
      <c r="DA101" s="161"/>
      <c r="DB101" s="161"/>
      <c r="DC101" s="161"/>
      <c r="DD101" s="161"/>
      <c r="DE101" s="161"/>
      <c r="DF101" s="161"/>
      <c r="DG101" s="161"/>
    </row>
    <row r="102" spans="1:111" s="286" customFormat="1" ht="12.95" customHeight="1">
      <c r="A102" s="198"/>
      <c r="B102" s="289"/>
      <c r="C102" s="289"/>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c r="CP102" s="161"/>
      <c r="CQ102" s="161"/>
      <c r="CR102" s="161"/>
      <c r="CS102" s="161"/>
      <c r="CT102" s="161"/>
      <c r="CU102" s="161"/>
      <c r="CV102" s="161"/>
      <c r="CW102" s="161"/>
      <c r="CX102" s="161"/>
      <c r="CY102" s="161"/>
      <c r="CZ102" s="161"/>
      <c r="DA102" s="161"/>
      <c r="DB102" s="161"/>
      <c r="DC102" s="161"/>
      <c r="DD102" s="161"/>
      <c r="DE102" s="161"/>
      <c r="DF102" s="161"/>
      <c r="DG102" s="161"/>
    </row>
    <row r="103" spans="1:111" s="286" customFormat="1" ht="12.95" customHeight="1">
      <c r="A103" s="176"/>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1"/>
      <c r="CJ103" s="161"/>
      <c r="CK103" s="161"/>
      <c r="CL103" s="161"/>
      <c r="CM103" s="161"/>
      <c r="CN103" s="161"/>
      <c r="CO103" s="161"/>
      <c r="CP103" s="161"/>
      <c r="CQ103" s="161"/>
      <c r="CR103" s="161"/>
      <c r="CS103" s="161"/>
      <c r="CT103" s="161"/>
      <c r="CU103" s="161"/>
      <c r="CV103" s="161"/>
      <c r="CW103" s="161"/>
      <c r="CX103" s="161"/>
      <c r="CY103" s="161"/>
      <c r="CZ103" s="161"/>
      <c r="DA103" s="161"/>
      <c r="DB103" s="161"/>
      <c r="DC103" s="161"/>
      <c r="DD103" s="161"/>
      <c r="DE103" s="161"/>
      <c r="DF103" s="161"/>
      <c r="DG103" s="161"/>
    </row>
    <row r="104" spans="1:111" s="286" customFormat="1" ht="12.95" customHeight="1">
      <c r="A104" s="176"/>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1"/>
      <c r="CJ104" s="161"/>
      <c r="CK104" s="161"/>
      <c r="CL104" s="161"/>
      <c r="CM104" s="161"/>
      <c r="CN104" s="161"/>
      <c r="CO104" s="161"/>
      <c r="CP104" s="161"/>
      <c r="CQ104" s="161"/>
      <c r="CR104" s="161"/>
      <c r="CS104" s="161"/>
      <c r="CT104" s="161"/>
      <c r="CU104" s="161"/>
      <c r="CV104" s="161"/>
      <c r="CW104" s="161"/>
      <c r="CX104" s="161"/>
      <c r="CY104" s="161"/>
      <c r="CZ104" s="161"/>
      <c r="DA104" s="161"/>
      <c r="DB104" s="161"/>
      <c r="DC104" s="161"/>
      <c r="DD104" s="161"/>
      <c r="DE104" s="161"/>
      <c r="DF104" s="161"/>
      <c r="DG104" s="161"/>
    </row>
    <row r="105" spans="1:111" s="286" customFormat="1" ht="12.95" customHeight="1">
      <c r="A105" s="176"/>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1"/>
      <c r="CL105" s="161"/>
      <c r="CM105" s="161"/>
      <c r="CN105" s="161"/>
      <c r="CO105" s="161"/>
      <c r="CP105" s="161"/>
      <c r="CQ105" s="161"/>
      <c r="CR105" s="161"/>
      <c r="CS105" s="161"/>
      <c r="CT105" s="161"/>
      <c r="CU105" s="161"/>
      <c r="CV105" s="161"/>
      <c r="CW105" s="161"/>
      <c r="CX105" s="161"/>
      <c r="CY105" s="161"/>
      <c r="CZ105" s="161"/>
      <c r="DA105" s="161"/>
      <c r="DB105" s="161"/>
      <c r="DC105" s="161"/>
      <c r="DD105" s="161"/>
      <c r="DE105" s="161"/>
      <c r="DF105" s="161"/>
      <c r="DG105" s="161"/>
    </row>
    <row r="106" spans="1:111" s="286" customFormat="1" ht="12.95" customHeight="1">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1"/>
      <c r="CJ106" s="161"/>
      <c r="CK106" s="161"/>
      <c r="CL106" s="161"/>
      <c r="CM106" s="161"/>
      <c r="CN106" s="161"/>
      <c r="CO106" s="161"/>
      <c r="CP106" s="161"/>
      <c r="CQ106" s="161"/>
      <c r="CR106" s="161"/>
      <c r="CS106" s="161"/>
      <c r="CT106" s="161"/>
      <c r="CU106" s="161"/>
      <c r="CV106" s="161"/>
      <c r="CW106" s="161"/>
      <c r="CX106" s="161"/>
      <c r="CY106" s="161"/>
      <c r="CZ106" s="161"/>
      <c r="DA106" s="161"/>
      <c r="DB106" s="161"/>
      <c r="DC106" s="161"/>
      <c r="DD106" s="161"/>
      <c r="DE106" s="161"/>
      <c r="DF106" s="161"/>
      <c r="DG106" s="161"/>
    </row>
    <row r="107" spans="1:111" s="286" customFormat="1" ht="12.95" customHeight="1">
      <c r="A107" s="176"/>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c r="CR107" s="161"/>
      <c r="CS107" s="161"/>
      <c r="CT107" s="161"/>
      <c r="CU107" s="161"/>
      <c r="CV107" s="161"/>
      <c r="CW107" s="161"/>
      <c r="CX107" s="161"/>
      <c r="CY107" s="161"/>
      <c r="CZ107" s="161"/>
      <c r="DA107" s="161"/>
      <c r="DB107" s="161"/>
      <c r="DC107" s="161"/>
      <c r="DD107" s="161"/>
      <c r="DE107" s="161"/>
      <c r="DF107" s="161"/>
      <c r="DG107" s="161"/>
    </row>
    <row r="108" spans="1:111" s="286" customFormat="1" ht="12.95" customHeight="1">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1"/>
      <c r="CJ108" s="161"/>
      <c r="CK108" s="161"/>
      <c r="CL108" s="161"/>
      <c r="CM108" s="161"/>
      <c r="CN108" s="161"/>
      <c r="CO108" s="161"/>
      <c r="CP108" s="161"/>
      <c r="CQ108" s="161"/>
      <c r="CR108" s="161"/>
      <c r="CS108" s="161"/>
      <c r="CT108" s="161"/>
      <c r="CU108" s="161"/>
      <c r="CV108" s="161"/>
      <c r="CW108" s="161"/>
      <c r="CX108" s="161"/>
      <c r="CY108" s="161"/>
      <c r="CZ108" s="161"/>
      <c r="DA108" s="161"/>
      <c r="DB108" s="161"/>
      <c r="DC108" s="161"/>
      <c r="DD108" s="161"/>
      <c r="DE108" s="161"/>
      <c r="DF108" s="161"/>
      <c r="DG108" s="161"/>
    </row>
    <row r="109" spans="1:111" s="286" customFormat="1" ht="12.95" customHeight="1">
      <c r="A109" s="176"/>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c r="CQ109" s="161"/>
      <c r="CR109" s="161"/>
      <c r="CS109" s="161"/>
      <c r="CT109" s="161"/>
      <c r="CU109" s="161"/>
      <c r="CV109" s="161"/>
      <c r="CW109" s="161"/>
      <c r="CX109" s="161"/>
      <c r="CY109" s="161"/>
      <c r="CZ109" s="161"/>
      <c r="DA109" s="161"/>
      <c r="DB109" s="161"/>
      <c r="DC109" s="161"/>
      <c r="DD109" s="161"/>
      <c r="DE109" s="161"/>
      <c r="DF109" s="161"/>
      <c r="DG109" s="161"/>
    </row>
    <row r="110" spans="1:111" s="286" customFormat="1" ht="12.95" customHeight="1">
      <c r="A110" s="176"/>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c r="CR110" s="161"/>
      <c r="CS110" s="161"/>
      <c r="CT110" s="161"/>
      <c r="CU110" s="161"/>
      <c r="CV110" s="161"/>
      <c r="CW110" s="161"/>
      <c r="CX110" s="161"/>
      <c r="CY110" s="161"/>
      <c r="CZ110" s="161"/>
      <c r="DA110" s="161"/>
      <c r="DB110" s="161"/>
      <c r="DC110" s="161"/>
      <c r="DD110" s="161"/>
      <c r="DE110" s="161"/>
      <c r="DF110" s="161"/>
      <c r="DG110" s="161"/>
    </row>
    <row r="111" spans="1:111" s="286" customFormat="1" ht="12.95" customHeight="1">
      <c r="A111" s="176"/>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c r="CQ111" s="161"/>
      <c r="CR111" s="161"/>
      <c r="CS111" s="161"/>
      <c r="CT111" s="161"/>
      <c r="CU111" s="161"/>
      <c r="CV111" s="161"/>
      <c r="CW111" s="161"/>
      <c r="CX111" s="161"/>
      <c r="CY111" s="161"/>
      <c r="CZ111" s="161"/>
      <c r="DA111" s="161"/>
      <c r="DB111" s="161"/>
      <c r="DC111" s="161"/>
      <c r="DD111" s="161"/>
      <c r="DE111" s="161"/>
      <c r="DF111" s="161"/>
      <c r="DG111" s="161"/>
    </row>
  </sheetData>
  <printOptions horizontalCentered="1"/>
  <pageMargins left="0.70866141732283472" right="0.70866141732283472" top="0.74803149606299213" bottom="0.74803149606299213" header="0.31496062992125984" footer="0.31496062992125984"/>
  <pageSetup paperSize="8"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2E8D-9253-40E8-AFC6-4DFD4052592D}">
  <sheetPr>
    <tabColor theme="2" tint="0.79998168889431442"/>
  </sheetPr>
  <dimension ref="B2:Q9"/>
  <sheetViews>
    <sheetView showGridLines="0" workbookViewId="0"/>
  </sheetViews>
  <sheetFormatPr defaultRowHeight="14.25"/>
  <cols>
    <col min="1" max="1" width="3" customWidth="1"/>
    <col min="2" max="2" width="26.6640625" customWidth="1"/>
  </cols>
  <sheetData>
    <row r="2" spans="2:17">
      <c r="C2" s="308" t="s">
        <v>164</v>
      </c>
      <c r="H2" s="308" t="s">
        <v>157</v>
      </c>
      <c r="M2" s="308" t="s">
        <v>158</v>
      </c>
    </row>
    <row r="3" spans="2:17">
      <c r="C3" s="353" t="s">
        <v>163</v>
      </c>
      <c r="D3" s="354" t="s">
        <v>162</v>
      </c>
      <c r="E3" s="355" t="s">
        <v>161</v>
      </c>
      <c r="F3" s="355" t="s">
        <v>160</v>
      </c>
      <c r="G3" s="355" t="s">
        <v>159</v>
      </c>
      <c r="H3" s="353" t="s">
        <v>100</v>
      </c>
      <c r="I3" s="354" t="s">
        <v>101</v>
      </c>
      <c r="J3" s="355" t="s">
        <v>102</v>
      </c>
      <c r="K3" s="355" t="s">
        <v>103</v>
      </c>
      <c r="L3" s="355" t="s">
        <v>104</v>
      </c>
      <c r="M3" s="353" t="s">
        <v>105</v>
      </c>
      <c r="N3" s="354" t="s">
        <v>106</v>
      </c>
      <c r="O3" s="355" t="s">
        <v>107</v>
      </c>
      <c r="P3" s="355" t="s">
        <v>108</v>
      </c>
      <c r="Q3" s="355" t="s">
        <v>109</v>
      </c>
    </row>
    <row r="4" spans="2:17">
      <c r="B4" s="363" t="s">
        <v>110</v>
      </c>
      <c r="C4" s="378">
        <f>Inputs!C14</f>
        <v>244</v>
      </c>
      <c r="D4" s="379">
        <f>Inputs!D14</f>
        <v>241.3</v>
      </c>
      <c r="E4" s="379">
        <f>Inputs!E14</f>
        <v>250.2</v>
      </c>
      <c r="F4" s="379">
        <f>Inputs!F14</f>
        <v>249.6</v>
      </c>
      <c r="G4" s="379">
        <f>Inputs!G14</f>
        <v>245.3</v>
      </c>
      <c r="H4" s="378">
        <f>Inputs!C20</f>
        <v>251.20997800000001</v>
      </c>
      <c r="I4" s="379">
        <f>Inputs!D20</f>
        <v>249.74721200000002</v>
      </c>
      <c r="J4" s="379">
        <f>Inputs!E20</f>
        <v>260.76057930721555</v>
      </c>
      <c r="K4" s="379">
        <f>Inputs!F20</f>
        <v>261.38422827801043</v>
      </c>
      <c r="L4" s="379">
        <f>Inputs!G20</f>
        <v>253.0324066069889</v>
      </c>
      <c r="M4" s="374"/>
      <c r="N4" s="375"/>
      <c r="O4" s="375"/>
      <c r="P4" s="375"/>
      <c r="Q4" s="375"/>
    </row>
    <row r="5" spans="2:17">
      <c r="B5" s="363" t="s">
        <v>187</v>
      </c>
      <c r="C5" s="372"/>
      <c r="D5" s="373"/>
      <c r="E5" s="373"/>
      <c r="F5" s="373"/>
      <c r="G5" s="373"/>
      <c r="H5" s="378">
        <f>Inputs!C18</f>
        <v>268.50950662405819</v>
      </c>
      <c r="I5" s="379">
        <f>Inputs!D18</f>
        <v>275.35239839163683</v>
      </c>
      <c r="J5" s="379">
        <f>Inputs!E18</f>
        <v>281.47785302078222</v>
      </c>
      <c r="K5" s="379">
        <f>Inputs!F18</f>
        <v>281.78874885040977</v>
      </c>
      <c r="L5" s="379">
        <f>Inputs!G18</f>
        <v>283.87907701714357</v>
      </c>
      <c r="M5" s="368"/>
      <c r="N5" s="368"/>
      <c r="O5" s="368"/>
      <c r="P5" s="368"/>
      <c r="Q5" s="368"/>
    </row>
    <row r="6" spans="2:17">
      <c r="B6" s="363" t="s">
        <v>171</v>
      </c>
      <c r="C6" s="372"/>
      <c r="D6" s="373"/>
      <c r="E6" s="373"/>
      <c r="F6" s="373"/>
      <c r="G6" s="373"/>
      <c r="H6" s="372"/>
      <c r="I6" s="373"/>
      <c r="J6" s="373"/>
      <c r="K6" s="372"/>
      <c r="L6" s="373"/>
      <c r="M6" s="378">
        <f>Inputs!C24</f>
        <v>278.22978111999998</v>
      </c>
      <c r="N6" s="379">
        <f>Inputs!D24</f>
        <v>282.74899665999999</v>
      </c>
      <c r="O6" s="379">
        <f>Inputs!E24</f>
        <v>292.76829293000003</v>
      </c>
      <c r="P6" s="379">
        <f>Inputs!F24</f>
        <v>302.28765871000002</v>
      </c>
      <c r="Q6" s="379">
        <f>Inputs!G24</f>
        <v>302.60741192</v>
      </c>
    </row>
    <row r="7" spans="2:17">
      <c r="B7" s="363" t="s">
        <v>155</v>
      </c>
      <c r="C7" s="372"/>
      <c r="D7" s="373"/>
      <c r="E7" s="373"/>
      <c r="F7" s="373"/>
      <c r="G7" s="373"/>
      <c r="H7" s="372"/>
      <c r="I7" s="373"/>
      <c r="J7" s="378">
        <f>'Calcs - 1 year back cast'!E26</f>
        <v>265.00805144351511</v>
      </c>
      <c r="K7" s="379">
        <f>'Calcs - 1 year back cast'!F26</f>
        <v>269.34396594148006</v>
      </c>
      <c r="L7" s="379">
        <f>'Calcs - 1 year back cast'!G26</f>
        <v>273.75082226340567</v>
      </c>
      <c r="M7" s="379">
        <f>'Calcs - 1 year back cast'!H26</f>
        <v>278.22978111999998</v>
      </c>
    </row>
    <row r="8" spans="2:17">
      <c r="B8" s="363" t="s">
        <v>153</v>
      </c>
      <c r="C8" s="372"/>
      <c r="D8" s="373"/>
      <c r="E8" s="373"/>
      <c r="F8" s="373"/>
      <c r="G8" s="373"/>
      <c r="H8" s="372"/>
      <c r="I8" s="373"/>
      <c r="J8" s="378">
        <f>'Calcs - step trend back cast'!E26</f>
        <v>268.72474125429108</v>
      </c>
      <c r="K8" s="379">
        <f>'Calcs - step trend back cast'!F26</f>
        <v>273.12146616592912</v>
      </c>
      <c r="L8" s="379">
        <f>'Calcs - step trend back cast'!G26</f>
        <v>277.59012784772983</v>
      </c>
      <c r="M8" s="379">
        <f>'Calcs - step trend back cast'!H26</f>
        <v>282.13190328915812</v>
      </c>
    </row>
    <row r="9" spans="2:17">
      <c r="B9" s="363" t="s">
        <v>156</v>
      </c>
      <c r="C9" s="372"/>
      <c r="D9" s="373"/>
      <c r="E9" s="373"/>
      <c r="F9" s="373"/>
      <c r="G9" s="373"/>
      <c r="H9" s="372"/>
      <c r="I9" s="373"/>
      <c r="J9" s="373"/>
      <c r="K9" s="302"/>
      <c r="L9" s="302"/>
      <c r="M9" s="378">
        <f>'Calcs - step trend back cast'!H23</f>
        <v>282.13190328915812</v>
      </c>
      <c r="N9" s="379">
        <f>'Calcs - step trend back cast'!I23</f>
        <v>286.74798873692663</v>
      </c>
      <c r="O9" s="379">
        <f>'Calcs - step trend back cast'!J23</f>
        <v>291.43960001007224</v>
      </c>
      <c r="P9" s="379">
        <f>'Calcs - step trend back cast'!K23</f>
        <v>296.20797282018714</v>
      </c>
      <c r="Q9" s="378">
        <f>'Calcs - step trend back cast'!L23</f>
        <v>301.0543630968902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tint="-0.499984740745262"/>
  </sheetPr>
  <dimension ref="A1:B19"/>
  <sheetViews>
    <sheetView showGridLines="0" zoomScaleNormal="100" zoomScaleSheetLayoutView="100" workbookViewId="0"/>
  </sheetViews>
  <sheetFormatPr defaultRowHeight="14.25"/>
  <cols>
    <col min="1" max="1" width="3.265625" style="160" customWidth="1"/>
    <col min="2" max="2" width="109.265625" customWidth="1"/>
  </cols>
  <sheetData>
    <row r="1" spans="1:2" ht="25.5">
      <c r="A1" s="163" t="s">
        <v>1</v>
      </c>
      <c r="B1" s="17"/>
    </row>
    <row r="2" spans="1:2" s="160" customFormat="1" ht="11.25" customHeight="1">
      <c r="B2" s="163"/>
    </row>
    <row r="3" spans="1:2" ht="23.25">
      <c r="B3" s="165" t="s">
        <v>86</v>
      </c>
    </row>
    <row r="4" spans="1:2" s="160" customFormat="1" ht="62.25" customHeight="1">
      <c r="B4" s="157" t="s">
        <v>174</v>
      </c>
    </row>
    <row r="5" spans="1:2">
      <c r="B5" s="15"/>
    </row>
    <row r="6" spans="1:2" ht="23.25">
      <c r="B6" s="156" t="s">
        <v>87</v>
      </c>
    </row>
    <row r="7" spans="1:2" s="160" customFormat="1" ht="85.5">
      <c r="B7" s="157" t="s">
        <v>166</v>
      </c>
    </row>
    <row r="8" spans="1:2">
      <c r="B8" s="15"/>
    </row>
    <row r="9" spans="1:2" ht="42.75">
      <c r="B9" s="157" t="s">
        <v>93</v>
      </c>
    </row>
    <row r="10" spans="1:2">
      <c r="B10" s="15"/>
    </row>
    <row r="11" spans="1:2" s="160" customFormat="1" ht="42.75">
      <c r="B11" s="157" t="s">
        <v>91</v>
      </c>
    </row>
    <row r="12" spans="1:2" s="160" customFormat="1"/>
    <row r="13" spans="1:2">
      <c r="B13" s="15"/>
    </row>
    <row r="14" spans="1:2">
      <c r="B14" s="305"/>
    </row>
    <row r="15" spans="1:2">
      <c r="B15" s="15"/>
    </row>
    <row r="16" spans="1:2">
      <c r="B16" s="15"/>
    </row>
    <row r="17" spans="2:2">
      <c r="B17" s="15"/>
    </row>
    <row r="18" spans="2:2">
      <c r="B18" s="15"/>
    </row>
    <row r="19" spans="2:2">
      <c r="B19" s="15"/>
    </row>
  </sheetData>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0A15F-0A89-4AC1-A0FB-25ABCF0FF7FB}">
  <sheetPr codeName="Sheet8">
    <tabColor theme="2" tint="0.59999389629810485"/>
  </sheetPr>
  <dimension ref="B1:G16"/>
  <sheetViews>
    <sheetView showGridLines="0" zoomScaleNormal="100" workbookViewId="0"/>
  </sheetViews>
  <sheetFormatPr defaultRowHeight="14.25"/>
  <cols>
    <col min="1" max="1" width="3.265625" customWidth="1"/>
    <col min="2" max="2" width="30.73046875" customWidth="1"/>
    <col min="3" max="3" width="24.265625" style="160" customWidth="1"/>
    <col min="4" max="4" width="18.86328125" customWidth="1"/>
    <col min="5" max="5" width="26.6640625" customWidth="1"/>
    <col min="6" max="6" width="29.59765625" customWidth="1"/>
    <col min="7" max="7" width="28" customWidth="1"/>
  </cols>
  <sheetData>
    <row r="1" spans="2:7" s="160" customFormat="1"/>
    <row r="2" spans="2:7" s="160" customFormat="1" ht="18">
      <c r="B2" s="331" t="s">
        <v>140</v>
      </c>
      <c r="C2" s="331"/>
    </row>
    <row r="3" spans="2:7" ht="6.75" customHeight="1"/>
    <row r="4" spans="2:7">
      <c r="B4" s="312" t="s">
        <v>7</v>
      </c>
      <c r="C4" s="312"/>
      <c r="D4" s="10" t="s">
        <v>122</v>
      </c>
      <c r="E4" s="10" t="s">
        <v>123</v>
      </c>
    </row>
    <row r="5" spans="2:7">
      <c r="B5" s="10" t="s">
        <v>76</v>
      </c>
      <c r="C5" s="10"/>
      <c r="D5" s="313">
        <f>Inputs!$B$3</f>
        <v>1.6361444395168286E-2</v>
      </c>
      <c r="E5" s="313">
        <f>Inputs!$B$3</f>
        <v>1.6361444395168286E-2</v>
      </c>
    </row>
    <row r="6" spans="2:7">
      <c r="B6" s="10" t="s">
        <v>121</v>
      </c>
      <c r="C6" s="10"/>
      <c r="D6" s="311">
        <f>Inputs!$B$4</f>
        <v>0</v>
      </c>
      <c r="E6" s="311">
        <f>Inputs!$B$4</f>
        <v>0</v>
      </c>
    </row>
    <row r="7" spans="2:7">
      <c r="B7" s="334" t="s">
        <v>135</v>
      </c>
      <c r="C7" s="334"/>
      <c r="D7" s="336">
        <f>'Calcs - 1 year back cast'!$B$33</f>
        <v>-21.98157775779466</v>
      </c>
      <c r="E7" s="336">
        <f>'Calcs - step trend back cast'!B33</f>
        <v>-42.745120510973926</v>
      </c>
    </row>
    <row r="8" spans="2:7">
      <c r="B8" s="334" t="s">
        <v>136</v>
      </c>
      <c r="C8" s="334"/>
      <c r="D8" s="311">
        <f>NPV('TP IRIS (1 yr backcast)'!$I$15,'TP IRIS (1 yr backcast)'!$N$77:$R$77)</f>
        <v>-10.136831950163788</v>
      </c>
      <c r="E8" s="335">
        <f>NPV('TP IRIS (step &amp; trend)'!I15,'TP IRIS (step &amp; trend)'!$N$77:$R$77)</f>
        <v>-28.923429313454442</v>
      </c>
    </row>
    <row r="9" spans="2:7" s="160" customFormat="1">
      <c r="B9" s="334"/>
      <c r="C9" s="334"/>
      <c r="D9" s="311"/>
      <c r="E9" s="335"/>
    </row>
    <row r="10" spans="2:7" s="160" customFormat="1" ht="18">
      <c r="B10" s="331" t="s">
        <v>190</v>
      </c>
      <c r="C10" s="331"/>
      <c r="D10" s="311"/>
      <c r="E10" s="335"/>
    </row>
    <row r="11" spans="2:7" s="160" customFormat="1">
      <c r="B11" s="334"/>
      <c r="C11" s="334"/>
      <c r="D11" s="311"/>
      <c r="E11" s="335"/>
    </row>
    <row r="12" spans="2:7" s="160" customFormat="1" ht="57.75" customHeight="1">
      <c r="B12" s="380" t="s">
        <v>189</v>
      </c>
      <c r="C12" s="380"/>
      <c r="D12" s="380"/>
      <c r="E12" s="380"/>
      <c r="F12" s="380"/>
      <c r="G12" s="380"/>
    </row>
    <row r="13" spans="2:7" ht="32.25" customHeight="1">
      <c r="B13" s="340"/>
      <c r="C13" s="340" t="s">
        <v>151</v>
      </c>
      <c r="D13" s="340" t="s">
        <v>76</v>
      </c>
      <c r="E13" s="340" t="s">
        <v>188</v>
      </c>
      <c r="F13" s="340" t="s">
        <v>135</v>
      </c>
      <c r="G13" s="340" t="s">
        <v>154</v>
      </c>
    </row>
    <row r="14" spans="2:7">
      <c r="B14" s="343" t="s">
        <v>191</v>
      </c>
      <c r="C14" s="377" t="s">
        <v>152</v>
      </c>
      <c r="D14" s="344">
        <f>D5</f>
        <v>1.6361444395168286E-2</v>
      </c>
      <c r="E14" s="376">
        <f>'Calcs - 1 year back cast'!B32</f>
        <v>3.9347189951322434</v>
      </c>
      <c r="F14" s="342">
        <f>D7</f>
        <v>-21.98157775779466</v>
      </c>
      <c r="G14" s="339">
        <f>D8</f>
        <v>-10.136831950163788</v>
      </c>
    </row>
    <row r="15" spans="2:7">
      <c r="B15" s="343" t="s">
        <v>191</v>
      </c>
      <c r="C15" s="377" t="s">
        <v>153</v>
      </c>
      <c r="D15" s="344">
        <f>E5</f>
        <v>1.6361444395168286E-2</v>
      </c>
      <c r="E15" s="376">
        <f>'Calcs - step trend back cast'!B32</f>
        <v>7.6514088059082042</v>
      </c>
      <c r="F15" s="342">
        <f>E7</f>
        <v>-42.745120510973926</v>
      </c>
      <c r="G15" s="341">
        <f>E8</f>
        <v>-28.923429313454442</v>
      </c>
    </row>
    <row r="16" spans="2:7">
      <c r="F16" s="321" t="s">
        <v>147</v>
      </c>
    </row>
  </sheetData>
  <mergeCells count="1">
    <mergeCell ref="B12:G12"/>
  </mergeCells>
  <conditionalFormatting sqref="D14:D15 F14:G15">
    <cfRule type="cellIs" dxfId="25" priority="6" operator="greaterThan">
      <formula>0</formula>
    </cfRule>
    <cfRule type="cellIs" dxfId="24" priority="8" operator="lessThan">
      <formula>0</formula>
    </cfRule>
  </conditionalFormatting>
  <conditionalFormatting sqref="D5:E11">
    <cfRule type="cellIs" dxfId="23" priority="5" operator="greaterThan">
      <formula>0</formula>
    </cfRule>
    <cfRule type="cellIs" dxfId="22" priority="7" operator="lessThan">
      <formula>0</formula>
    </cfRule>
  </conditionalFormatting>
  <conditionalFormatting sqref="E14:E15">
    <cfRule type="cellIs" dxfId="21" priority="1" operator="greaterThan">
      <formula>0</formula>
    </cfRule>
    <cfRule type="cellIs" dxfId="20" priority="2" operator="lessThan">
      <formula>0</formula>
    </cfRule>
  </conditionalFormatting>
  <pageMargins left="0.7" right="0.7" top="0.75" bottom="0.75" header="0.3" footer="0.3"/>
  <pageSetup paperSize="9" orientation="portrait" r:id="rId1"/>
  <ignoredErrors>
    <ignoredError sqref="D4:D8"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499984740745262"/>
    <pageSetUpPr fitToPage="1"/>
  </sheetPr>
  <dimension ref="A1:J25"/>
  <sheetViews>
    <sheetView showGridLines="0" zoomScale="90" zoomScaleNormal="90" workbookViewId="0"/>
  </sheetViews>
  <sheetFormatPr defaultColWidth="9.1328125" defaultRowHeight="14.25"/>
  <cols>
    <col min="1" max="1" width="38" style="24" customWidth="1"/>
    <col min="2" max="2" width="18.1328125" style="24" customWidth="1"/>
    <col min="3" max="3" width="16" style="24" customWidth="1"/>
    <col min="4" max="7" width="16.59765625" style="24" customWidth="1"/>
    <col min="8" max="8" width="24.59765625" style="24" customWidth="1"/>
    <col min="9" max="9" width="14" style="24" customWidth="1"/>
    <col min="10" max="10" width="16.1328125" style="24" customWidth="1"/>
    <col min="11" max="16384" width="9.1328125" style="24"/>
  </cols>
  <sheetData>
    <row r="1" spans="1:8" ht="28.15" customHeight="1">
      <c r="A1" s="17" t="s">
        <v>2</v>
      </c>
      <c r="B1" s="17"/>
    </row>
    <row r="2" spans="1:8" s="160" customFormat="1" ht="38.25" customHeight="1">
      <c r="A2" s="329" t="s">
        <v>133</v>
      </c>
      <c r="B2" s="163"/>
    </row>
    <row r="3" spans="1:8" s="160" customFormat="1">
      <c r="A3" s="153" t="s">
        <v>76</v>
      </c>
      <c r="B3" s="347">
        <f>'Opex trend'!C8</f>
        <v>1.6361444395168286E-2</v>
      </c>
      <c r="C3" s="20" t="s">
        <v>111</v>
      </c>
    </row>
    <row r="4" spans="1:8" s="160" customFormat="1">
      <c r="A4" s="153" t="s">
        <v>77</v>
      </c>
      <c r="B4" s="19">
        <v>0</v>
      </c>
      <c r="C4" s="20" t="s">
        <v>112</v>
      </c>
    </row>
    <row r="5" spans="1:8" ht="17.649999999999999" customHeight="1"/>
    <row r="6" spans="1:8" ht="21">
      <c r="A6" s="21" t="s">
        <v>131</v>
      </c>
    </row>
    <row r="7" spans="1:8">
      <c r="A7" s="153" t="s">
        <v>78</v>
      </c>
      <c r="B7" s="327" t="s">
        <v>114</v>
      </c>
      <c r="C7" s="20"/>
    </row>
    <row r="8" spans="1:8" s="160" customFormat="1">
      <c r="A8" s="153" t="s">
        <v>6</v>
      </c>
      <c r="B8" s="328">
        <v>5.1299999999999998E-2</v>
      </c>
      <c r="C8" s="164" t="s">
        <v>130</v>
      </c>
    </row>
    <row r="9" spans="1:8" s="160" customFormat="1" ht="16.899999999999999" customHeight="1">
      <c r="A9" s="293"/>
      <c r="B9" s="162"/>
      <c r="D9" s="164"/>
    </row>
    <row r="10" spans="1:8" s="316" customFormat="1" ht="21">
      <c r="A10" s="330" t="s">
        <v>132</v>
      </c>
      <c r="C10" s="315"/>
    </row>
    <row r="11" spans="1:8" ht="11.25" customHeight="1"/>
    <row r="12" spans="1:8" s="367" customFormat="1" ht="21">
      <c r="A12" s="21" t="s">
        <v>181</v>
      </c>
    </row>
    <row r="13" spans="1:8" s="367" customFormat="1" ht="21">
      <c r="A13" s="21"/>
      <c r="C13" s="353" t="s">
        <v>146</v>
      </c>
      <c r="D13" s="354" t="s">
        <v>145</v>
      </c>
      <c r="E13" s="355" t="s">
        <v>144</v>
      </c>
      <c r="F13" s="355" t="s">
        <v>143</v>
      </c>
      <c r="G13" s="355" t="s">
        <v>142</v>
      </c>
    </row>
    <row r="14" spans="1:8" s="367" customFormat="1">
      <c r="A14" s="293" t="s">
        <v>4</v>
      </c>
      <c r="B14" s="162"/>
      <c r="C14" s="372">
        <v>244</v>
      </c>
      <c r="D14" s="373">
        <v>241.3</v>
      </c>
      <c r="E14" s="373">
        <v>250.2</v>
      </c>
      <c r="F14" s="373">
        <v>249.6</v>
      </c>
      <c r="G14" s="373">
        <v>245.3</v>
      </c>
      <c r="H14" s="366" t="s">
        <v>183</v>
      </c>
    </row>
    <row r="15" spans="1:8">
      <c r="B15" s="306"/>
      <c r="H15" s="366" t="s">
        <v>182</v>
      </c>
    </row>
    <row r="16" spans="1:8" s="367" customFormat="1">
      <c r="B16" s="306"/>
      <c r="H16" s="366"/>
    </row>
    <row r="17" spans="1:10" ht="21">
      <c r="A17" s="21"/>
      <c r="C17" s="355" t="s">
        <v>100</v>
      </c>
      <c r="D17" s="355" t="s">
        <v>101</v>
      </c>
      <c r="E17" s="353" t="s">
        <v>102</v>
      </c>
      <c r="F17" s="354" t="s">
        <v>103</v>
      </c>
      <c r="G17" s="355" t="s">
        <v>104</v>
      </c>
      <c r="H17" s="164" t="s">
        <v>98</v>
      </c>
    </row>
    <row r="18" spans="1:10">
      <c r="A18" s="153" t="s">
        <v>128</v>
      </c>
      <c r="B18" s="16"/>
      <c r="C18" s="325">
        <v>268.50950662405819</v>
      </c>
      <c r="D18" s="325">
        <v>275.35239839163683</v>
      </c>
      <c r="E18" s="325">
        <v>281.47785302078222</v>
      </c>
      <c r="F18" s="325">
        <v>281.78874885040977</v>
      </c>
      <c r="G18" s="325">
        <v>283.87907701714357</v>
      </c>
      <c r="H18" s="164" t="s">
        <v>177</v>
      </c>
    </row>
    <row r="19" spans="1:10">
      <c r="H19" s="164" t="s">
        <v>99</v>
      </c>
    </row>
    <row r="20" spans="1:10">
      <c r="A20" s="153" t="s">
        <v>4</v>
      </c>
      <c r="B20" s="16"/>
      <c r="C20" s="325">
        <v>251.20997800000001</v>
      </c>
      <c r="D20" s="325">
        <v>249.74721200000002</v>
      </c>
      <c r="E20" s="325">
        <v>260.76057930721555</v>
      </c>
      <c r="F20" s="325">
        <v>261.38422827801043</v>
      </c>
      <c r="G20" s="325">
        <v>253.0324066069889</v>
      </c>
      <c r="H20" s="164" t="s">
        <v>177</v>
      </c>
    </row>
    <row r="21" spans="1:10" s="159" customFormat="1" ht="17.25" customHeight="1">
      <c r="A21" s="322"/>
      <c r="B21" s="323"/>
      <c r="F21" s="298"/>
      <c r="G21" s="298"/>
      <c r="H21" s="160"/>
    </row>
    <row r="22" spans="1:10" ht="21">
      <c r="A22" s="360" t="s">
        <v>97</v>
      </c>
      <c r="B22" s="360"/>
      <c r="H22" s="160"/>
    </row>
    <row r="23" spans="1:10" ht="21">
      <c r="A23" s="21"/>
      <c r="C23" s="355" t="s">
        <v>105</v>
      </c>
      <c r="D23" s="355" t="s">
        <v>106</v>
      </c>
      <c r="E23" s="355" t="s">
        <v>107</v>
      </c>
      <c r="F23" s="355" t="s">
        <v>108</v>
      </c>
      <c r="G23" s="353" t="s">
        <v>109</v>
      </c>
      <c r="I23" s="298"/>
      <c r="J23" s="298"/>
    </row>
    <row r="24" spans="1:10" ht="26.65">
      <c r="A24" s="153" t="s">
        <v>176</v>
      </c>
      <c r="B24" s="16"/>
      <c r="C24" s="332">
        <f>'IPP3 allowance'!C8</f>
        <v>278.22978111999998</v>
      </c>
      <c r="D24" s="332">
        <f>'IPP3 allowance'!D8</f>
        <v>282.74899665999999</v>
      </c>
      <c r="E24" s="332">
        <f>'IPP3 allowance'!E8</f>
        <v>292.76829293000003</v>
      </c>
      <c r="F24" s="332">
        <f>'IPP3 allowance'!F8</f>
        <v>302.28765871000002</v>
      </c>
      <c r="G24" s="332">
        <f>'IPP3 allowance'!G8</f>
        <v>302.60741192</v>
      </c>
      <c r="H24" s="304" t="s">
        <v>175</v>
      </c>
      <c r="I24" s="298"/>
      <c r="J24" s="298"/>
    </row>
    <row r="25" spans="1:10" s="160" customFormat="1">
      <c r="A25" s="322"/>
      <c r="B25" s="323"/>
      <c r="C25" s="296"/>
      <c r="D25" s="296"/>
      <c r="E25" s="296"/>
      <c r="F25" s="296"/>
      <c r="G25" s="296"/>
      <c r="H25" s="304"/>
      <c r="I25" s="298"/>
      <c r="J25" s="298"/>
    </row>
  </sheetData>
  <pageMargins left="0.7" right="0.7" top="0.75" bottom="0.75" header="0.3" footer="0.3"/>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87008-4FDF-4F32-8BF1-1779F2774453}">
  <sheetPr>
    <tabColor theme="8" tint="0.39997558519241921"/>
  </sheetPr>
  <dimension ref="B2:M9"/>
  <sheetViews>
    <sheetView showGridLines="0" zoomScaleNormal="100" workbookViewId="0"/>
  </sheetViews>
  <sheetFormatPr defaultRowHeight="14.25"/>
  <cols>
    <col min="1" max="1" width="3.59765625" customWidth="1"/>
    <col min="2" max="2" width="34.9296875" customWidth="1"/>
    <col min="3" max="7" width="10.73046875" bestFit="1" customWidth="1"/>
  </cols>
  <sheetData>
    <row r="2" spans="2:13" ht="18">
      <c r="B2" s="331" t="s">
        <v>134</v>
      </c>
      <c r="C2" s="324"/>
      <c r="D2" s="296"/>
      <c r="E2" s="296"/>
      <c r="F2" s="296"/>
      <c r="G2" s="296"/>
      <c r="H2" s="296"/>
      <c r="I2" s="304"/>
      <c r="J2" s="298"/>
      <c r="K2" s="298"/>
      <c r="L2" s="160"/>
      <c r="M2" s="160"/>
    </row>
    <row r="3" spans="2:13">
      <c r="K3" s="160"/>
      <c r="L3" s="160"/>
      <c r="M3" s="160"/>
    </row>
    <row r="4" spans="2:13" ht="15.4" customHeight="1">
      <c r="B4" s="363"/>
      <c r="C4" s="355" t="s">
        <v>105</v>
      </c>
      <c r="D4" s="355" t="s">
        <v>106</v>
      </c>
      <c r="E4" s="355" t="s">
        <v>107</v>
      </c>
      <c r="F4" s="355" t="s">
        <v>108</v>
      </c>
      <c r="G4" s="353" t="s">
        <v>109</v>
      </c>
      <c r="K4" s="160"/>
      <c r="L4" s="160"/>
      <c r="M4" s="160"/>
    </row>
    <row r="5" spans="2:13" ht="16.149999999999999" customHeight="1">
      <c r="B5" s="363" t="s">
        <v>165</v>
      </c>
      <c r="C5" s="332">
        <v>277.3</v>
      </c>
      <c r="D5" s="332">
        <v>281.8</v>
      </c>
      <c r="E5" s="332">
        <v>291.8</v>
      </c>
      <c r="F5" s="332">
        <v>301.3</v>
      </c>
      <c r="G5" s="332">
        <v>301.60000000000002</v>
      </c>
      <c r="H5" s="304" t="s">
        <v>192</v>
      </c>
      <c r="J5" s="160"/>
      <c r="K5" s="160"/>
      <c r="L5" s="160"/>
      <c r="M5" s="160"/>
    </row>
    <row r="6" spans="2:13">
      <c r="B6" s="363" t="s">
        <v>178</v>
      </c>
      <c r="C6" s="361">
        <v>0.85536981999999995</v>
      </c>
      <c r="D6" s="361">
        <v>0.87304746</v>
      </c>
      <c r="E6" s="361">
        <v>0.89079943000000006</v>
      </c>
      <c r="F6" s="361">
        <v>0.90861541000000001</v>
      </c>
      <c r="G6" s="361">
        <v>0.92678771999999998</v>
      </c>
      <c r="H6" s="304" t="s">
        <v>193</v>
      </c>
      <c r="I6" s="160"/>
      <c r="J6" s="160"/>
      <c r="K6" s="160"/>
      <c r="L6" s="160"/>
      <c r="M6" s="160"/>
    </row>
    <row r="7" spans="2:13">
      <c r="B7" s="363" t="s">
        <v>179</v>
      </c>
      <c r="C7" s="361">
        <v>7.44113E-2</v>
      </c>
      <c r="D7" s="361">
        <v>7.5949199999999994E-2</v>
      </c>
      <c r="E7" s="361">
        <v>7.7493500000000007E-2</v>
      </c>
      <c r="F7" s="361">
        <v>7.9043299999999997E-2</v>
      </c>
      <c r="G7" s="361">
        <v>8.0624199999999993E-2</v>
      </c>
      <c r="H7" s="304" t="s">
        <v>194</v>
      </c>
      <c r="I7" s="307"/>
      <c r="J7" s="304"/>
      <c r="K7" s="160"/>
      <c r="L7" s="160"/>
      <c r="M7" s="160"/>
    </row>
    <row r="8" spans="2:13">
      <c r="B8" s="363" t="s">
        <v>180</v>
      </c>
      <c r="C8" s="362">
        <f>C$5+SUM(C$6:C$7)</f>
        <v>278.22978111999998</v>
      </c>
      <c r="D8" s="362">
        <f t="shared" ref="D8:G8" si="0">D$5+SUM(D$6:D$7)</f>
        <v>282.74899665999999</v>
      </c>
      <c r="E8" s="362">
        <f t="shared" si="0"/>
        <v>292.76829293000003</v>
      </c>
      <c r="F8" s="362">
        <f t="shared" si="0"/>
        <v>302.28765871000002</v>
      </c>
      <c r="G8" s="362">
        <f t="shared" si="0"/>
        <v>302.60741192</v>
      </c>
      <c r="H8" s="309"/>
      <c r="I8" s="309"/>
      <c r="J8" s="304"/>
    </row>
    <row r="9" spans="2:13">
      <c r="H9" s="307"/>
      <c r="I9" s="307"/>
      <c r="J9" s="160"/>
    </row>
  </sheetData>
  <conditionalFormatting sqref="D5:E5">
    <cfRule type="cellIs" dxfId="12" priority="7" operator="greaterThan">
      <formula>0</formula>
    </cfRule>
    <cfRule type="cellIs" dxfId="11" priority="8" operator="lessThan">
      <formula>0</formula>
    </cfRule>
  </conditionalFormatting>
  <conditionalFormatting sqref="D6:E6">
    <cfRule type="cellIs" dxfId="10" priority="5" operator="greaterThan">
      <formula>0</formula>
    </cfRule>
    <cfRule type="cellIs" dxfId="9" priority="6" operator="lessThan">
      <formula>0</formula>
    </cfRule>
  </conditionalFormatting>
  <conditionalFormatting sqref="D7:E7">
    <cfRule type="cellIs" dxfId="8" priority="3" operator="greaterThan">
      <formula>0</formula>
    </cfRule>
    <cfRule type="cellIs" dxfId="7" priority="4" operator="lessThan">
      <formula>0</formula>
    </cfRule>
  </conditionalFormatting>
  <conditionalFormatting sqref="D8:E8">
    <cfRule type="cellIs" dxfId="6" priority="1" operator="greaterThan">
      <formula>0</formula>
    </cfRule>
    <cfRule type="cellIs" dxfId="5" priority="2" operator="less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6E008-D80A-46D9-BD80-7F882729D7F3}">
  <sheetPr codeName="Sheet9">
    <tabColor theme="8" tint="0.39997558519241921"/>
  </sheetPr>
  <dimension ref="A1:Y65"/>
  <sheetViews>
    <sheetView showGridLines="0" zoomScale="90" zoomScaleNormal="90" workbookViewId="0"/>
  </sheetViews>
  <sheetFormatPr defaultRowHeight="14.25"/>
  <cols>
    <col min="1" max="1" width="4" customWidth="1"/>
    <col min="2" max="2" width="28.86328125" customWidth="1"/>
    <col min="3" max="3" width="19" customWidth="1"/>
    <col min="4" max="4" width="13.265625" customWidth="1"/>
    <col min="5" max="5" width="11.3984375" customWidth="1"/>
    <col min="6" max="6" width="10.86328125" customWidth="1"/>
    <col min="7" max="7" width="9.86328125" customWidth="1"/>
    <col min="8" max="8" width="9.3984375" customWidth="1"/>
    <col min="9" max="9" width="10.1328125" customWidth="1"/>
    <col min="10" max="10" width="9" customWidth="1"/>
    <col min="11" max="11" width="13.1328125" customWidth="1"/>
    <col min="12" max="12" width="12.86328125" customWidth="1"/>
    <col min="13" max="13" width="12.59765625" customWidth="1"/>
    <col min="14" max="14" width="13.1328125" customWidth="1"/>
    <col min="15" max="15" width="12.1328125" customWidth="1"/>
    <col min="16" max="16" width="12.86328125" customWidth="1"/>
    <col min="17" max="17" width="12.265625" customWidth="1"/>
    <col min="18" max="18" width="14.73046875" customWidth="1"/>
    <col min="19" max="19" width="13.3984375" bestFit="1" customWidth="1"/>
  </cols>
  <sheetData>
    <row r="1" spans="2:25" s="160" customFormat="1"/>
    <row r="2" spans="2:25" s="160" customFormat="1" ht="21">
      <c r="B2" s="345" t="s">
        <v>141</v>
      </c>
    </row>
    <row r="4" spans="2:25">
      <c r="B4" s="308" t="s">
        <v>124</v>
      </c>
      <c r="C4" s="308" t="s">
        <v>148</v>
      </c>
      <c r="D4" s="308" t="s">
        <v>149</v>
      </c>
    </row>
    <row r="5" spans="2:25">
      <c r="B5" t="s">
        <v>137</v>
      </c>
      <c r="C5" s="167">
        <f t="shared" ref="C5:D8" si="0">C20</f>
        <v>1.5988013621800426E-2</v>
      </c>
      <c r="D5" s="167">
        <f t="shared" si="0"/>
        <v>4.3333042325606752E-3</v>
      </c>
      <c r="U5" s="160"/>
      <c r="V5" s="160"/>
    </row>
    <row r="6" spans="2:25">
      <c r="B6" t="s">
        <v>138</v>
      </c>
      <c r="C6" s="167">
        <f t="shared" si="0"/>
        <v>1.5495114103418306E-2</v>
      </c>
      <c r="D6" s="167">
        <f t="shared" si="0"/>
        <v>4.046983074170063E-3</v>
      </c>
      <c r="E6" s="167"/>
      <c r="U6" s="309"/>
      <c r="V6" s="309"/>
    </row>
    <row r="7" spans="2:25">
      <c r="B7" t="s">
        <v>125</v>
      </c>
      <c r="C7" s="167">
        <f t="shared" si="0"/>
        <v>1.6913426692329588E-2</v>
      </c>
      <c r="D7" s="167">
        <f t="shared" si="0"/>
        <v>6.8205079055209403E-3</v>
      </c>
      <c r="F7" s="298"/>
      <c r="G7" s="320"/>
      <c r="X7" s="160"/>
      <c r="Y7" s="160"/>
    </row>
    <row r="8" spans="2:25" s="160" customFormat="1">
      <c r="B8" s="160" t="s">
        <v>150</v>
      </c>
      <c r="C8" s="167">
        <f t="shared" si="0"/>
        <v>1.6361444395168286E-2</v>
      </c>
      <c r="D8" s="346">
        <f t="shared" si="0"/>
        <v>6.7823268777068004E-3</v>
      </c>
      <c r="F8" s="298"/>
      <c r="G8" s="320"/>
    </row>
    <row r="9" spans="2:25" s="160" customFormat="1">
      <c r="B9" s="308"/>
      <c r="C9" s="314"/>
    </row>
    <row r="10" spans="2:25" s="316" customFormat="1" ht="18">
      <c r="B10" s="337" t="s">
        <v>127</v>
      </c>
      <c r="C10" s="315"/>
    </row>
    <row r="12" spans="2:25">
      <c r="C12" s="321" t="s">
        <v>126</v>
      </c>
      <c r="K12" s="321" t="s">
        <v>170</v>
      </c>
      <c r="M12" s="321" t="s">
        <v>168</v>
      </c>
    </row>
    <row r="13" spans="2:25" ht="22.35" customHeight="1">
      <c r="B13" s="348"/>
      <c r="C13" s="353" t="s">
        <v>163</v>
      </c>
      <c r="D13" s="354" t="s">
        <v>162</v>
      </c>
      <c r="E13" s="355" t="s">
        <v>161</v>
      </c>
      <c r="F13" s="355" t="s">
        <v>160</v>
      </c>
      <c r="G13" s="355" t="s">
        <v>159</v>
      </c>
      <c r="H13" s="355" t="s">
        <v>100</v>
      </c>
      <c r="I13" s="355" t="s">
        <v>101</v>
      </c>
      <c r="J13" s="353" t="s">
        <v>102</v>
      </c>
      <c r="K13" s="354" t="s">
        <v>103</v>
      </c>
      <c r="L13" s="355" t="s">
        <v>104</v>
      </c>
      <c r="M13" s="355" t="s">
        <v>105</v>
      </c>
      <c r="N13" s="355" t="s">
        <v>106</v>
      </c>
      <c r="O13" s="355" t="s">
        <v>107</v>
      </c>
      <c r="P13" s="355" t="s">
        <v>108</v>
      </c>
      <c r="Q13" s="353" t="s">
        <v>109</v>
      </c>
    </row>
    <row r="14" spans="2:25">
      <c r="B14" s="343" t="s">
        <v>3</v>
      </c>
      <c r="C14" s="357">
        <f>Inputs!C14</f>
        <v>244</v>
      </c>
      <c r="D14" s="357">
        <f>Inputs!D14</f>
        <v>241.3</v>
      </c>
      <c r="E14" s="357">
        <f>Inputs!E14</f>
        <v>250.2</v>
      </c>
      <c r="F14" s="357">
        <f>Inputs!F14</f>
        <v>249.6</v>
      </c>
      <c r="G14" s="357">
        <f>Inputs!G14</f>
        <v>245.3</v>
      </c>
      <c r="H14" s="356">
        <f>Inputs!C20</f>
        <v>251.20997800000001</v>
      </c>
      <c r="I14" s="356">
        <f>Inputs!D20</f>
        <v>249.74721200000002</v>
      </c>
      <c r="J14" s="356">
        <f>Inputs!E20</f>
        <v>260.76057930721555</v>
      </c>
      <c r="K14" s="356">
        <f>Inputs!F20</f>
        <v>261.38422827801043</v>
      </c>
      <c r="L14" s="356">
        <f>Inputs!G20</f>
        <v>253.0324066069889</v>
      </c>
      <c r="M14" s="356">
        <f>Inputs!C24</f>
        <v>278.22978111999998</v>
      </c>
      <c r="N14" s="356">
        <f>Inputs!D24</f>
        <v>282.74899665999999</v>
      </c>
      <c r="O14" s="356">
        <f>Inputs!E24</f>
        <v>292.76829293000003</v>
      </c>
      <c r="P14" s="356">
        <f>Inputs!F24</f>
        <v>302.28765871000002</v>
      </c>
      <c r="Q14" s="356">
        <f>Inputs!G24</f>
        <v>302.60741192</v>
      </c>
      <c r="S14" s="309"/>
      <c r="U14" s="160"/>
      <c r="V14" s="160"/>
      <c r="W14" s="160"/>
    </row>
    <row r="15" spans="2:25">
      <c r="B15" s="343" t="s">
        <v>185</v>
      </c>
      <c r="C15" s="349"/>
      <c r="D15" s="358">
        <f t="shared" ref="D15:Q15" si="1">(D$14-C$14)/C$14</f>
        <v>-1.1065573770491756E-2</v>
      </c>
      <c r="E15" s="358">
        <f t="shared" si="1"/>
        <v>3.6883547451305336E-2</v>
      </c>
      <c r="F15" s="358">
        <f t="shared" si="1"/>
        <v>-2.3980815347721595E-3</v>
      </c>
      <c r="G15" s="358">
        <f t="shared" ref="G15" si="2">(G$14-F$14)/F$14</f>
        <v>-1.7227564102564034E-2</v>
      </c>
      <c r="H15" s="358">
        <f t="shared" ref="H15" si="3">(H$14-G$14)/G$14</f>
        <v>2.4092857725234385E-2</v>
      </c>
      <c r="I15" s="358">
        <f t="shared" ref="I15" si="4">(I$14-H$14)/H$14</f>
        <v>-5.8228817646725313E-3</v>
      </c>
      <c r="J15" s="358">
        <f t="shared" ref="J15" si="5">(J$14-I$14)/I$14</f>
        <v>4.4098059069486356E-2</v>
      </c>
      <c r="K15" s="358">
        <f t="shared" ref="K15" si="6">(K$14-J$14)/J$14</f>
        <v>2.3916535714553762E-3</v>
      </c>
      <c r="L15" s="358">
        <f t="shared" ref="L15" si="7">(L$14-K$14)/K$14</f>
        <v>-3.1952278551934887E-2</v>
      </c>
      <c r="M15" s="358">
        <f t="shared" ref="M15" si="8">(M$14-L$14)/L$14</f>
        <v>9.9581610319771266E-2</v>
      </c>
      <c r="N15" s="358">
        <f t="shared" ref="N15" si="9">(N$14-M$14)/M$14</f>
        <v>1.6242745553003455E-2</v>
      </c>
      <c r="O15" s="358">
        <f t="shared" ref="O15" si="10">(O$14-N$14)/N$14</f>
        <v>3.5435302647768702E-2</v>
      </c>
      <c r="P15" s="358">
        <f t="shared" ref="P15" si="11">(P$14-O$14)/O$14</f>
        <v>3.2515016174500963E-2</v>
      </c>
      <c r="Q15" s="358">
        <f t="shared" si="1"/>
        <v>1.0577779171155087E-3</v>
      </c>
      <c r="U15" s="310"/>
      <c r="V15" s="310"/>
      <c r="W15" s="310"/>
    </row>
    <row r="16" spans="2:25">
      <c r="B16" s="343" t="s">
        <v>186</v>
      </c>
      <c r="C16" s="350">
        <v>1</v>
      </c>
      <c r="D16" s="351">
        <v>2</v>
      </c>
      <c r="E16" s="351">
        <v>3</v>
      </c>
      <c r="F16" s="351">
        <v>4</v>
      </c>
      <c r="G16" s="351">
        <v>5</v>
      </c>
      <c r="H16" s="351">
        <v>6</v>
      </c>
      <c r="I16" s="352">
        <v>7</v>
      </c>
      <c r="J16" s="350">
        <v>8</v>
      </c>
      <c r="K16" s="351">
        <v>9</v>
      </c>
      <c r="L16" s="351">
        <v>10</v>
      </c>
      <c r="M16" s="351">
        <v>11</v>
      </c>
      <c r="N16" s="351">
        <v>12</v>
      </c>
      <c r="O16" s="351">
        <v>13</v>
      </c>
      <c r="P16" s="352">
        <v>14</v>
      </c>
      <c r="Q16" s="350">
        <v>15</v>
      </c>
    </row>
    <row r="17" spans="1:17" s="367" customFormat="1">
      <c r="B17" s="369"/>
      <c r="C17" s="370"/>
      <c r="D17" s="364"/>
      <c r="E17" s="364"/>
      <c r="F17" s="364"/>
      <c r="G17" s="364"/>
      <c r="H17" s="364"/>
      <c r="I17" s="371"/>
      <c r="J17" s="370"/>
      <c r="K17" s="364"/>
      <c r="L17" s="364"/>
      <c r="M17" s="364"/>
      <c r="N17" s="364"/>
      <c r="O17" s="364"/>
      <c r="P17" s="371"/>
      <c r="Q17" s="370"/>
    </row>
    <row r="18" spans="1:17" ht="23.25">
      <c r="B18" s="165" t="s">
        <v>184</v>
      </c>
      <c r="I18" s="368"/>
      <c r="J18" s="368"/>
      <c r="P18" s="368"/>
      <c r="Q18" s="368"/>
    </row>
    <row r="19" spans="1:17" s="160" customFormat="1">
      <c r="C19" s="363" t="s">
        <v>148</v>
      </c>
      <c r="D19" s="363" t="s">
        <v>149</v>
      </c>
    </row>
    <row r="20" spans="1:17" s="160" customFormat="1">
      <c r="B20" s="363" t="s">
        <v>137</v>
      </c>
      <c r="C20" s="365">
        <f>AVERAGE(D15:Q15)</f>
        <v>1.5988013621800426E-2</v>
      </c>
      <c r="D20" s="365">
        <f>AVERAGE(D15:L15)</f>
        <v>4.3333042325606752E-3</v>
      </c>
    </row>
    <row r="21" spans="1:17" s="160" customFormat="1">
      <c r="B21" s="363" t="s">
        <v>139</v>
      </c>
      <c r="C21" s="365">
        <f>((Q14/C14)^(1/(COUNT(C14:Q14)-1)))-1</f>
        <v>1.5495114103418306E-2</v>
      </c>
      <c r="D21" s="365">
        <f>((L14/C14)^(1/(COUNT(C14:L14)-1)))-1</f>
        <v>4.046983074170063E-3</v>
      </c>
    </row>
    <row r="22" spans="1:17" s="160" customFormat="1">
      <c r="B22" s="363" t="s">
        <v>167</v>
      </c>
      <c r="C22" s="365">
        <f>AVERAGE(C29:C42)</f>
        <v>1.6913426692329588E-2</v>
      </c>
      <c r="D22" s="365">
        <f>AVERAGE(E29:E37)</f>
        <v>6.8205079055209403E-3</v>
      </c>
    </row>
    <row r="23" spans="1:17" s="160" customFormat="1">
      <c r="B23" s="363" t="s">
        <v>129</v>
      </c>
      <c r="C23" s="365">
        <f>LINEST(LN(C14:Q14),C16:Q16)</f>
        <v>1.6361444395168286E-2</v>
      </c>
      <c r="D23" s="365">
        <f>LINEST(LN(C14:L14),C16:L16)</f>
        <v>6.7823268777068004E-3</v>
      </c>
    </row>
    <row r="24" spans="1:17" s="160" customFormat="1"/>
    <row r="25" spans="1:17" s="160" customFormat="1">
      <c r="B25" s="359" t="s">
        <v>169</v>
      </c>
    </row>
    <row r="26" spans="1:17" s="160" customFormat="1">
      <c r="B26" s="160" t="s">
        <v>148</v>
      </c>
      <c r="D26" s="160" t="s">
        <v>149</v>
      </c>
    </row>
    <row r="27" spans="1:17" s="160" customFormat="1">
      <c r="A27"/>
      <c r="B27"/>
      <c r="C27" t="s">
        <v>115</v>
      </c>
      <c r="E27" s="160" t="s">
        <v>115</v>
      </c>
    </row>
    <row r="28" spans="1:17" s="160" customFormat="1">
      <c r="A28">
        <v>1</v>
      </c>
      <c r="B28" s="317">
        <f>SLOPE($C$14:$Q$14,$C$16:$Q$16)*$A28+INTERCEPT($C$14:$Q$14,$C$16:$Q$16)</f>
        <v>233.45294043943127</v>
      </c>
      <c r="C28"/>
      <c r="D28" s="317">
        <f>SLOPE($C$14:$L$14,$C$16:$L$16)*$A28+INTERCEPT($C$14:$L$14,$C$16:$L$16)</f>
        <v>242.98882856617465</v>
      </c>
    </row>
    <row r="29" spans="1:17" s="160" customFormat="1">
      <c r="A29">
        <v>2</v>
      </c>
      <c r="B29" s="317">
        <f t="shared" ref="B29:B42" si="12">SLOPE($C$14:$Q$14,$C$16:$Q$16)*$A29+INTERCEPT($C$14:$Q$14,$C$16:$Q$16)</f>
        <v>237.86610652458123</v>
      </c>
      <c r="C29" s="309">
        <f t="shared" ref="C29:C42" si="13">($B29-$B28)/$B28</f>
        <v>1.8903878772496923E-2</v>
      </c>
      <c r="D29" s="317">
        <f t="shared" ref="D29:D37" si="14">SLOPE($C$14:$L$14,$C$16:$L$16)*$A29+INTERCEPT($C$14:$L$14,$C$16:$L$16)</f>
        <v>244.69207564462948</v>
      </c>
      <c r="E29" s="309">
        <f t="shared" ref="E29:E37" si="15">($D29-$D28)/$D28</f>
        <v>7.0095694872284254E-3</v>
      </c>
    </row>
    <row r="30" spans="1:17" s="160" customFormat="1">
      <c r="A30">
        <v>3</v>
      </c>
      <c r="B30" s="317">
        <f t="shared" si="12"/>
        <v>242.27927260973121</v>
      </c>
      <c r="C30" s="309">
        <f t="shared" si="13"/>
        <v>1.8553152231858314E-2</v>
      </c>
      <c r="D30" s="317">
        <f t="shared" si="14"/>
        <v>246.39532272308435</v>
      </c>
      <c r="E30" s="309">
        <f t="shared" si="15"/>
        <v>6.9607774341189539E-3</v>
      </c>
    </row>
    <row r="31" spans="1:17" s="160" customFormat="1">
      <c r="A31" s="160">
        <v>4</v>
      </c>
      <c r="B31" s="317">
        <f t="shared" si="12"/>
        <v>246.69243869488116</v>
      </c>
      <c r="C31" s="309">
        <f t="shared" si="13"/>
        <v>1.8215202801350566E-2</v>
      </c>
      <c r="D31" s="317">
        <f t="shared" si="14"/>
        <v>248.09856980153918</v>
      </c>
      <c r="E31" s="309">
        <f t="shared" si="15"/>
        <v>6.9126599467517506E-3</v>
      </c>
    </row>
    <row r="32" spans="1:17" s="160" customFormat="1">
      <c r="A32" s="160">
        <v>5</v>
      </c>
      <c r="B32" s="317">
        <f t="shared" si="12"/>
        <v>251.10560478003111</v>
      </c>
      <c r="C32" s="309">
        <f t="shared" si="13"/>
        <v>1.7889344758589578E-2</v>
      </c>
      <c r="D32" s="317">
        <f t="shared" si="14"/>
        <v>249.80181687999405</v>
      </c>
      <c r="E32" s="309">
        <f t="shared" si="15"/>
        <v>6.8652031320347341E-3</v>
      </c>
    </row>
    <row r="33" spans="1:5" s="160" customFormat="1">
      <c r="A33" s="160">
        <v>6</v>
      </c>
      <c r="B33" s="317">
        <f t="shared" si="12"/>
        <v>255.51877086518107</v>
      </c>
      <c r="C33" s="309">
        <f t="shared" si="13"/>
        <v>1.7574940587311436E-2</v>
      </c>
      <c r="D33" s="317">
        <f t="shared" si="14"/>
        <v>251.50506395844891</v>
      </c>
      <c r="E33" s="309">
        <f t="shared" si="15"/>
        <v>6.8183934757893002E-3</v>
      </c>
    </row>
    <row r="34" spans="1:5" s="160" customFormat="1">
      <c r="A34" s="160">
        <v>7</v>
      </c>
      <c r="B34" s="317">
        <f t="shared" si="12"/>
        <v>259.93193695033102</v>
      </c>
      <c r="C34" s="309">
        <f t="shared" si="13"/>
        <v>1.727139681443781E-2</v>
      </c>
      <c r="D34" s="317">
        <f t="shared" si="14"/>
        <v>253.20831103690375</v>
      </c>
      <c r="E34" s="309">
        <f t="shared" si="15"/>
        <v>6.7722178299210291E-3</v>
      </c>
    </row>
    <row r="35" spans="1:5" s="160" customFormat="1">
      <c r="A35" s="160">
        <v>8</v>
      </c>
      <c r="B35" s="317">
        <f t="shared" si="12"/>
        <v>264.34510303548097</v>
      </c>
      <c r="C35" s="309">
        <f t="shared" si="13"/>
        <v>1.6978160271214543E-2</v>
      </c>
      <c r="D35" s="317">
        <f t="shared" si="14"/>
        <v>254.91155811535862</v>
      </c>
      <c r="E35" s="309">
        <f t="shared" si="15"/>
        <v>6.7266634001070602E-3</v>
      </c>
    </row>
    <row r="36" spans="1:5" s="160" customFormat="1">
      <c r="A36" s="160">
        <v>9</v>
      </c>
      <c r="B36" s="317">
        <f t="shared" si="12"/>
        <v>268.75826912063093</v>
      </c>
      <c r="C36" s="309">
        <f t="shared" si="13"/>
        <v>1.6694714728865655E-2</v>
      </c>
      <c r="D36" s="317">
        <f t="shared" si="14"/>
        <v>256.61480519381348</v>
      </c>
      <c r="E36" s="309">
        <f t="shared" si="15"/>
        <v>6.6817177339760772E-3</v>
      </c>
    </row>
    <row r="37" spans="1:5" s="160" customFormat="1">
      <c r="A37" s="160">
        <v>10</v>
      </c>
      <c r="B37" s="317">
        <f t="shared" si="12"/>
        <v>273.17143520578088</v>
      </c>
      <c r="C37" s="309">
        <f t="shared" si="13"/>
        <v>1.6420577865714426E-2</v>
      </c>
      <c r="D37" s="317">
        <f t="shared" si="14"/>
        <v>258.31805227226835</v>
      </c>
      <c r="E37" s="309">
        <f t="shared" si="15"/>
        <v>6.6373687097611277E-3</v>
      </c>
    </row>
    <row r="38" spans="1:5">
      <c r="A38" s="160">
        <v>11</v>
      </c>
      <c r="B38" s="317">
        <f t="shared" si="12"/>
        <v>277.58460129093083</v>
      </c>
      <c r="C38" s="309">
        <f t="shared" si="13"/>
        <v>1.6155298528286829E-2</v>
      </c>
      <c r="D38" s="160"/>
      <c r="E38" s="160"/>
    </row>
    <row r="39" spans="1:5">
      <c r="A39" s="160">
        <v>12</v>
      </c>
      <c r="B39" s="317">
        <f t="shared" si="12"/>
        <v>281.99776737608079</v>
      </c>
      <c r="C39" s="309">
        <f t="shared" si="13"/>
        <v>1.5898454253680312E-2</v>
      </c>
      <c r="D39" s="160"/>
      <c r="E39" s="160"/>
    </row>
    <row r="40" spans="1:5">
      <c r="A40" s="160">
        <v>13</v>
      </c>
      <c r="B40" s="317">
        <f t="shared" si="12"/>
        <v>286.4109334612308</v>
      </c>
      <c r="C40" s="309">
        <f t="shared" si="13"/>
        <v>1.5649649024577127E-2</v>
      </c>
    </row>
    <row r="41" spans="1:5">
      <c r="A41" s="160">
        <v>14</v>
      </c>
      <c r="B41" s="317">
        <f t="shared" si="12"/>
        <v>290.82409954638075</v>
      </c>
      <c r="C41" s="309">
        <f t="shared" si="13"/>
        <v>1.5408511231807876E-2</v>
      </c>
    </row>
    <row r="42" spans="1:5">
      <c r="A42" s="160">
        <v>15</v>
      </c>
      <c r="B42" s="317">
        <f t="shared" si="12"/>
        <v>295.2372656315307</v>
      </c>
      <c r="C42" s="309">
        <f t="shared" si="13"/>
        <v>1.5174691822422851E-2</v>
      </c>
    </row>
    <row r="50" spans="19:20" s="160" customFormat="1"/>
    <row r="51" spans="19:20" s="160" customFormat="1"/>
    <row r="52" spans="19:20" s="160" customFormat="1"/>
    <row r="53" spans="19:20" s="160" customFormat="1"/>
    <row r="54" spans="19:20" s="160" customFormat="1"/>
    <row r="55" spans="19:20" s="160" customFormat="1"/>
    <row r="56" spans="19:20" s="160" customFormat="1"/>
    <row r="63" spans="19:20" s="160" customFormat="1"/>
    <row r="64" spans="19:20" s="160" customFormat="1">
      <c r="S64" s="308"/>
      <c r="T64" s="318"/>
    </row>
    <row r="65" spans="4:20" s="160" customFormat="1">
      <c r="D65" s="319"/>
      <c r="E65" s="326"/>
      <c r="F65" s="319"/>
      <c r="G65" s="319"/>
      <c r="S65" s="308"/>
      <c r="T65" s="318"/>
    </row>
  </sheetData>
  <pageMargins left="0.7" right="0.7" top="0.75" bottom="0.75" header="0.3" footer="0.3"/>
  <pageSetup paperSize="9" orientation="portrait" r:id="rId1"/>
  <ignoredErrors>
    <ignoredError sqref="D23" formulaRange="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3E8A92"/>
  </sheetPr>
  <dimension ref="A1:M34"/>
  <sheetViews>
    <sheetView showGridLines="0" zoomScale="90" zoomScaleNormal="90" workbookViewId="0"/>
  </sheetViews>
  <sheetFormatPr defaultRowHeight="14.25"/>
  <cols>
    <col min="1" max="1" width="57" customWidth="1"/>
    <col min="2" max="13" width="12.1328125" customWidth="1"/>
  </cols>
  <sheetData>
    <row r="1" spans="1:13" ht="23.25">
      <c r="A1" s="22" t="s">
        <v>2</v>
      </c>
    </row>
    <row r="2" spans="1:13" s="24" customFormat="1"/>
    <row r="3" spans="1:13" s="24" customFormat="1">
      <c r="A3" s="153" t="s">
        <v>8</v>
      </c>
      <c r="B3" s="299" t="s">
        <v>94</v>
      </c>
      <c r="C3" s="300"/>
      <c r="D3" s="164" t="s">
        <v>81</v>
      </c>
      <c r="E3" s="298"/>
      <c r="F3" s="298"/>
      <c r="G3" s="298"/>
      <c r="H3" s="298"/>
      <c r="I3" s="298"/>
      <c r="J3" s="298"/>
      <c r="K3" s="298"/>
      <c r="L3" s="298"/>
    </row>
    <row r="4" spans="1:13" s="24" customFormat="1">
      <c r="A4" s="153" t="s">
        <v>78</v>
      </c>
      <c r="B4" s="299" t="str">
        <f>Inputs!B7</f>
        <v>Actual opex</v>
      </c>
      <c r="C4" s="300"/>
      <c r="D4" s="298"/>
      <c r="E4" s="298"/>
      <c r="F4" s="298"/>
      <c r="G4" s="298"/>
      <c r="H4" s="298"/>
      <c r="I4" s="298"/>
      <c r="J4" s="298"/>
      <c r="K4" s="298"/>
      <c r="L4" s="298"/>
    </row>
    <row r="5" spans="1:13" s="24" customFormat="1">
      <c r="B5" s="298"/>
      <c r="C5" s="298"/>
      <c r="D5" s="298"/>
      <c r="E5" s="298"/>
      <c r="F5" s="298"/>
      <c r="G5" s="298"/>
      <c r="H5" s="298"/>
      <c r="I5" s="298"/>
      <c r="J5" s="298"/>
      <c r="K5" s="298"/>
      <c r="L5" s="298"/>
    </row>
    <row r="6" spans="1:13" s="24" customFormat="1">
      <c r="A6" s="153" t="s">
        <v>6</v>
      </c>
      <c r="B6" s="300">
        <f>Inputs!B8</f>
        <v>5.1299999999999998E-2</v>
      </c>
      <c r="C6" s="298"/>
      <c r="D6" s="298"/>
      <c r="E6" s="298"/>
      <c r="F6" s="298"/>
      <c r="G6" s="298"/>
      <c r="H6" s="298"/>
      <c r="I6" s="298"/>
      <c r="J6" s="298"/>
      <c r="K6" s="298"/>
      <c r="L6" s="298"/>
    </row>
    <row r="7" spans="1:13" s="24" customFormat="1">
      <c r="A7" s="153" t="s">
        <v>76</v>
      </c>
      <c r="B7" s="300">
        <f>Inputs!B3</f>
        <v>1.6361444395168286E-2</v>
      </c>
      <c r="C7" s="298"/>
      <c r="D7" s="298"/>
      <c r="E7" s="298"/>
      <c r="F7" s="298"/>
      <c r="G7" s="298"/>
      <c r="H7" s="298"/>
      <c r="I7" s="298"/>
      <c r="J7" s="298"/>
      <c r="K7" s="298"/>
      <c r="L7" s="298"/>
    </row>
    <row r="8" spans="1:13" s="24" customFormat="1">
      <c r="A8" s="153" t="s">
        <v>77</v>
      </c>
      <c r="B8" s="301">
        <f>Inputs!B4</f>
        <v>0</v>
      </c>
      <c r="C8" s="298"/>
      <c r="D8" s="298"/>
      <c r="E8" s="298"/>
      <c r="F8" s="298"/>
      <c r="G8" s="298"/>
      <c r="H8" s="298"/>
      <c r="I8" s="298"/>
      <c r="J8" s="298"/>
      <c r="K8" s="298"/>
      <c r="L8" s="298"/>
    </row>
    <row r="9" spans="1:13" ht="30" customHeight="1">
      <c r="B9" s="298"/>
      <c r="C9" s="298"/>
      <c r="D9" s="298"/>
      <c r="E9" s="298"/>
      <c r="F9" s="298"/>
      <c r="G9" s="298"/>
      <c r="H9" s="298"/>
      <c r="I9" s="298"/>
      <c r="J9" s="298"/>
      <c r="K9" s="298"/>
      <c r="L9" s="298"/>
    </row>
    <row r="10" spans="1:13" ht="21">
      <c r="A10" s="21"/>
      <c r="B10" s="298"/>
      <c r="C10" s="353" t="s">
        <v>100</v>
      </c>
      <c r="D10" s="354" t="s">
        <v>101</v>
      </c>
      <c r="E10" s="355" t="s">
        <v>102</v>
      </c>
      <c r="F10" s="355" t="s">
        <v>103</v>
      </c>
      <c r="G10" s="355" t="s">
        <v>104</v>
      </c>
      <c r="H10" s="353" t="s">
        <v>105</v>
      </c>
      <c r="I10" s="354" t="s">
        <v>106</v>
      </c>
      <c r="J10" s="355" t="s">
        <v>107</v>
      </c>
      <c r="K10" s="355" t="s">
        <v>108</v>
      </c>
      <c r="L10" s="355" t="s">
        <v>109</v>
      </c>
    </row>
    <row r="11" spans="1:13">
      <c r="A11" s="153" t="s">
        <v>95</v>
      </c>
      <c r="B11" s="152"/>
      <c r="C11" s="297">
        <f>Inputs!C18</f>
        <v>268.50950662405819</v>
      </c>
      <c r="D11" s="297">
        <f>Inputs!D18</f>
        <v>275.35239839163683</v>
      </c>
      <c r="E11" s="297">
        <f>Inputs!E18</f>
        <v>281.47785302078222</v>
      </c>
      <c r="F11" s="297">
        <f>Inputs!F18</f>
        <v>281.78874885040977</v>
      </c>
      <c r="G11" s="297">
        <f>Inputs!G18</f>
        <v>283.87907701714357</v>
      </c>
      <c r="H11" s="23"/>
      <c r="I11" s="23"/>
      <c r="J11" s="23"/>
      <c r="K11" s="23"/>
      <c r="L11" s="23"/>
    </row>
    <row r="12" spans="1:13" s="24" customFormat="1">
      <c r="A12" s="153" t="s">
        <v>116</v>
      </c>
      <c r="B12" s="152"/>
      <c r="C12" s="18"/>
      <c r="D12" s="18"/>
      <c r="E12" s="18"/>
      <c r="F12" s="18"/>
      <c r="G12" s="18"/>
      <c r="H12" s="297">
        <f>Inputs!C24</f>
        <v>278.22978111999998</v>
      </c>
      <c r="I12" s="297">
        <f>Inputs!D24</f>
        <v>282.74899665999999</v>
      </c>
      <c r="J12" s="297">
        <f>Inputs!E24</f>
        <v>292.76829293000003</v>
      </c>
      <c r="K12" s="297">
        <f>Inputs!F24</f>
        <v>302.28765871000002</v>
      </c>
      <c r="L12" s="297">
        <f>Inputs!G24</f>
        <v>302.60741192</v>
      </c>
    </row>
    <row r="13" spans="1:13">
      <c r="A13" s="153" t="s">
        <v>79</v>
      </c>
      <c r="B13" s="152"/>
      <c r="C13" s="297">
        <f>Inputs!C20</f>
        <v>251.20997800000001</v>
      </c>
      <c r="D13" s="297">
        <f>Inputs!D20</f>
        <v>249.74721200000002</v>
      </c>
      <c r="E13" s="297">
        <f>Inputs!E20</f>
        <v>260.76057930721555</v>
      </c>
      <c r="F13" s="297">
        <f>Inputs!F20</f>
        <v>261.38422827801043</v>
      </c>
      <c r="G13" s="297">
        <f>Inputs!G20</f>
        <v>253.0324066069889</v>
      </c>
      <c r="H13" s="298"/>
      <c r="I13" s="298"/>
      <c r="J13" s="298"/>
      <c r="K13" s="298"/>
      <c r="L13" s="298"/>
    </row>
    <row r="14" spans="1:13" ht="30" customHeight="1">
      <c r="B14" s="298"/>
      <c r="C14" s="298"/>
      <c r="D14" s="298"/>
      <c r="E14" s="298"/>
      <c r="F14" s="298"/>
      <c r="G14" s="298"/>
      <c r="H14" s="298"/>
      <c r="I14" s="298"/>
      <c r="J14" s="298"/>
      <c r="K14" s="298"/>
      <c r="L14" s="298"/>
    </row>
    <row r="15" spans="1:13" ht="23.25">
      <c r="A15" s="22" t="s">
        <v>5</v>
      </c>
      <c r="B15" s="298"/>
      <c r="C15" s="298"/>
      <c r="D15" s="298"/>
      <c r="E15" s="298"/>
      <c r="F15" s="298"/>
      <c r="G15" s="298"/>
      <c r="H15" s="298"/>
      <c r="I15" s="298"/>
      <c r="J15" s="298"/>
      <c r="K15" s="298"/>
      <c r="L15" s="298"/>
      <c r="M15" s="24"/>
    </row>
    <row r="16" spans="1:13" s="24" customFormat="1" ht="21">
      <c r="A16" s="21"/>
      <c r="B16" s="298"/>
      <c r="C16" s="353" t="s">
        <v>100</v>
      </c>
      <c r="D16" s="354" t="s">
        <v>101</v>
      </c>
      <c r="E16" s="355" t="s">
        <v>102</v>
      </c>
      <c r="F16" s="355" t="s">
        <v>103</v>
      </c>
      <c r="G16" s="355" t="s">
        <v>104</v>
      </c>
      <c r="H16" s="353" t="s">
        <v>105</v>
      </c>
      <c r="I16" s="354" t="s">
        <v>106</v>
      </c>
      <c r="J16" s="355" t="s">
        <v>107</v>
      </c>
      <c r="K16" s="355" t="s">
        <v>108</v>
      </c>
      <c r="L16" s="355" t="s">
        <v>109</v>
      </c>
    </row>
    <row r="17" spans="1:13">
      <c r="A17" s="153" t="s">
        <v>95</v>
      </c>
      <c r="B17" s="152"/>
      <c r="C17" s="18">
        <f>C11</f>
        <v>268.50950662405819</v>
      </c>
      <c r="D17" s="18">
        <f>D11</f>
        <v>275.35239839163683</v>
      </c>
      <c r="E17" s="18">
        <f>E11</f>
        <v>281.47785302078222</v>
      </c>
      <c r="F17" s="18">
        <f>F11</f>
        <v>281.78874885040977</v>
      </c>
      <c r="G17" s="18">
        <f>G11</f>
        <v>283.87907701714357</v>
      </c>
      <c r="H17" s="298"/>
      <c r="I17" s="298"/>
      <c r="J17" s="298"/>
      <c r="K17" s="298"/>
      <c r="L17" s="298"/>
      <c r="M17" s="24"/>
    </row>
    <row r="18" spans="1:13">
      <c r="B18" s="298"/>
      <c r="C18" s="298"/>
      <c r="D18" s="298"/>
      <c r="E18" s="298"/>
      <c r="F18" s="298"/>
      <c r="G18" s="298"/>
      <c r="H18" s="298"/>
      <c r="I18" s="298"/>
      <c r="J18" s="298"/>
      <c r="K18" s="298"/>
      <c r="L18" s="298"/>
      <c r="M18" s="24"/>
    </row>
    <row r="19" spans="1:13">
      <c r="A19" s="153" t="s">
        <v>116</v>
      </c>
      <c r="B19" s="152"/>
      <c r="C19" s="152"/>
      <c r="D19" s="152"/>
      <c r="E19" s="152"/>
      <c r="F19" s="152"/>
      <c r="G19" s="152"/>
      <c r="H19" s="18">
        <f>H12</f>
        <v>278.22978111999998</v>
      </c>
      <c r="I19" s="18">
        <f>I12</f>
        <v>282.74899665999999</v>
      </c>
      <c r="J19" s="18">
        <f>J12</f>
        <v>292.76829293000003</v>
      </c>
      <c r="K19" s="18">
        <f>K12</f>
        <v>302.28765871000002</v>
      </c>
      <c r="L19" s="18">
        <f>L12</f>
        <v>302.60741192</v>
      </c>
      <c r="M19" s="24"/>
    </row>
    <row r="20" spans="1:13" s="24" customFormat="1">
      <c r="A20" s="153" t="s">
        <v>117</v>
      </c>
      <c r="B20" s="302">
        <f>NPV(B6,C19:L19)</f>
        <v>1255.5515848512014</v>
      </c>
      <c r="C20" s="298"/>
      <c r="D20" s="298"/>
      <c r="E20" s="298"/>
      <c r="F20" s="298"/>
      <c r="G20" s="298"/>
      <c r="H20" s="298"/>
      <c r="I20" s="298"/>
      <c r="J20" s="298"/>
      <c r="K20" s="298"/>
      <c r="L20" s="298"/>
    </row>
    <row r="21" spans="1:13" s="24" customFormat="1">
      <c r="A21" s="153" t="s">
        <v>96</v>
      </c>
      <c r="B21" s="302">
        <f>IF($B$3="First-year back cast",$B$8,0)</f>
        <v>0</v>
      </c>
      <c r="C21" s="298"/>
      <c r="D21" s="298"/>
      <c r="E21" s="298"/>
      <c r="F21" s="298"/>
      <c r="G21" s="298"/>
      <c r="H21" s="298"/>
      <c r="I21" s="298"/>
      <c r="J21" s="298"/>
      <c r="K21" s="298"/>
      <c r="L21" s="298"/>
    </row>
    <row r="22" spans="1:13">
      <c r="A22" s="153" t="s">
        <v>118</v>
      </c>
      <c r="B22" s="152"/>
      <c r="C22" s="152"/>
      <c r="D22" s="152"/>
      <c r="E22" s="152"/>
      <c r="F22" s="152"/>
      <c r="G22" s="152"/>
      <c r="H22" s="303">
        <v>1</v>
      </c>
      <c r="I22" s="303">
        <f>H22*(1+$B$7)</f>
        <v>1.0163614443951683</v>
      </c>
      <c r="J22" s="303">
        <f t="shared" ref="J22:L22" si="0">I22*(1+$B$7)</f>
        <v>1.0329905856530328</v>
      </c>
      <c r="K22" s="303">
        <f t="shared" si="0"/>
        <v>1.0498918036809273</v>
      </c>
      <c r="L22" s="303">
        <f t="shared" si="0"/>
        <v>1.0670695500477958</v>
      </c>
      <c r="M22" s="24"/>
    </row>
    <row r="23" spans="1:13">
      <c r="A23" s="153" t="s">
        <v>119</v>
      </c>
      <c r="B23" s="152"/>
      <c r="C23" s="152"/>
      <c r="D23" s="152"/>
      <c r="E23" s="152"/>
      <c r="F23" s="152"/>
      <c r="G23" s="152"/>
      <c r="H23" s="302">
        <f>H22/NPV($B$6,$H$22:$L$22)*$B$20</f>
        <v>282.13190328915812</v>
      </c>
      <c r="I23" s="302">
        <f>I22/NPV($B$6,$H$22:$L$22)*$B$20</f>
        <v>286.74798873692663</v>
      </c>
      <c r="J23" s="302">
        <f>J22/NPV($B$6,$H$22:$L$22)*$B$20</f>
        <v>291.43960001007224</v>
      </c>
      <c r="K23" s="302">
        <f>K22/NPV($B$6,$H$22:$L$22)*$B$20</f>
        <v>296.20797282018714</v>
      </c>
      <c r="L23" s="302">
        <f>L22/NPV($B$6,$H$22:$L$22)*$B$20</f>
        <v>301.0543630968902</v>
      </c>
      <c r="M23" s="24"/>
    </row>
    <row r="24" spans="1:13" s="160" customFormat="1">
      <c r="A24" s="293" t="s">
        <v>120</v>
      </c>
      <c r="B24" s="302">
        <f>NPV(B6,C23:L23)</f>
        <v>1255.5515848512014</v>
      </c>
    </row>
    <row r="25" spans="1:13" s="160" customFormat="1"/>
    <row r="26" spans="1:13">
      <c r="A26" s="153" t="s">
        <v>9</v>
      </c>
      <c r="B26" s="152"/>
      <c r="C26" s="152"/>
      <c r="D26" s="152"/>
      <c r="E26" s="302">
        <f t="shared" ref="E26:F26" si="1">F26/(1+$B$7)</f>
        <v>265.00805144351511</v>
      </c>
      <c r="F26" s="302">
        <f t="shared" si="1"/>
        <v>269.34396594148006</v>
      </c>
      <c r="G26" s="302">
        <f>H26/(1+$B$7)</f>
        <v>273.75082226340567</v>
      </c>
      <c r="H26" s="302">
        <f>IF($B$3="First-year back cast",H19-B21,IF($B$3="Step-and-trend back cast",H23,"ERROR"))</f>
        <v>278.22978111999998</v>
      </c>
      <c r="I26" s="152"/>
      <c r="J26" s="152"/>
      <c r="K26" s="152"/>
      <c r="L26" s="152"/>
      <c r="M26" s="24"/>
    </row>
    <row r="27" spans="1:13" ht="30" customHeight="1">
      <c r="B27" s="298"/>
      <c r="C27" s="298"/>
      <c r="D27" s="298"/>
      <c r="E27" s="298"/>
      <c r="F27" s="298"/>
      <c r="G27" s="298"/>
      <c r="H27" s="298"/>
      <c r="I27" s="298"/>
      <c r="J27" s="298"/>
      <c r="K27" s="298"/>
      <c r="L27" s="298"/>
      <c r="M27" s="24"/>
    </row>
    <row r="28" spans="1:13" s="160" customFormat="1" ht="15.75">
      <c r="A28" s="158" t="s">
        <v>82</v>
      </c>
      <c r="B28" s="298"/>
      <c r="C28" s="298"/>
      <c r="D28" s="298"/>
      <c r="E28" s="298"/>
      <c r="F28" s="298"/>
      <c r="G28" s="298"/>
      <c r="H28" s="298"/>
      <c r="I28" s="298"/>
      <c r="J28" s="298"/>
      <c r="K28" s="298"/>
      <c r="L28" s="298"/>
    </row>
    <row r="29" spans="1:13" s="160" customFormat="1">
      <c r="B29" s="298"/>
      <c r="C29" s="298"/>
      <c r="D29" s="298"/>
      <c r="E29" s="298"/>
      <c r="F29" s="298"/>
      <c r="G29" s="298"/>
      <c r="H29" s="298"/>
      <c r="I29" s="298"/>
      <c r="J29" s="298"/>
      <c r="K29" s="298"/>
      <c r="L29" s="298"/>
    </row>
    <row r="30" spans="1:13" s="160" customFormat="1">
      <c r="A30" s="293" t="s">
        <v>88</v>
      </c>
      <c r="B30" s="302">
        <f>$E$26-$E$13</f>
        <v>4.2474721362995638</v>
      </c>
      <c r="C30" s="304" t="s">
        <v>83</v>
      </c>
      <c r="D30" s="298"/>
      <c r="E30" s="298"/>
      <c r="F30" s="298"/>
      <c r="G30" s="298"/>
      <c r="H30" s="298"/>
      <c r="I30" s="298"/>
      <c r="J30" s="298"/>
      <c r="K30" s="298"/>
      <c r="L30" s="298"/>
    </row>
    <row r="31" spans="1:13" s="160" customFormat="1">
      <c r="A31" s="293" t="s">
        <v>89</v>
      </c>
      <c r="B31" s="302">
        <f>$E$17-$E$13-$B$30</f>
        <v>16.469801577267106</v>
      </c>
      <c r="C31" s="304" t="s">
        <v>84</v>
      </c>
      <c r="D31" s="298"/>
      <c r="E31" s="298"/>
      <c r="F31" s="298"/>
      <c r="G31" s="298"/>
      <c r="H31" s="298"/>
      <c r="I31" s="298"/>
      <c r="J31" s="298"/>
      <c r="K31" s="298"/>
      <c r="L31" s="298"/>
    </row>
    <row r="32" spans="1:13" s="160" customFormat="1">
      <c r="A32" s="293" t="s">
        <v>92</v>
      </c>
      <c r="B32" s="302">
        <f>$F$17-$F$13-$B$31</f>
        <v>3.9347189951322434</v>
      </c>
      <c r="C32" s="304" t="s">
        <v>85</v>
      </c>
      <c r="D32" s="298"/>
      <c r="E32" s="298"/>
      <c r="F32" s="298"/>
      <c r="G32" s="298"/>
      <c r="H32" s="298"/>
      <c r="I32" s="298"/>
      <c r="J32" s="298"/>
      <c r="K32" s="298"/>
      <c r="L32" s="298"/>
    </row>
    <row r="33" spans="1:12" s="160" customFormat="1">
      <c r="A33" s="293" t="s">
        <v>90</v>
      </c>
      <c r="B33" s="302">
        <f>-$B$32*((1-(1+$B$6)^-6)/$B$6)*(1+$B$6)^2</f>
        <v>-21.98157775779466</v>
      </c>
      <c r="C33" s="304" t="s">
        <v>80</v>
      </c>
      <c r="D33" s="298"/>
      <c r="E33" s="298"/>
      <c r="F33" s="298"/>
      <c r="G33" s="298"/>
      <c r="H33" s="298"/>
      <c r="I33" s="298"/>
      <c r="J33" s="298"/>
      <c r="K33" s="298"/>
      <c r="L33" s="298"/>
    </row>
    <row r="34" spans="1:12" s="160" customFormat="1" ht="30" customHeight="1">
      <c r="B34" s="298"/>
      <c r="C34" s="298"/>
      <c r="D34" s="298"/>
      <c r="E34" s="298"/>
      <c r="F34" s="298"/>
      <c r="G34" s="298"/>
      <c r="H34" s="298"/>
      <c r="I34" s="298"/>
      <c r="J34" s="298"/>
      <c r="K34" s="298"/>
      <c r="L34" s="29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7088-60E1-4B02-8F84-4E0C56FBA83A}">
  <sheetPr codeName="Sheet7">
    <tabColor rgb="FF3E8A92"/>
  </sheetPr>
  <dimension ref="A1:L34"/>
  <sheetViews>
    <sheetView showGridLines="0" zoomScale="90" zoomScaleNormal="90" workbookViewId="0"/>
  </sheetViews>
  <sheetFormatPr defaultColWidth="9" defaultRowHeight="14.25"/>
  <cols>
    <col min="1" max="1" width="57" style="160" customWidth="1"/>
    <col min="2" max="13" width="12.1328125" style="160" customWidth="1"/>
    <col min="14" max="16384" width="9" style="160"/>
  </cols>
  <sheetData>
    <row r="1" spans="1:12" ht="23.25">
      <c r="A1" s="165" t="s">
        <v>2</v>
      </c>
    </row>
    <row r="3" spans="1:12">
      <c r="A3" s="293" t="s">
        <v>8</v>
      </c>
      <c r="B3" s="299" t="s">
        <v>113</v>
      </c>
      <c r="C3" s="300"/>
      <c r="D3" s="164" t="s">
        <v>81</v>
      </c>
      <c r="E3" s="298"/>
      <c r="F3" s="298"/>
      <c r="G3" s="298"/>
      <c r="H3" s="298"/>
      <c r="I3" s="298"/>
      <c r="J3" s="298"/>
      <c r="K3" s="298"/>
      <c r="L3" s="298"/>
    </row>
    <row r="4" spans="1:12">
      <c r="A4" s="293" t="s">
        <v>78</v>
      </c>
      <c r="B4" s="299" t="str">
        <f>Inputs!B7</f>
        <v>Actual opex</v>
      </c>
      <c r="C4" s="300"/>
      <c r="D4" s="298"/>
      <c r="E4" s="298"/>
      <c r="F4" s="298"/>
      <c r="G4" s="298"/>
      <c r="H4" s="298"/>
      <c r="I4" s="298"/>
      <c r="J4" s="298"/>
      <c r="K4" s="298"/>
      <c r="L4" s="298"/>
    </row>
    <row r="5" spans="1:12">
      <c r="B5" s="298"/>
      <c r="C5" s="298"/>
      <c r="D5" s="298"/>
      <c r="E5" s="298"/>
      <c r="F5" s="298"/>
      <c r="G5" s="298"/>
      <c r="H5" s="298"/>
      <c r="I5" s="298"/>
      <c r="J5" s="298"/>
      <c r="K5" s="298"/>
      <c r="L5" s="298"/>
    </row>
    <row r="6" spans="1:12">
      <c r="A6" s="293" t="s">
        <v>6</v>
      </c>
      <c r="B6" s="300">
        <f>Inputs!B8</f>
        <v>5.1299999999999998E-2</v>
      </c>
      <c r="C6" s="298"/>
      <c r="D6" s="298"/>
      <c r="E6" s="298"/>
      <c r="F6" s="298"/>
      <c r="G6" s="298"/>
      <c r="H6" s="298"/>
      <c r="I6" s="298"/>
      <c r="J6" s="298"/>
      <c r="K6" s="298"/>
      <c r="L6" s="298"/>
    </row>
    <row r="7" spans="1:12">
      <c r="A7" s="293" t="s">
        <v>76</v>
      </c>
      <c r="B7" s="300">
        <f>Inputs!B3</f>
        <v>1.6361444395168286E-2</v>
      </c>
      <c r="C7" s="298"/>
      <c r="D7" s="298"/>
      <c r="E7" s="298"/>
      <c r="F7" s="298"/>
      <c r="G7" s="298"/>
      <c r="H7" s="298"/>
      <c r="I7" s="298"/>
      <c r="J7" s="298"/>
      <c r="K7" s="298"/>
      <c r="L7" s="298"/>
    </row>
    <row r="8" spans="1:12">
      <c r="A8" s="293" t="s">
        <v>77</v>
      </c>
      <c r="B8" s="301">
        <f>Inputs!B4</f>
        <v>0</v>
      </c>
      <c r="C8" s="298"/>
      <c r="D8" s="298"/>
      <c r="E8" s="298"/>
      <c r="F8" s="298"/>
      <c r="G8" s="298"/>
      <c r="H8" s="298"/>
      <c r="I8" s="298"/>
      <c r="J8" s="298"/>
      <c r="K8" s="298"/>
      <c r="L8" s="298"/>
    </row>
    <row r="9" spans="1:12" ht="30" customHeight="1">
      <c r="B9" s="298"/>
      <c r="C9" s="298"/>
      <c r="D9" s="298"/>
      <c r="E9" s="298"/>
      <c r="F9" s="298"/>
      <c r="G9" s="298"/>
      <c r="H9" s="298"/>
      <c r="I9" s="298"/>
      <c r="J9" s="298"/>
      <c r="K9" s="298"/>
      <c r="L9" s="298"/>
    </row>
    <row r="10" spans="1:12" ht="21">
      <c r="A10" s="21"/>
      <c r="B10" s="298"/>
      <c r="C10" s="353" t="s">
        <v>100</v>
      </c>
      <c r="D10" s="354" t="s">
        <v>101</v>
      </c>
      <c r="E10" s="355" t="s">
        <v>102</v>
      </c>
      <c r="F10" s="355" t="s">
        <v>103</v>
      </c>
      <c r="G10" s="355" t="s">
        <v>104</v>
      </c>
      <c r="H10" s="353" t="s">
        <v>105</v>
      </c>
      <c r="I10" s="354" t="s">
        <v>106</v>
      </c>
      <c r="J10" s="355" t="s">
        <v>107</v>
      </c>
      <c r="K10" s="355" t="s">
        <v>108</v>
      </c>
      <c r="L10" s="355" t="s">
        <v>109</v>
      </c>
    </row>
    <row r="11" spans="1:12">
      <c r="A11" s="293" t="s">
        <v>95</v>
      </c>
      <c r="B11" s="152"/>
      <c r="C11" s="297">
        <f>Inputs!C$18</f>
        <v>268.50950662405819</v>
      </c>
      <c r="D11" s="297">
        <f>Inputs!D$18</f>
        <v>275.35239839163683</v>
      </c>
      <c r="E11" s="297">
        <f>Inputs!E$18</f>
        <v>281.47785302078222</v>
      </c>
      <c r="F11" s="297">
        <f>Inputs!F$18</f>
        <v>281.78874885040977</v>
      </c>
      <c r="G11" s="297">
        <f>Inputs!G$18</f>
        <v>283.87907701714357</v>
      </c>
      <c r="H11" s="23"/>
      <c r="I11" s="23"/>
      <c r="J11" s="23"/>
      <c r="K11" s="23"/>
      <c r="L11" s="23"/>
    </row>
    <row r="12" spans="1:12">
      <c r="A12" s="293" t="s">
        <v>116</v>
      </c>
      <c r="B12" s="152"/>
      <c r="C12" s="18"/>
      <c r="D12" s="18"/>
      <c r="E12" s="18"/>
      <c r="F12" s="18"/>
      <c r="G12" s="18"/>
      <c r="H12" s="297">
        <f>Inputs!C$24</f>
        <v>278.22978111999998</v>
      </c>
      <c r="I12" s="297">
        <f>Inputs!D$24</f>
        <v>282.74899665999999</v>
      </c>
      <c r="J12" s="297">
        <f>Inputs!E$24</f>
        <v>292.76829293000003</v>
      </c>
      <c r="K12" s="297">
        <f>Inputs!F$24</f>
        <v>302.28765871000002</v>
      </c>
      <c r="L12" s="297">
        <f>Inputs!G$24</f>
        <v>302.60741192</v>
      </c>
    </row>
    <row r="13" spans="1:12">
      <c r="A13" s="293" t="s">
        <v>79</v>
      </c>
      <c r="B13" s="152"/>
      <c r="C13" s="297">
        <f>Inputs!C20</f>
        <v>251.20997800000001</v>
      </c>
      <c r="D13" s="297">
        <f>Inputs!D20</f>
        <v>249.74721200000002</v>
      </c>
      <c r="E13" s="297">
        <f>Inputs!E20</f>
        <v>260.76057930721555</v>
      </c>
      <c r="F13" s="297">
        <f>Inputs!F20</f>
        <v>261.38422827801043</v>
      </c>
      <c r="G13" s="297">
        <f>Inputs!G20</f>
        <v>253.0324066069889</v>
      </c>
      <c r="H13" s="298"/>
      <c r="I13" s="298"/>
      <c r="J13" s="298"/>
      <c r="K13" s="298"/>
      <c r="L13" s="298"/>
    </row>
    <row r="14" spans="1:12" ht="30" customHeight="1">
      <c r="B14" s="298"/>
      <c r="C14" s="298"/>
      <c r="D14" s="298"/>
      <c r="E14" s="298"/>
      <c r="F14" s="298"/>
      <c r="G14" s="298"/>
      <c r="H14" s="298"/>
      <c r="I14" s="298"/>
      <c r="J14" s="298"/>
      <c r="K14" s="298"/>
      <c r="L14" s="298"/>
    </row>
    <row r="15" spans="1:12" ht="23.25">
      <c r="A15" s="165" t="s">
        <v>5</v>
      </c>
      <c r="B15" s="298"/>
      <c r="C15" s="298"/>
      <c r="D15" s="298"/>
      <c r="E15" s="298"/>
      <c r="F15" s="298"/>
      <c r="G15" s="298"/>
      <c r="H15" s="298"/>
      <c r="I15" s="298"/>
      <c r="J15" s="298"/>
      <c r="K15" s="298"/>
      <c r="L15" s="298"/>
    </row>
    <row r="16" spans="1:12" ht="21">
      <c r="A16" s="21"/>
      <c r="B16" s="298"/>
      <c r="C16" s="353" t="s">
        <v>100</v>
      </c>
      <c r="D16" s="354" t="s">
        <v>101</v>
      </c>
      <c r="E16" s="355" t="s">
        <v>102</v>
      </c>
      <c r="F16" s="355" t="s">
        <v>103</v>
      </c>
      <c r="G16" s="355" t="s">
        <v>104</v>
      </c>
      <c r="H16" s="353" t="s">
        <v>105</v>
      </c>
      <c r="I16" s="354" t="s">
        <v>106</v>
      </c>
      <c r="J16" s="355" t="s">
        <v>107</v>
      </c>
      <c r="K16" s="355" t="s">
        <v>108</v>
      </c>
      <c r="L16" s="355" t="s">
        <v>109</v>
      </c>
    </row>
    <row r="17" spans="1:12">
      <c r="A17" s="293" t="s">
        <v>95</v>
      </c>
      <c r="B17" s="152"/>
      <c r="C17" s="18">
        <f>C11</f>
        <v>268.50950662405819</v>
      </c>
      <c r="D17" s="18">
        <f>D11</f>
        <v>275.35239839163683</v>
      </c>
      <c r="E17" s="18">
        <f>E11</f>
        <v>281.47785302078222</v>
      </c>
      <c r="F17" s="18">
        <f>F11</f>
        <v>281.78874885040977</v>
      </c>
      <c r="G17" s="18">
        <f>G11</f>
        <v>283.87907701714357</v>
      </c>
      <c r="H17" s="298"/>
      <c r="I17" s="298"/>
      <c r="J17" s="298"/>
      <c r="K17" s="298"/>
      <c r="L17" s="298"/>
    </row>
    <row r="18" spans="1:12">
      <c r="B18" s="298"/>
      <c r="C18" s="298"/>
      <c r="D18" s="298"/>
      <c r="E18" s="298"/>
      <c r="F18" s="298"/>
      <c r="G18" s="298"/>
      <c r="H18" s="298"/>
      <c r="I18" s="298"/>
      <c r="J18" s="298"/>
      <c r="K18" s="298"/>
      <c r="L18" s="298"/>
    </row>
    <row r="19" spans="1:12">
      <c r="A19" s="293" t="s">
        <v>116</v>
      </c>
      <c r="B19" s="152"/>
      <c r="C19" s="152"/>
      <c r="D19" s="152"/>
      <c r="E19" s="152"/>
      <c r="F19" s="152"/>
      <c r="G19" s="152"/>
      <c r="H19" s="18">
        <f>H12</f>
        <v>278.22978111999998</v>
      </c>
      <c r="I19" s="18">
        <f>I12</f>
        <v>282.74899665999999</v>
      </c>
      <c r="J19" s="18">
        <f>J12</f>
        <v>292.76829293000003</v>
      </c>
      <c r="K19" s="18">
        <f>K12</f>
        <v>302.28765871000002</v>
      </c>
      <c r="L19" s="18">
        <f>L12</f>
        <v>302.60741192</v>
      </c>
    </row>
    <row r="20" spans="1:12">
      <c r="A20" s="293" t="s">
        <v>117</v>
      </c>
      <c r="B20" s="302">
        <f>NPV(B6,C19:L19)</f>
        <v>1255.5515848512014</v>
      </c>
      <c r="C20" s="298"/>
      <c r="D20" s="298"/>
      <c r="E20" s="298"/>
      <c r="F20" s="298"/>
      <c r="G20" s="298"/>
      <c r="H20" s="298"/>
      <c r="I20" s="298"/>
      <c r="J20" s="298"/>
      <c r="K20" s="298"/>
      <c r="L20" s="298"/>
    </row>
    <row r="21" spans="1:12">
      <c r="A21" s="293" t="s">
        <v>96</v>
      </c>
      <c r="B21" s="302">
        <f>IF($B$3="First-year back cast",$B$8,0)</f>
        <v>0</v>
      </c>
      <c r="C21" s="298"/>
      <c r="D21" s="298"/>
      <c r="E21" s="298"/>
      <c r="F21" s="298"/>
      <c r="G21" s="298"/>
      <c r="H21" s="298"/>
      <c r="I21" s="298"/>
      <c r="J21" s="298"/>
      <c r="K21" s="298"/>
      <c r="L21" s="298"/>
    </row>
    <row r="22" spans="1:12">
      <c r="A22" s="293" t="s">
        <v>118</v>
      </c>
      <c r="B22" s="152"/>
      <c r="C22" s="152"/>
      <c r="D22" s="152"/>
      <c r="E22" s="152"/>
      <c r="F22" s="152"/>
      <c r="G22" s="152"/>
      <c r="H22" s="303">
        <v>1</v>
      </c>
      <c r="I22" s="303">
        <f>H22*(1+$B$7)</f>
        <v>1.0163614443951683</v>
      </c>
      <c r="J22" s="303">
        <f t="shared" ref="J22:L22" si="0">I22*(1+$B$7)</f>
        <v>1.0329905856530328</v>
      </c>
      <c r="K22" s="303">
        <f t="shared" si="0"/>
        <v>1.0498918036809273</v>
      </c>
      <c r="L22" s="303">
        <f t="shared" si="0"/>
        <v>1.0670695500477958</v>
      </c>
    </row>
    <row r="23" spans="1:12">
      <c r="A23" s="293" t="s">
        <v>119</v>
      </c>
      <c r="B23" s="152"/>
      <c r="C23" s="152"/>
      <c r="D23" s="152"/>
      <c r="E23" s="152"/>
      <c r="F23" s="152"/>
      <c r="G23" s="152"/>
      <c r="H23" s="302">
        <f>H22/NPV($B$6,$H$22:$L$22)*$B$20</f>
        <v>282.13190328915812</v>
      </c>
      <c r="I23" s="302">
        <f>I22/NPV($B$6,$H$22:$L$22)*$B$20</f>
        <v>286.74798873692663</v>
      </c>
      <c r="J23" s="302">
        <f>J22/NPV($B$6,$H$22:$L$22)*$B$20</f>
        <v>291.43960001007224</v>
      </c>
      <c r="K23" s="302">
        <f>K22/NPV($B$6,$H$22:$L$22)*$B$20</f>
        <v>296.20797282018714</v>
      </c>
      <c r="L23" s="302">
        <f>L22/NPV($B$6,$H$22:$L$22)*$B$20</f>
        <v>301.0543630968902</v>
      </c>
    </row>
    <row r="24" spans="1:12">
      <c r="A24" s="293" t="s">
        <v>120</v>
      </c>
      <c r="B24" s="302">
        <f>NPV(B6,C23:L23)</f>
        <v>1255.5515848512014</v>
      </c>
    </row>
    <row r="26" spans="1:12">
      <c r="A26" s="293" t="s">
        <v>9</v>
      </c>
      <c r="B26" s="152"/>
      <c r="C26" s="152"/>
      <c r="D26" s="152"/>
      <c r="E26" s="302">
        <f t="shared" ref="E26:F26" si="1">F26/(1+$B$7)</f>
        <v>268.72474125429108</v>
      </c>
      <c r="F26" s="302">
        <f t="shared" si="1"/>
        <v>273.12146616592912</v>
      </c>
      <c r="G26" s="302">
        <f>H26/(1+$B$7)</f>
        <v>277.59012784772983</v>
      </c>
      <c r="H26" s="302">
        <f>IF($B$3="First-year back cast",H19-B21,IF($B$3="Step-and-trend back cast",H23,"ERROR"))</f>
        <v>282.13190328915812</v>
      </c>
      <c r="I26" s="152"/>
      <c r="J26" s="152"/>
      <c r="K26" s="152"/>
      <c r="L26" s="152"/>
    </row>
    <row r="27" spans="1:12" ht="30" customHeight="1">
      <c r="B27" s="298"/>
      <c r="C27" s="298"/>
      <c r="D27" s="298"/>
      <c r="E27" s="298"/>
      <c r="F27" s="298"/>
      <c r="G27" s="298"/>
      <c r="H27" s="298"/>
      <c r="I27" s="298"/>
      <c r="J27" s="298"/>
      <c r="K27" s="298"/>
      <c r="L27" s="298"/>
    </row>
    <row r="28" spans="1:12" ht="15.75">
      <c r="A28" s="158" t="s">
        <v>82</v>
      </c>
      <c r="B28" s="298"/>
      <c r="C28" s="298"/>
      <c r="D28" s="298"/>
      <c r="E28" s="298"/>
      <c r="F28" s="298"/>
      <c r="G28" s="298"/>
      <c r="H28" s="298"/>
      <c r="I28" s="298"/>
      <c r="J28" s="298"/>
      <c r="K28" s="298"/>
      <c r="L28" s="298"/>
    </row>
    <row r="29" spans="1:12">
      <c r="B29" s="298"/>
      <c r="C29" s="298"/>
      <c r="D29" s="298"/>
      <c r="E29" s="298"/>
      <c r="F29" s="298"/>
      <c r="G29" s="298"/>
      <c r="H29" s="298"/>
      <c r="I29" s="298"/>
      <c r="J29" s="298"/>
      <c r="K29" s="298"/>
      <c r="L29" s="298"/>
    </row>
    <row r="30" spans="1:12">
      <c r="A30" s="293" t="s">
        <v>88</v>
      </c>
      <c r="B30" s="302">
        <f>$E$26-$E$13</f>
        <v>7.9641619470755245</v>
      </c>
      <c r="C30" s="304" t="s">
        <v>83</v>
      </c>
      <c r="D30" s="298"/>
      <c r="E30" s="298"/>
      <c r="F30" s="298"/>
      <c r="G30" s="298"/>
      <c r="H30" s="298"/>
      <c r="I30" s="298"/>
      <c r="J30" s="298"/>
      <c r="K30" s="298"/>
      <c r="L30" s="298"/>
    </row>
    <row r="31" spans="1:12">
      <c r="A31" s="293" t="s">
        <v>89</v>
      </c>
      <c r="B31" s="302">
        <f>$E$17-$E$13-$B$30</f>
        <v>12.753111766491145</v>
      </c>
      <c r="C31" s="304" t="s">
        <v>84</v>
      </c>
      <c r="D31" s="298"/>
      <c r="E31" s="298"/>
      <c r="F31" s="298"/>
      <c r="G31" s="298"/>
      <c r="H31" s="298"/>
      <c r="I31" s="298"/>
      <c r="J31" s="298"/>
      <c r="K31" s="298"/>
      <c r="L31" s="298"/>
    </row>
    <row r="32" spans="1:12">
      <c r="A32" s="293" t="s">
        <v>92</v>
      </c>
      <c r="B32" s="302">
        <f>$F$17-$F$13-$B$31</f>
        <v>7.6514088059082042</v>
      </c>
      <c r="C32" s="304" t="s">
        <v>85</v>
      </c>
      <c r="D32" s="298"/>
      <c r="E32" s="298"/>
      <c r="F32" s="298"/>
      <c r="G32" s="298"/>
      <c r="H32" s="298"/>
      <c r="I32" s="298"/>
      <c r="J32" s="298"/>
      <c r="K32" s="298"/>
      <c r="L32" s="298"/>
    </row>
    <row r="33" spans="1:12">
      <c r="A33" s="293" t="s">
        <v>90</v>
      </c>
      <c r="B33" s="302">
        <f>-$B$32*((1-(1+$B$6)^-6)/$B$6)*(1+$B$6)^2</f>
        <v>-42.745120510973926</v>
      </c>
      <c r="C33" s="304" t="s">
        <v>80</v>
      </c>
      <c r="D33" s="298"/>
      <c r="E33" s="298"/>
      <c r="F33" s="298"/>
      <c r="G33" s="298"/>
      <c r="H33" s="298"/>
      <c r="I33" s="298"/>
      <c r="J33" s="298"/>
      <c r="K33" s="298"/>
      <c r="L33" s="298"/>
    </row>
    <row r="34" spans="1:12" ht="30" customHeight="1">
      <c r="B34" s="298"/>
      <c r="C34" s="298"/>
      <c r="D34" s="298"/>
      <c r="E34" s="298"/>
      <c r="F34" s="298"/>
      <c r="G34" s="298"/>
      <c r="H34" s="298"/>
      <c r="I34" s="298"/>
      <c r="J34" s="298"/>
      <c r="K34" s="298"/>
      <c r="L34" s="29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5" tint="-0.249977111117893"/>
    <pageSetUpPr fitToPage="1"/>
  </sheetPr>
  <dimension ref="A1:DG111"/>
  <sheetViews>
    <sheetView zoomScale="90" zoomScaleNormal="90" workbookViewId="0"/>
  </sheetViews>
  <sheetFormatPr defaultColWidth="9.1328125" defaultRowHeight="13.15" outlineLevelRow="1"/>
  <cols>
    <col min="1" max="24" width="9.73046875" style="34" customWidth="1"/>
    <col min="25" max="95" width="9.73046875" style="35" customWidth="1"/>
    <col min="96" max="16384" width="9.1328125" style="35"/>
  </cols>
  <sheetData>
    <row r="1" spans="1:24" s="29" customFormat="1" ht="23.25">
      <c r="A1" s="26" t="s">
        <v>10</v>
      </c>
      <c r="B1" s="27"/>
      <c r="C1" s="27"/>
      <c r="D1" s="27"/>
      <c r="E1" s="27"/>
      <c r="F1" s="27"/>
      <c r="G1" s="27"/>
      <c r="H1" s="27"/>
      <c r="I1" s="27"/>
      <c r="J1" s="27"/>
      <c r="K1" s="28"/>
      <c r="L1" s="28"/>
      <c r="M1" s="28"/>
      <c r="N1" s="28"/>
      <c r="O1" s="28"/>
      <c r="P1" s="28"/>
      <c r="Q1" s="28"/>
      <c r="R1" s="28"/>
      <c r="S1" s="28"/>
      <c r="T1" s="28"/>
      <c r="U1" s="28"/>
      <c r="V1" s="28"/>
      <c r="W1" s="28"/>
      <c r="X1" s="28"/>
    </row>
    <row r="2" spans="1:24" s="33" customFormat="1" ht="12.95" customHeight="1">
      <c r="A2" s="30" t="s">
        <v>7</v>
      </c>
      <c r="B2" s="30"/>
      <c r="C2" s="30"/>
      <c r="D2" s="30"/>
      <c r="E2" s="30"/>
      <c r="F2" s="30"/>
      <c r="G2" s="30"/>
      <c r="H2" s="30"/>
      <c r="I2" s="30"/>
      <c r="J2" s="30"/>
      <c r="K2" s="31"/>
      <c r="L2" s="31"/>
      <c r="M2" s="31"/>
      <c r="N2" s="31"/>
      <c r="O2" s="31"/>
      <c r="P2" s="32"/>
      <c r="Q2" s="32"/>
      <c r="R2" s="32"/>
      <c r="S2" s="32"/>
      <c r="T2" s="32"/>
      <c r="U2" s="32"/>
      <c r="V2" s="32"/>
      <c r="W2" s="32"/>
      <c r="X2" s="32"/>
    </row>
    <row r="3" spans="1:24" ht="12.95" customHeight="1">
      <c r="A3" s="34" t="s">
        <v>11</v>
      </c>
      <c r="Q3" s="34" t="s">
        <v>12</v>
      </c>
    </row>
    <row r="4" spans="1:24" ht="12.95" customHeight="1">
      <c r="A4" s="34" t="s">
        <v>13</v>
      </c>
      <c r="R4" s="36"/>
      <c r="S4" s="34" t="s">
        <v>14</v>
      </c>
    </row>
    <row r="5" spans="1:24" ht="12.95" customHeight="1">
      <c r="A5" s="34" t="s">
        <v>15</v>
      </c>
      <c r="R5" s="37"/>
      <c r="S5" s="34" t="s">
        <v>16</v>
      </c>
    </row>
    <row r="6" spans="1:24" s="33" customFormat="1" ht="12.95" customHeight="1">
      <c r="A6" s="34"/>
      <c r="B6" s="38"/>
      <c r="C6" s="38"/>
      <c r="D6" s="38"/>
      <c r="E6" s="38"/>
      <c r="F6" s="38"/>
      <c r="G6" s="38"/>
      <c r="H6" s="38"/>
      <c r="I6" s="38"/>
      <c r="J6" s="38"/>
      <c r="K6" s="38"/>
      <c r="L6" s="38"/>
      <c r="M6" s="38"/>
      <c r="N6" s="38"/>
      <c r="O6" s="38"/>
      <c r="P6" s="38"/>
      <c r="Q6" s="38"/>
      <c r="R6" s="39"/>
      <c r="S6" s="34" t="s">
        <v>17</v>
      </c>
      <c r="T6" s="38"/>
      <c r="U6" s="38"/>
      <c r="V6" s="38"/>
      <c r="W6" s="38"/>
      <c r="X6" s="38"/>
    </row>
    <row r="7" spans="1:24" s="33" customFormat="1" ht="12.95" customHeight="1">
      <c r="A7" s="34" t="s">
        <v>18</v>
      </c>
      <c r="B7" s="38"/>
      <c r="C7" s="38"/>
      <c r="D7" s="38"/>
      <c r="E7" s="38"/>
      <c r="F7" s="38"/>
      <c r="G7" s="38"/>
      <c r="H7" s="38"/>
      <c r="I7" s="38"/>
      <c r="J7" s="38"/>
      <c r="K7" s="38"/>
      <c r="L7" s="38"/>
      <c r="M7" s="38"/>
      <c r="N7" s="38"/>
      <c r="O7" s="38"/>
      <c r="P7" s="38"/>
      <c r="Q7" s="38"/>
      <c r="R7" s="38"/>
      <c r="S7" s="38"/>
      <c r="T7" s="38"/>
      <c r="U7" s="38"/>
      <c r="V7" s="38"/>
      <c r="W7" s="38"/>
      <c r="X7" s="38"/>
    </row>
    <row r="8" spans="1:24" s="33" customFormat="1" ht="12.95" customHeight="1">
      <c r="A8" s="38"/>
      <c r="B8" s="38"/>
      <c r="C8" s="38"/>
      <c r="D8" s="38"/>
      <c r="E8" s="38"/>
      <c r="F8" s="38"/>
      <c r="G8" s="38"/>
      <c r="H8" s="38"/>
      <c r="I8" s="38"/>
      <c r="J8" s="38"/>
      <c r="K8" s="38"/>
      <c r="L8" s="38"/>
      <c r="M8" s="38"/>
      <c r="N8" s="38"/>
      <c r="O8" s="38"/>
      <c r="P8" s="38"/>
      <c r="Q8" s="38"/>
      <c r="R8" s="38"/>
      <c r="S8" s="38"/>
      <c r="T8" s="38"/>
      <c r="U8" s="38"/>
      <c r="V8" s="38"/>
      <c r="W8" s="38"/>
      <c r="X8" s="38"/>
    </row>
    <row r="9" spans="1:24" s="33" customFormat="1" ht="12.95" customHeight="1">
      <c r="A9" s="38"/>
      <c r="B9" s="38"/>
      <c r="C9" s="38"/>
      <c r="D9" s="38"/>
      <c r="E9" s="38"/>
      <c r="F9" s="38"/>
      <c r="G9" s="38"/>
      <c r="H9" s="38"/>
      <c r="I9" s="38"/>
      <c r="J9" s="38"/>
      <c r="K9" s="38"/>
      <c r="L9" s="38"/>
      <c r="M9" s="38"/>
      <c r="N9" s="38"/>
      <c r="O9" s="38"/>
      <c r="P9" s="38"/>
      <c r="Q9" s="38"/>
      <c r="R9" s="38"/>
      <c r="S9" s="38"/>
      <c r="T9" s="38"/>
      <c r="U9" s="38"/>
      <c r="V9" s="38"/>
      <c r="W9" s="38"/>
      <c r="X9" s="38"/>
    </row>
    <row r="10" spans="1:24" ht="12.95" customHeight="1">
      <c r="A10" s="30" t="s">
        <v>2</v>
      </c>
      <c r="B10" s="40"/>
      <c r="C10" s="40"/>
      <c r="D10" s="40"/>
      <c r="E10" s="40"/>
      <c r="F10" s="40"/>
      <c r="G10" s="40"/>
      <c r="H10" s="40"/>
      <c r="I10" s="40"/>
      <c r="J10" s="40"/>
      <c r="K10" s="41"/>
      <c r="L10" s="41"/>
      <c r="M10" s="41"/>
      <c r="N10" s="41"/>
      <c r="O10" s="41"/>
      <c r="P10" s="42"/>
      <c r="Q10" s="42"/>
      <c r="R10" s="42"/>
      <c r="S10" s="42"/>
      <c r="T10" s="42"/>
      <c r="U10" s="42"/>
      <c r="V10" s="42"/>
      <c r="W10" s="42"/>
      <c r="X10" s="42"/>
    </row>
    <row r="11" spans="1:24" ht="12.95" customHeight="1">
      <c r="A11" s="43"/>
      <c r="B11" s="44"/>
      <c r="C11" s="44"/>
      <c r="D11" s="44"/>
      <c r="E11" s="44"/>
      <c r="F11" s="44"/>
      <c r="G11" s="44"/>
      <c r="H11" s="44"/>
      <c r="I11" s="44"/>
      <c r="J11" s="44"/>
      <c r="K11" s="45"/>
      <c r="L11" s="45"/>
      <c r="M11" s="45"/>
      <c r="N11" s="45"/>
      <c r="O11" s="45"/>
    </row>
    <row r="12" spans="1:24" ht="12.95" customHeight="1">
      <c r="A12" s="43"/>
      <c r="B12" s="44"/>
      <c r="C12" s="44"/>
      <c r="D12" s="44"/>
      <c r="E12" s="44"/>
      <c r="F12" s="44"/>
      <c r="G12" s="44"/>
      <c r="H12" s="44"/>
      <c r="I12" s="46">
        <v>1</v>
      </c>
      <c r="J12" s="46">
        <v>2</v>
      </c>
      <c r="K12" s="46">
        <v>3</v>
      </c>
      <c r="L12" s="46">
        <v>4</v>
      </c>
      <c r="M12" s="46">
        <v>5</v>
      </c>
      <c r="N12" s="47">
        <v>6</v>
      </c>
      <c r="O12" s="46">
        <v>7</v>
      </c>
      <c r="P12" s="46">
        <v>8</v>
      </c>
      <c r="Q12" s="46">
        <v>9</v>
      </c>
      <c r="R12" s="46">
        <v>10</v>
      </c>
      <c r="S12" s="46">
        <v>11</v>
      </c>
      <c r="T12" s="46">
        <v>12</v>
      </c>
      <c r="U12" s="46">
        <v>13</v>
      </c>
      <c r="V12" s="46">
        <v>14</v>
      </c>
      <c r="W12" s="46">
        <v>15</v>
      </c>
    </row>
    <row r="13" spans="1:24" ht="12.95" customHeight="1">
      <c r="A13" s="48" t="s">
        <v>19</v>
      </c>
      <c r="B13" s="48"/>
      <c r="C13" s="48"/>
      <c r="D13" s="48"/>
      <c r="E13" s="48"/>
      <c r="F13" s="48"/>
      <c r="I13" s="333">
        <f>'Calcs - 1 year back cast'!C$11</f>
        <v>268.50950662405819</v>
      </c>
      <c r="J13" s="333">
        <f>'Calcs - 1 year back cast'!D$11</f>
        <v>275.35239839163683</v>
      </c>
      <c r="K13" s="333">
        <f>'Calcs - 1 year back cast'!E$11</f>
        <v>281.47785302078222</v>
      </c>
      <c r="L13" s="333">
        <f>'Calcs - 1 year back cast'!F$11</f>
        <v>281.78874885040977</v>
      </c>
      <c r="M13" s="333">
        <f>'Calcs - 1 year back cast'!G$11</f>
        <v>283.87907701714357</v>
      </c>
      <c r="N13" s="338">
        <f>'Calcs - 1 year back cast'!H$12</f>
        <v>278.22978111999998</v>
      </c>
      <c r="O13" s="338">
        <f>'Calcs - 1 year back cast'!I$12</f>
        <v>282.74899665999999</v>
      </c>
      <c r="P13" s="338">
        <f>'Calcs - 1 year back cast'!J$12</f>
        <v>292.76829293000003</v>
      </c>
      <c r="Q13" s="338">
        <f>'Calcs - 1 year back cast'!K$12</f>
        <v>302.28765871000002</v>
      </c>
      <c r="R13" s="338">
        <f>'Calcs - 1 year back cast'!L$12</f>
        <v>302.60741192</v>
      </c>
      <c r="S13" s="338">
        <v>0</v>
      </c>
      <c r="T13" s="338">
        <v>0</v>
      </c>
      <c r="U13" s="338">
        <v>0</v>
      </c>
      <c r="V13" s="338">
        <v>0</v>
      </c>
      <c r="W13" s="338">
        <v>0</v>
      </c>
    </row>
    <row r="14" spans="1:24" ht="12.95" customHeight="1">
      <c r="A14" s="48" t="s">
        <v>114</v>
      </c>
      <c r="B14" s="48"/>
      <c r="C14" s="48"/>
      <c r="D14" s="48"/>
      <c r="E14" s="48"/>
      <c r="F14" s="48"/>
      <c r="I14" s="333">
        <f>'Calcs - 1 year back cast'!C$13</f>
        <v>251.20997800000001</v>
      </c>
      <c r="J14" s="333">
        <f>'Calcs - 1 year back cast'!D$13</f>
        <v>249.74721200000002</v>
      </c>
      <c r="K14" s="333">
        <f>'Calcs - 1 year back cast'!E$13</f>
        <v>260.76057930721555</v>
      </c>
      <c r="L14" s="333">
        <f>'Calcs - 1 year back cast'!F$13</f>
        <v>261.38422827801043</v>
      </c>
      <c r="M14" s="333">
        <f>'Calcs - 1 year back cast'!G$13</f>
        <v>253.0324066069889</v>
      </c>
      <c r="N14" s="155"/>
      <c r="O14" s="154"/>
      <c r="P14" s="154"/>
      <c r="Q14" s="154"/>
      <c r="R14" s="154"/>
      <c r="S14" s="295"/>
      <c r="T14" s="294"/>
      <c r="U14" s="294"/>
      <c r="V14" s="294"/>
      <c r="W14" s="294"/>
    </row>
    <row r="15" spans="1:24" ht="12.95" customHeight="1">
      <c r="A15" s="48" t="s">
        <v>20</v>
      </c>
      <c r="B15" s="48"/>
      <c r="C15" s="48"/>
      <c r="D15" s="48"/>
      <c r="E15" s="48"/>
      <c r="F15" s="48"/>
      <c r="I15" s="49">
        <f>'Calcs - 1 year back cast'!B6</f>
        <v>5.1299999999999998E-2</v>
      </c>
      <c r="J15" s="48"/>
      <c r="K15" s="48"/>
      <c r="L15" s="48"/>
      <c r="M15" s="50"/>
      <c r="N15" s="50"/>
      <c r="O15" s="50"/>
    </row>
    <row r="16" spans="1:24" ht="12.95" customHeight="1">
      <c r="A16" s="48"/>
      <c r="B16" s="48"/>
      <c r="C16" s="48"/>
      <c r="D16" s="48"/>
      <c r="E16" s="48"/>
      <c r="F16" s="48"/>
    </row>
    <row r="17" spans="1:110" ht="12.95" customHeight="1">
      <c r="A17" s="48"/>
      <c r="B17" s="48"/>
      <c r="C17" s="48"/>
      <c r="D17" s="48"/>
      <c r="E17" s="48"/>
      <c r="F17" s="48"/>
      <c r="G17" s="48"/>
      <c r="H17" s="48"/>
      <c r="I17" s="48"/>
      <c r="J17" s="48"/>
      <c r="K17" s="25"/>
      <c r="L17" s="51"/>
      <c r="M17" s="35"/>
      <c r="N17" s="50"/>
      <c r="O17" s="50"/>
    </row>
    <row r="18" spans="1:110" ht="12.95" customHeight="1">
      <c r="A18" s="52" t="s">
        <v>5</v>
      </c>
      <c r="B18" s="53"/>
      <c r="C18" s="53"/>
      <c r="D18" s="53"/>
      <c r="E18" s="53"/>
      <c r="F18" s="53"/>
      <c r="G18" s="53"/>
      <c r="H18" s="53"/>
      <c r="I18" s="53"/>
      <c r="J18" s="53"/>
      <c r="K18" s="54"/>
      <c r="L18" s="41"/>
      <c r="M18" s="41"/>
      <c r="N18" s="41"/>
      <c r="O18" s="41"/>
      <c r="P18" s="42"/>
      <c r="Q18" s="42"/>
      <c r="R18" s="42"/>
      <c r="S18" s="42"/>
      <c r="T18" s="42"/>
      <c r="U18" s="42"/>
      <c r="V18" s="42"/>
      <c r="W18" s="42"/>
      <c r="X18" s="42"/>
    </row>
    <row r="19" spans="1:110" ht="12.95" customHeight="1">
      <c r="A19" s="55"/>
      <c r="B19" s="55"/>
      <c r="C19" s="55"/>
      <c r="D19" s="55"/>
      <c r="E19" s="55"/>
      <c r="F19" s="55"/>
      <c r="G19" s="55"/>
      <c r="H19" s="55"/>
      <c r="I19" s="56"/>
      <c r="J19" s="51"/>
      <c r="K19" s="51"/>
      <c r="L19" s="51"/>
      <c r="M19" s="25"/>
      <c r="N19" s="25"/>
      <c r="O19" s="25"/>
    </row>
    <row r="20" spans="1:110" ht="12.95" customHeight="1">
      <c r="A20" s="35"/>
      <c r="B20" s="35"/>
      <c r="C20" s="35"/>
      <c r="D20" s="35"/>
      <c r="E20" s="35"/>
      <c r="F20" s="35"/>
      <c r="G20" s="35"/>
      <c r="H20" s="35"/>
      <c r="I20" s="35"/>
      <c r="K20" s="57" t="s">
        <v>21</v>
      </c>
      <c r="M20" s="35"/>
      <c r="P20" s="57" t="s">
        <v>22</v>
      </c>
      <c r="R20" s="35"/>
      <c r="S20" s="35"/>
      <c r="U20" s="57" t="s">
        <v>23</v>
      </c>
      <c r="X20" s="35"/>
    </row>
    <row r="21" spans="1:110" ht="12.95" customHeight="1">
      <c r="A21" s="35"/>
      <c r="B21" s="35"/>
      <c r="C21" s="35"/>
      <c r="D21" s="35"/>
      <c r="E21" s="35"/>
      <c r="F21" s="35"/>
      <c r="G21" s="35"/>
      <c r="H21" s="35"/>
      <c r="I21" s="58">
        <v>1</v>
      </c>
      <c r="J21" s="59">
        <f>I21+1</f>
        <v>2</v>
      </c>
      <c r="K21" s="59">
        <f t="shared" ref="K21:Y22" si="0">J21+1</f>
        <v>3</v>
      </c>
      <c r="L21" s="59">
        <f t="shared" si="0"/>
        <v>4</v>
      </c>
      <c r="M21" s="60">
        <f t="shared" si="0"/>
        <v>5</v>
      </c>
      <c r="N21" s="58">
        <f t="shared" si="0"/>
        <v>6</v>
      </c>
      <c r="O21" s="59">
        <f t="shared" si="0"/>
        <v>7</v>
      </c>
      <c r="P21" s="59">
        <f t="shared" si="0"/>
        <v>8</v>
      </c>
      <c r="Q21" s="59">
        <f t="shared" si="0"/>
        <v>9</v>
      </c>
      <c r="R21" s="60">
        <f t="shared" si="0"/>
        <v>10</v>
      </c>
      <c r="S21" s="58">
        <f t="shared" si="0"/>
        <v>11</v>
      </c>
      <c r="T21" s="59">
        <f t="shared" si="0"/>
        <v>12</v>
      </c>
      <c r="U21" s="59">
        <f t="shared" si="0"/>
        <v>13</v>
      </c>
      <c r="V21" s="59">
        <f t="shared" si="0"/>
        <v>14</v>
      </c>
      <c r="W21" s="60">
        <f t="shared" si="0"/>
        <v>15</v>
      </c>
      <c r="X21" s="58">
        <f t="shared" si="0"/>
        <v>16</v>
      </c>
      <c r="Y21" s="59">
        <f t="shared" si="0"/>
        <v>17</v>
      </c>
    </row>
    <row r="22" spans="1:110" s="66" customFormat="1" ht="12.95" customHeight="1">
      <c r="A22" s="61" t="s">
        <v>24</v>
      </c>
      <c r="B22" s="61"/>
      <c r="C22" s="61"/>
      <c r="D22" s="61"/>
      <c r="E22" s="61"/>
      <c r="F22" s="61"/>
      <c r="G22" s="61"/>
      <c r="H22" s="61"/>
      <c r="I22" s="62">
        <v>0</v>
      </c>
      <c r="J22" s="62">
        <f>I22+1</f>
        <v>1</v>
      </c>
      <c r="K22" s="62">
        <f t="shared" si="0"/>
        <v>2</v>
      </c>
      <c r="L22" s="62">
        <f t="shared" si="0"/>
        <v>3</v>
      </c>
      <c r="M22" s="63">
        <f t="shared" si="0"/>
        <v>4</v>
      </c>
      <c r="N22" s="64">
        <f t="shared" si="0"/>
        <v>5</v>
      </c>
      <c r="O22" s="62">
        <f t="shared" si="0"/>
        <v>6</v>
      </c>
      <c r="P22" s="62">
        <f t="shared" si="0"/>
        <v>7</v>
      </c>
      <c r="Q22" s="62">
        <f t="shared" si="0"/>
        <v>8</v>
      </c>
      <c r="R22" s="63">
        <f t="shared" si="0"/>
        <v>9</v>
      </c>
      <c r="S22" s="64">
        <f t="shared" si="0"/>
        <v>10</v>
      </c>
      <c r="T22" s="62">
        <f t="shared" si="0"/>
        <v>11</v>
      </c>
      <c r="U22" s="62">
        <f t="shared" si="0"/>
        <v>12</v>
      </c>
      <c r="V22" s="62">
        <f t="shared" si="0"/>
        <v>13</v>
      </c>
      <c r="W22" s="63">
        <f t="shared" si="0"/>
        <v>14</v>
      </c>
      <c r="X22" s="62">
        <f t="shared" si="0"/>
        <v>15</v>
      </c>
      <c r="Y22" s="62">
        <f t="shared" si="0"/>
        <v>16</v>
      </c>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row>
    <row r="23" spans="1:110" s="66" customFormat="1" ht="12.95" customHeight="1">
      <c r="A23" s="61" t="s">
        <v>25</v>
      </c>
      <c r="B23" s="61"/>
      <c r="C23" s="61"/>
      <c r="D23" s="61"/>
      <c r="E23" s="61"/>
      <c r="F23" s="61"/>
      <c r="G23" s="61"/>
      <c r="H23" s="61"/>
      <c r="I23" s="67">
        <f t="shared" ref="I23:Y23" si="1">1/(1+$I$15)^I22</f>
        <v>1</v>
      </c>
      <c r="J23" s="67">
        <f t="shared" si="1"/>
        <v>0.95120327213925626</v>
      </c>
      <c r="K23" s="67">
        <f t="shared" si="1"/>
        <v>0.90478766492842788</v>
      </c>
      <c r="L23" s="67">
        <f t="shared" si="1"/>
        <v>0.86063698747115769</v>
      </c>
      <c r="M23" s="68">
        <f t="shared" si="1"/>
        <v>0.81864071860663712</v>
      </c>
      <c r="N23" s="69">
        <f t="shared" si="1"/>
        <v>0.77869373024506527</v>
      </c>
      <c r="O23" s="67">
        <f t="shared" si="1"/>
        <v>0.74069602420342939</v>
      </c>
      <c r="P23" s="67">
        <f t="shared" si="1"/>
        <v>0.70455248188283992</v>
      </c>
      <c r="Q23" s="67">
        <f t="shared" si="1"/>
        <v>0.67017262616079121</v>
      </c>
      <c r="R23" s="68">
        <f t="shared" si="1"/>
        <v>0.63747039490230306</v>
      </c>
      <c r="S23" s="69">
        <f t="shared" si="1"/>
        <v>0.60636392552297447</v>
      </c>
      <c r="T23" s="67">
        <f t="shared" si="1"/>
        <v>0.57677535006465763</v>
      </c>
      <c r="U23" s="67">
        <f t="shared" si="1"/>
        <v>0.54863060027076727</v>
      </c>
      <c r="V23" s="67">
        <f t="shared" si="1"/>
        <v>0.52185922217327807</v>
      </c>
      <c r="W23" s="68">
        <f t="shared" si="1"/>
        <v>0.49639419972726923</v>
      </c>
      <c r="X23" s="67">
        <f t="shared" si="1"/>
        <v>0.47217178705152602</v>
      </c>
      <c r="Y23" s="67">
        <f t="shared" si="1"/>
        <v>0.44913134885525158</v>
      </c>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row>
    <row r="24" spans="1:110" ht="12.95" customHeight="1">
      <c r="A24" s="55"/>
      <c r="B24" s="55"/>
      <c r="C24" s="55"/>
      <c r="D24" s="55"/>
      <c r="E24" s="55"/>
      <c r="F24" s="55"/>
      <c r="G24" s="55"/>
      <c r="H24" s="55"/>
      <c r="I24" s="71"/>
      <c r="J24" s="71"/>
      <c r="K24" s="71"/>
      <c r="L24" s="71"/>
      <c r="M24" s="72"/>
      <c r="N24" s="73"/>
      <c r="O24" s="71"/>
      <c r="P24" s="35"/>
      <c r="Q24" s="74"/>
      <c r="R24" s="72"/>
      <c r="S24" s="73"/>
      <c r="T24" s="71"/>
      <c r="U24" s="35"/>
      <c r="V24" s="74"/>
      <c r="W24" s="72"/>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row>
    <row r="25" spans="1:110" s="77" customFormat="1" ht="12.95" customHeight="1" outlineLevel="1">
      <c r="A25" s="75" t="s">
        <v>26</v>
      </c>
      <c r="B25" s="75" t="s">
        <v>27</v>
      </c>
      <c r="C25" s="76"/>
      <c r="D25" s="76"/>
      <c r="E25" s="76"/>
      <c r="F25" s="76"/>
      <c r="G25" s="76"/>
      <c r="H25" s="76"/>
      <c r="I25" s="77">
        <f>I13</f>
        <v>268.50950662405819</v>
      </c>
      <c r="J25" s="77">
        <f>J13</f>
        <v>275.35239839163683</v>
      </c>
      <c r="K25" s="77">
        <f>K13</f>
        <v>281.47785302078222</v>
      </c>
      <c r="L25" s="77">
        <f>L13</f>
        <v>281.78874885040977</v>
      </c>
      <c r="M25" s="78">
        <f>M13</f>
        <v>283.87907701714357</v>
      </c>
      <c r="N25" s="79"/>
      <c r="O25" s="80"/>
      <c r="R25" s="81"/>
      <c r="S25" s="79"/>
      <c r="T25" s="80"/>
      <c r="W25" s="81"/>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row>
    <row r="26" spans="1:110" s="77" customFormat="1" ht="12.95" customHeight="1" outlineLevel="1">
      <c r="A26" s="75" t="s">
        <v>28</v>
      </c>
      <c r="B26" s="82" t="s">
        <v>29</v>
      </c>
      <c r="C26" s="83"/>
      <c r="D26" s="83"/>
      <c r="E26" s="83"/>
      <c r="F26" s="83"/>
      <c r="G26" s="83"/>
      <c r="H26" s="83"/>
      <c r="I26" s="84">
        <f>I25</f>
        <v>268.50950662405819</v>
      </c>
      <c r="J26" s="84">
        <f>J25</f>
        <v>275.35239839163683</v>
      </c>
      <c r="K26" s="84">
        <f>K25</f>
        <v>281.47785302078222</v>
      </c>
      <c r="L26" s="84">
        <f>L25</f>
        <v>281.78874885040977</v>
      </c>
      <c r="M26" s="85">
        <f>M25</f>
        <v>283.87907701714357</v>
      </c>
      <c r="N26" s="86"/>
      <c r="O26" s="87"/>
      <c r="P26" s="84"/>
      <c r="Q26" s="84"/>
      <c r="R26" s="88"/>
      <c r="S26" s="86"/>
      <c r="T26" s="87"/>
      <c r="U26" s="84"/>
      <c r="V26" s="84"/>
      <c r="W26" s="88"/>
      <c r="X26" s="87"/>
      <c r="Y26" s="87"/>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row>
    <row r="27" spans="1:110" s="91" customFormat="1" ht="12.95" customHeight="1" outlineLevel="1">
      <c r="A27" s="89"/>
      <c r="B27" s="89"/>
      <c r="C27" s="90"/>
      <c r="D27" s="90"/>
      <c r="E27" s="90"/>
      <c r="F27" s="90"/>
      <c r="G27" s="90"/>
      <c r="H27" s="90"/>
      <c r="M27" s="92"/>
      <c r="N27" s="93"/>
      <c r="R27" s="92"/>
      <c r="S27" s="93"/>
      <c r="W27" s="92"/>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row>
    <row r="28" spans="1:110" s="91" customFormat="1" ht="12.95" customHeight="1" outlineLevel="1">
      <c r="A28" s="95" t="s">
        <v>30</v>
      </c>
      <c r="B28" s="89" t="s">
        <v>31</v>
      </c>
      <c r="C28" s="90"/>
      <c r="D28" s="90"/>
      <c r="E28" s="90"/>
      <c r="F28" s="90"/>
      <c r="G28" s="90"/>
      <c r="H28" s="76"/>
      <c r="I28" s="91">
        <f>I13</f>
        <v>268.50950662405819</v>
      </c>
      <c r="J28" s="91">
        <f>J13</f>
        <v>275.35239839163683</v>
      </c>
      <c r="K28" s="91">
        <f>K13</f>
        <v>281.47785302078222</v>
      </c>
      <c r="L28" s="91">
        <f>L13</f>
        <v>281.78874885040977</v>
      </c>
      <c r="M28" s="92">
        <f>M13</f>
        <v>283.87907701714357</v>
      </c>
      <c r="N28" s="93"/>
      <c r="R28" s="92"/>
      <c r="S28" s="93"/>
      <c r="W28" s="92"/>
    </row>
    <row r="29" spans="1:110" s="91" customFormat="1" ht="12.95" customHeight="1" outlineLevel="1">
      <c r="A29" s="95"/>
      <c r="B29" s="89" t="s">
        <v>32</v>
      </c>
      <c r="C29" s="90"/>
      <c r="D29" s="90"/>
      <c r="E29" s="90"/>
      <c r="F29" s="90"/>
      <c r="G29" s="90"/>
      <c r="H29" s="76"/>
      <c r="M29" s="92"/>
      <c r="N29" s="96">
        <f>N13</f>
        <v>278.22978111999998</v>
      </c>
      <c r="O29" s="39">
        <f>O13</f>
        <v>282.74899665999999</v>
      </c>
      <c r="P29" s="39">
        <f>P13</f>
        <v>292.76829293000003</v>
      </c>
      <c r="Q29" s="39">
        <f>Q13</f>
        <v>302.28765871000002</v>
      </c>
      <c r="R29" s="97">
        <f>R13</f>
        <v>302.60741192</v>
      </c>
      <c r="S29" s="93"/>
      <c r="W29" s="92"/>
    </row>
    <row r="30" spans="1:110" s="91" customFormat="1" ht="12.95" customHeight="1" outlineLevel="1">
      <c r="A30" s="95"/>
      <c r="B30" s="89" t="s">
        <v>33</v>
      </c>
      <c r="C30" s="90"/>
      <c r="D30" s="90"/>
      <c r="E30" s="90"/>
      <c r="F30" s="90"/>
      <c r="G30" s="90"/>
      <c r="H30" s="90"/>
      <c r="M30" s="92"/>
      <c r="N30" s="93"/>
      <c r="R30" s="92"/>
      <c r="S30" s="149">
        <f>S13</f>
        <v>0</v>
      </c>
      <c r="T30" s="149">
        <f>T13</f>
        <v>0</v>
      </c>
      <c r="U30" s="149">
        <f>U13</f>
        <v>0</v>
      </c>
      <c r="V30" s="149">
        <f>V13</f>
        <v>0</v>
      </c>
      <c r="W30" s="149">
        <f>W13</f>
        <v>0</v>
      </c>
      <c r="X30" s="150">
        <f>V31</f>
        <v>0</v>
      </c>
      <c r="Y30" s="150">
        <f>$S$30</f>
        <v>0</v>
      </c>
    </row>
    <row r="31" spans="1:110" s="91" customFormat="1" ht="12.95" customHeight="1" outlineLevel="1">
      <c r="A31" s="95"/>
      <c r="B31" s="89" t="s">
        <v>34</v>
      </c>
      <c r="C31" s="90"/>
      <c r="D31" s="90"/>
      <c r="E31" s="90"/>
      <c r="F31" s="90"/>
      <c r="G31" s="90"/>
      <c r="H31" s="90"/>
      <c r="I31" s="91">
        <f>SUM(I28:I30)</f>
        <v>268.50950662405819</v>
      </c>
      <c r="J31" s="91">
        <f t="shared" ref="J31:Y31" si="2">SUM(J28:J30)</f>
        <v>275.35239839163683</v>
      </c>
      <c r="K31" s="91">
        <f t="shared" si="2"/>
        <v>281.47785302078222</v>
      </c>
      <c r="L31" s="91">
        <f t="shared" si="2"/>
        <v>281.78874885040977</v>
      </c>
      <c r="M31" s="92">
        <f t="shared" si="2"/>
        <v>283.87907701714357</v>
      </c>
      <c r="N31" s="93">
        <f t="shared" si="2"/>
        <v>278.22978111999998</v>
      </c>
      <c r="O31" s="91">
        <f t="shared" si="2"/>
        <v>282.74899665999999</v>
      </c>
      <c r="P31" s="91">
        <f t="shared" si="2"/>
        <v>292.76829293000003</v>
      </c>
      <c r="Q31" s="91">
        <f t="shared" si="2"/>
        <v>302.28765871000002</v>
      </c>
      <c r="R31" s="92">
        <f t="shared" si="2"/>
        <v>302.60741192</v>
      </c>
      <c r="S31" s="93">
        <f>SUM(S28:S30)</f>
        <v>0</v>
      </c>
      <c r="T31" s="91">
        <f t="shared" si="2"/>
        <v>0</v>
      </c>
      <c r="U31" s="91">
        <f t="shared" si="2"/>
        <v>0</v>
      </c>
      <c r="V31" s="91">
        <f t="shared" si="2"/>
        <v>0</v>
      </c>
      <c r="W31" s="92">
        <f t="shared" si="2"/>
        <v>0</v>
      </c>
      <c r="X31" s="91">
        <f t="shared" si="2"/>
        <v>0</v>
      </c>
      <c r="Y31" s="91">
        <f t="shared" si="2"/>
        <v>0</v>
      </c>
    </row>
    <row r="32" spans="1:110" s="91" customFormat="1" ht="12.95" customHeight="1" outlineLevel="1">
      <c r="A32" s="89"/>
      <c r="B32" s="98" t="s">
        <v>35</v>
      </c>
      <c r="C32" s="99"/>
      <c r="D32" s="99"/>
      <c r="E32" s="99"/>
      <c r="F32" s="99"/>
      <c r="G32" s="99"/>
      <c r="H32" s="99"/>
      <c r="I32" s="100">
        <f>I$28</f>
        <v>268.50950662405819</v>
      </c>
      <c r="J32" s="100">
        <f>J$28</f>
        <v>275.35239839163683</v>
      </c>
      <c r="K32" s="100">
        <f>K$28</f>
        <v>281.47785302078222</v>
      </c>
      <c r="L32" s="100">
        <f>L$28</f>
        <v>281.78874885040977</v>
      </c>
      <c r="M32" s="101">
        <f>M$28</f>
        <v>283.87907701714357</v>
      </c>
      <c r="N32" s="102"/>
      <c r="O32" s="100"/>
      <c r="P32" s="100"/>
      <c r="Q32" s="100"/>
      <c r="R32" s="101"/>
      <c r="S32" s="102"/>
      <c r="T32" s="100"/>
      <c r="U32" s="100"/>
      <c r="V32" s="100"/>
      <c r="W32" s="101"/>
      <c r="X32" s="100"/>
      <c r="Y32" s="100"/>
    </row>
    <row r="33" spans="1:25" s="91" customFormat="1" ht="12.95" customHeight="1" outlineLevel="1">
      <c r="A33" s="89"/>
      <c r="B33" s="98" t="s">
        <v>36</v>
      </c>
      <c r="C33" s="99"/>
      <c r="D33" s="99"/>
      <c r="E33" s="99"/>
      <c r="F33" s="99"/>
      <c r="G33" s="99"/>
      <c r="H33" s="99"/>
      <c r="I33" s="100"/>
      <c r="J33" s="100"/>
      <c r="K33" s="100"/>
      <c r="L33" s="100"/>
      <c r="M33" s="101"/>
      <c r="N33" s="102">
        <f>N$29</f>
        <v>278.22978111999998</v>
      </c>
      <c r="O33" s="100">
        <f>O$29</f>
        <v>282.74899665999999</v>
      </c>
      <c r="P33" s="100">
        <f>P$29</f>
        <v>292.76829293000003</v>
      </c>
      <c r="Q33" s="100">
        <f>Q$29</f>
        <v>302.28765871000002</v>
      </c>
      <c r="R33" s="101">
        <f>R$29</f>
        <v>302.60741192</v>
      </c>
      <c r="S33" s="102"/>
      <c r="T33" s="100"/>
      <c r="U33" s="100"/>
      <c r="V33" s="100"/>
      <c r="W33" s="101"/>
      <c r="X33" s="100"/>
      <c r="Y33" s="100"/>
    </row>
    <row r="34" spans="1:25" s="91" customFormat="1" ht="12.95" customHeight="1" outlineLevel="1">
      <c r="A34" s="89"/>
      <c r="B34" s="98" t="s">
        <v>37</v>
      </c>
      <c r="C34" s="99"/>
      <c r="D34" s="99"/>
      <c r="E34" s="99"/>
      <c r="F34" s="99"/>
      <c r="G34" s="99"/>
      <c r="H34" s="99"/>
      <c r="I34" s="100"/>
      <c r="J34" s="100"/>
      <c r="K34" s="100"/>
      <c r="L34" s="100"/>
      <c r="M34" s="101"/>
      <c r="N34" s="102"/>
      <c r="O34" s="100"/>
      <c r="P34" s="100"/>
      <c r="Q34" s="100"/>
      <c r="R34" s="101"/>
      <c r="S34" s="102">
        <f t="shared" ref="S34:Y34" si="3">S$30</f>
        <v>0</v>
      </c>
      <c r="T34" s="100">
        <f t="shared" si="3"/>
        <v>0</v>
      </c>
      <c r="U34" s="100">
        <f t="shared" si="3"/>
        <v>0</v>
      </c>
      <c r="V34" s="100">
        <f t="shared" si="3"/>
        <v>0</v>
      </c>
      <c r="W34" s="101">
        <f t="shared" si="3"/>
        <v>0</v>
      </c>
      <c r="X34" s="100">
        <f t="shared" si="3"/>
        <v>0</v>
      </c>
      <c r="Y34" s="100">
        <f t="shared" si="3"/>
        <v>0</v>
      </c>
    </row>
    <row r="35" spans="1:25" s="91" customFormat="1" ht="12.75" customHeight="1" outlineLevel="1">
      <c r="A35" s="89"/>
      <c r="B35" s="98" t="s">
        <v>38</v>
      </c>
      <c r="C35" s="99"/>
      <c r="D35" s="99"/>
      <c r="E35" s="99"/>
      <c r="F35" s="99"/>
      <c r="G35" s="99"/>
      <c r="H35" s="99"/>
      <c r="I35" s="100">
        <f t="shared" ref="I35:Y35" si="4">SUM(I32:I34)</f>
        <v>268.50950662405819</v>
      </c>
      <c r="J35" s="100">
        <f t="shared" si="4"/>
        <v>275.35239839163683</v>
      </c>
      <c r="K35" s="100">
        <f t="shared" si="4"/>
        <v>281.47785302078222</v>
      </c>
      <c r="L35" s="100">
        <f t="shared" si="4"/>
        <v>281.78874885040977</v>
      </c>
      <c r="M35" s="101">
        <f t="shared" si="4"/>
        <v>283.87907701714357</v>
      </c>
      <c r="N35" s="102">
        <f t="shared" si="4"/>
        <v>278.22978111999998</v>
      </c>
      <c r="O35" s="100">
        <f t="shared" si="4"/>
        <v>282.74899665999999</v>
      </c>
      <c r="P35" s="100">
        <f t="shared" si="4"/>
        <v>292.76829293000003</v>
      </c>
      <c r="Q35" s="100">
        <f t="shared" si="4"/>
        <v>302.28765871000002</v>
      </c>
      <c r="R35" s="101">
        <f t="shared" si="4"/>
        <v>302.60741192</v>
      </c>
      <c r="S35" s="102">
        <f t="shared" si="4"/>
        <v>0</v>
      </c>
      <c r="T35" s="100">
        <f t="shared" si="4"/>
        <v>0</v>
      </c>
      <c r="U35" s="100">
        <f t="shared" si="4"/>
        <v>0</v>
      </c>
      <c r="V35" s="100">
        <f t="shared" si="4"/>
        <v>0</v>
      </c>
      <c r="W35" s="101">
        <f t="shared" si="4"/>
        <v>0</v>
      </c>
      <c r="X35" s="100">
        <f t="shared" si="4"/>
        <v>0</v>
      </c>
      <c r="Y35" s="100">
        <f t="shared" si="4"/>
        <v>0</v>
      </c>
    </row>
    <row r="36" spans="1:25" s="91" customFormat="1" ht="12.95" customHeight="1" outlineLevel="1">
      <c r="A36" s="95"/>
      <c r="B36" s="89"/>
      <c r="C36" s="90"/>
      <c r="D36" s="90"/>
      <c r="E36" s="90"/>
      <c r="F36" s="90"/>
      <c r="G36" s="90"/>
      <c r="H36" s="90"/>
      <c r="M36" s="92"/>
      <c r="N36" s="93"/>
      <c r="R36" s="92"/>
      <c r="S36" s="93"/>
      <c r="W36" s="92"/>
    </row>
    <row r="37" spans="1:25" s="77" customFormat="1" ht="12.95" customHeight="1" outlineLevel="1">
      <c r="A37" s="103" t="s">
        <v>39</v>
      </c>
      <c r="B37" s="75" t="s">
        <v>40</v>
      </c>
      <c r="C37" s="76"/>
      <c r="D37" s="76"/>
      <c r="E37" s="76"/>
      <c r="F37" s="76"/>
      <c r="G37" s="76"/>
      <c r="H37" s="76"/>
      <c r="I37" s="77">
        <f>I13</f>
        <v>268.50950662405819</v>
      </c>
      <c r="J37" s="77">
        <f>J13</f>
        <v>275.35239839163683</v>
      </c>
      <c r="K37" s="77">
        <f>K13</f>
        <v>281.47785302078222</v>
      </c>
      <c r="L37" s="77">
        <f>L13</f>
        <v>281.78874885040977</v>
      </c>
      <c r="M37" s="78">
        <f>M13</f>
        <v>283.87907701714357</v>
      </c>
      <c r="N37" s="104"/>
      <c r="O37" s="105"/>
      <c r="P37" s="105"/>
      <c r="Q37" s="105"/>
      <c r="R37" s="106"/>
      <c r="S37" s="104"/>
      <c r="T37" s="105"/>
      <c r="U37" s="105"/>
      <c r="V37" s="105"/>
      <c r="W37" s="106"/>
      <c r="X37" s="105"/>
      <c r="Y37" s="105"/>
    </row>
    <row r="38" spans="1:25" s="77" customFormat="1" ht="12.95" customHeight="1" outlineLevel="1">
      <c r="A38" s="103"/>
      <c r="B38" s="75" t="s">
        <v>41</v>
      </c>
      <c r="C38" s="76"/>
      <c r="D38" s="76"/>
      <c r="E38" s="76"/>
      <c r="F38" s="76"/>
      <c r="G38" s="76"/>
      <c r="H38" s="76"/>
      <c r="M38" s="78"/>
      <c r="N38" s="96">
        <f>N13</f>
        <v>278.22978111999998</v>
      </c>
      <c r="O38" s="39">
        <f>O13</f>
        <v>282.74899665999999</v>
      </c>
      <c r="P38" s="39">
        <f>P13</f>
        <v>292.76829293000003</v>
      </c>
      <c r="Q38" s="39">
        <f>Q13</f>
        <v>302.28765871000002</v>
      </c>
      <c r="R38" s="97">
        <f>R13</f>
        <v>302.60741192</v>
      </c>
      <c r="S38" s="107"/>
      <c r="W38" s="78"/>
    </row>
    <row r="39" spans="1:25" s="77" customFormat="1" ht="12.95" customHeight="1" outlineLevel="1">
      <c r="A39" s="103"/>
      <c r="B39" s="75" t="s">
        <v>42</v>
      </c>
      <c r="C39" s="76"/>
      <c r="D39" s="76"/>
      <c r="E39" s="76"/>
      <c r="F39" s="76"/>
      <c r="G39" s="76"/>
      <c r="H39" s="76"/>
      <c r="M39" s="78"/>
      <c r="N39" s="104"/>
      <c r="O39" s="105"/>
      <c r="P39" s="105"/>
      <c r="Q39" s="105"/>
      <c r="R39" s="106"/>
      <c r="S39" s="96">
        <f>S13</f>
        <v>0</v>
      </c>
      <c r="T39" s="96">
        <f>T13</f>
        <v>0</v>
      </c>
      <c r="U39" s="96">
        <f>U13</f>
        <v>0</v>
      </c>
      <c r="V39" s="96">
        <f>V13</f>
        <v>0</v>
      </c>
      <c r="W39" s="96">
        <f>W13</f>
        <v>0</v>
      </c>
      <c r="X39" s="39">
        <f>V40</f>
        <v>0</v>
      </c>
      <c r="Y39" s="151">
        <f>X39</f>
        <v>0</v>
      </c>
    </row>
    <row r="40" spans="1:25" s="77" customFormat="1" ht="12.95" customHeight="1">
      <c r="A40" s="103"/>
      <c r="B40" s="75" t="s">
        <v>43</v>
      </c>
      <c r="C40" s="76"/>
      <c r="D40" s="76"/>
      <c r="E40" s="76"/>
      <c r="F40" s="76"/>
      <c r="G40" s="76"/>
      <c r="H40" s="76"/>
      <c r="I40" s="77">
        <f>I14</f>
        <v>251.20997800000001</v>
      </c>
      <c r="J40" s="218">
        <f t="shared" ref="J40:M40" si="5">J14</f>
        <v>249.74721200000002</v>
      </c>
      <c r="K40" s="218">
        <f t="shared" si="5"/>
        <v>260.76057930721555</v>
      </c>
      <c r="L40" s="218">
        <f t="shared" si="5"/>
        <v>261.38422827801043</v>
      </c>
      <c r="M40" s="218">
        <f t="shared" si="5"/>
        <v>253.0324066069889</v>
      </c>
      <c r="N40" s="108">
        <f>N38</f>
        <v>278.22978111999998</v>
      </c>
      <c r="O40" s="249">
        <f t="shared" ref="O40:R40" si="6">O38</f>
        <v>282.74899665999999</v>
      </c>
      <c r="P40" s="249">
        <f t="shared" si="6"/>
        <v>292.76829293000003</v>
      </c>
      <c r="Q40" s="249">
        <f t="shared" si="6"/>
        <v>302.28765871000002</v>
      </c>
      <c r="R40" s="249">
        <f t="shared" si="6"/>
        <v>302.60741192</v>
      </c>
      <c r="S40" s="108">
        <f>S39</f>
        <v>0</v>
      </c>
      <c r="T40" s="249">
        <f t="shared" ref="T40:W40" si="7">T39</f>
        <v>0</v>
      </c>
      <c r="U40" s="249">
        <f t="shared" si="7"/>
        <v>0</v>
      </c>
      <c r="V40" s="249">
        <f t="shared" si="7"/>
        <v>0</v>
      </c>
      <c r="W40" s="249">
        <f t="shared" si="7"/>
        <v>0</v>
      </c>
      <c r="X40" s="105">
        <f>X39</f>
        <v>0</v>
      </c>
      <c r="Y40" s="109">
        <f>Y39</f>
        <v>0</v>
      </c>
    </row>
    <row r="41" spans="1:25" s="77" customFormat="1" ht="12.95" customHeight="1" outlineLevel="1">
      <c r="A41" s="75"/>
      <c r="B41" s="82" t="s">
        <v>44</v>
      </c>
      <c r="C41" s="83"/>
      <c r="D41" s="83"/>
      <c r="E41" s="83"/>
      <c r="F41" s="83"/>
      <c r="G41" s="83"/>
      <c r="H41" s="83"/>
      <c r="I41" s="84">
        <f>I$37</f>
        <v>268.50950662405819</v>
      </c>
      <c r="J41" s="84">
        <f>J$37</f>
        <v>275.35239839163683</v>
      </c>
      <c r="K41" s="84">
        <f>K$37</f>
        <v>281.47785302078222</v>
      </c>
      <c r="L41" s="84">
        <f>L$37</f>
        <v>281.78874885040977</v>
      </c>
      <c r="M41" s="85">
        <f>M$37</f>
        <v>283.87907701714357</v>
      </c>
      <c r="N41" s="110"/>
      <c r="O41" s="84"/>
      <c r="P41" s="84"/>
      <c r="Q41" s="84"/>
      <c r="R41" s="85"/>
      <c r="S41" s="110"/>
      <c r="T41" s="84"/>
      <c r="U41" s="84"/>
      <c r="V41" s="84"/>
      <c r="W41" s="85"/>
      <c r="X41" s="84"/>
      <c r="Y41" s="84"/>
    </row>
    <row r="42" spans="1:25" s="77" customFormat="1" ht="12.95" customHeight="1" outlineLevel="1">
      <c r="A42" s="75"/>
      <c r="B42" s="82" t="s">
        <v>45</v>
      </c>
      <c r="C42" s="83"/>
      <c r="D42" s="83"/>
      <c r="E42" s="83"/>
      <c r="F42" s="83"/>
      <c r="G42" s="83"/>
      <c r="H42" s="83"/>
      <c r="I42" s="84"/>
      <c r="J42" s="84"/>
      <c r="K42" s="84"/>
      <c r="L42" s="84"/>
      <c r="M42" s="85"/>
      <c r="N42" s="110">
        <f>N$38</f>
        <v>278.22978111999998</v>
      </c>
      <c r="O42" s="84">
        <f>O$38</f>
        <v>282.74899665999999</v>
      </c>
      <c r="P42" s="84">
        <f>P$38</f>
        <v>292.76829293000003</v>
      </c>
      <c r="Q42" s="84">
        <f>Q$38</f>
        <v>302.28765871000002</v>
      </c>
      <c r="R42" s="85">
        <f>R$38</f>
        <v>302.60741192</v>
      </c>
      <c r="S42" s="110"/>
      <c r="T42" s="84"/>
      <c r="U42" s="84"/>
      <c r="V42" s="84"/>
      <c r="W42" s="85"/>
      <c r="X42" s="84"/>
      <c r="Y42" s="84"/>
    </row>
    <row r="43" spans="1:25" s="77" customFormat="1" ht="12.95" customHeight="1" outlineLevel="1">
      <c r="A43" s="75"/>
      <c r="B43" s="82" t="s">
        <v>46</v>
      </c>
      <c r="C43" s="83"/>
      <c r="D43" s="83"/>
      <c r="E43" s="83"/>
      <c r="F43" s="83"/>
      <c r="G43" s="83"/>
      <c r="H43" s="83"/>
      <c r="I43" s="84"/>
      <c r="J43" s="84"/>
      <c r="K43" s="84"/>
      <c r="L43" s="84"/>
      <c r="M43" s="85"/>
      <c r="N43" s="110"/>
      <c r="O43" s="84"/>
      <c r="P43" s="84"/>
      <c r="Q43" s="84"/>
      <c r="R43" s="85"/>
      <c r="S43" s="110">
        <f t="shared" ref="S43:Y43" si="8">S39</f>
        <v>0</v>
      </c>
      <c r="T43" s="84">
        <f t="shared" si="8"/>
        <v>0</v>
      </c>
      <c r="U43" s="84">
        <f t="shared" si="8"/>
        <v>0</v>
      </c>
      <c r="V43" s="84">
        <f t="shared" si="8"/>
        <v>0</v>
      </c>
      <c r="W43" s="85">
        <f t="shared" si="8"/>
        <v>0</v>
      </c>
      <c r="X43" s="84">
        <f t="shared" si="8"/>
        <v>0</v>
      </c>
      <c r="Y43" s="84">
        <f t="shared" si="8"/>
        <v>0</v>
      </c>
    </row>
    <row r="44" spans="1:25" s="77" customFormat="1" ht="12.75" customHeight="1">
      <c r="A44" s="75"/>
      <c r="B44" s="82" t="s">
        <v>47</v>
      </c>
      <c r="C44" s="83"/>
      <c r="D44" s="83"/>
      <c r="E44" s="83"/>
      <c r="F44" s="83"/>
      <c r="G44" s="83"/>
      <c r="H44" s="83"/>
      <c r="I44" s="84">
        <f t="shared" ref="I44:X44" si="9">SUM(I41:I43)</f>
        <v>268.50950662405819</v>
      </c>
      <c r="J44" s="84">
        <f t="shared" si="9"/>
        <v>275.35239839163683</v>
      </c>
      <c r="K44" s="84">
        <f t="shared" si="9"/>
        <v>281.47785302078222</v>
      </c>
      <c r="L44" s="84">
        <f t="shared" si="9"/>
        <v>281.78874885040977</v>
      </c>
      <c r="M44" s="85">
        <f t="shared" si="9"/>
        <v>283.87907701714357</v>
      </c>
      <c r="N44" s="110">
        <f t="shared" si="9"/>
        <v>278.22978111999998</v>
      </c>
      <c r="O44" s="84">
        <f t="shared" si="9"/>
        <v>282.74899665999999</v>
      </c>
      <c r="P44" s="84">
        <f t="shared" si="9"/>
        <v>292.76829293000003</v>
      </c>
      <c r="Q44" s="84">
        <f t="shared" si="9"/>
        <v>302.28765871000002</v>
      </c>
      <c r="R44" s="85">
        <f t="shared" si="9"/>
        <v>302.60741192</v>
      </c>
      <c r="S44" s="110">
        <f t="shared" si="9"/>
        <v>0</v>
      </c>
      <c r="T44" s="84">
        <f t="shared" si="9"/>
        <v>0</v>
      </c>
      <c r="U44" s="84">
        <f t="shared" si="9"/>
        <v>0</v>
      </c>
      <c r="V44" s="84">
        <f t="shared" si="9"/>
        <v>0</v>
      </c>
      <c r="W44" s="85">
        <f t="shared" si="9"/>
        <v>0</v>
      </c>
      <c r="X44" s="84">
        <f t="shared" si="9"/>
        <v>0</v>
      </c>
      <c r="Y44" s="84">
        <f>SUM(Y41:Y43)</f>
        <v>0</v>
      </c>
    </row>
    <row r="45" spans="1:25" s="77" customFormat="1" ht="12.95" customHeight="1" outlineLevel="1">
      <c r="A45" s="103"/>
      <c r="B45" s="75"/>
      <c r="C45" s="76"/>
      <c r="D45" s="76"/>
      <c r="E45" s="76"/>
      <c r="F45" s="76"/>
      <c r="G45" s="76"/>
      <c r="H45" s="76"/>
      <c r="M45" s="78"/>
      <c r="N45" s="104"/>
      <c r="O45" s="105"/>
      <c r="P45" s="105"/>
      <c r="Q45" s="105"/>
      <c r="R45" s="106"/>
      <c r="S45" s="104"/>
      <c r="T45" s="105"/>
      <c r="U45" s="105"/>
      <c r="V45" s="105"/>
      <c r="W45" s="106"/>
      <c r="X45" s="105"/>
      <c r="Y45" s="105"/>
    </row>
    <row r="46" spans="1:25" s="77" customFormat="1" ht="12.95" customHeight="1" outlineLevel="1">
      <c r="A46" s="103"/>
      <c r="B46" s="75" t="s">
        <v>48</v>
      </c>
      <c r="C46" s="76"/>
      <c r="D46" s="76"/>
      <c r="E46" s="76"/>
      <c r="F46" s="76"/>
      <c r="G46" s="76"/>
      <c r="H46" s="76"/>
      <c r="I46" s="77">
        <f>(SUM(I37:I39)-I40)-(SUM(H37:H39)-H40)</f>
        <v>17.299528624058183</v>
      </c>
      <c r="J46" s="77">
        <f>(SUM(J37:J39)-J40)-(SUM(I37:I39)-I40)</f>
        <v>8.305657767578623</v>
      </c>
      <c r="K46" s="77">
        <f t="shared" ref="K46:X46" si="10">(SUM(K37:K39)-K40)-(SUM(J37:J39)-J40)</f>
        <v>-4.887912678070137</v>
      </c>
      <c r="L46" s="77">
        <f t="shared" si="10"/>
        <v>-0.31275314116732034</v>
      </c>
      <c r="M46" s="78">
        <f t="shared" si="10"/>
        <v>10.442149837755323</v>
      </c>
      <c r="N46" s="104">
        <f>(SUM(N37:N39)-N40)-(SUM(M37:M39)-M40)</f>
        <v>-30.846670410154672</v>
      </c>
      <c r="O46" s="105">
        <f t="shared" si="10"/>
        <v>0</v>
      </c>
      <c r="P46" s="77">
        <f t="shared" si="10"/>
        <v>0</v>
      </c>
      <c r="Q46" s="77">
        <f t="shared" si="10"/>
        <v>0</v>
      </c>
      <c r="R46" s="78">
        <f t="shared" si="10"/>
        <v>0</v>
      </c>
      <c r="S46" s="104">
        <f t="shared" si="10"/>
        <v>0</v>
      </c>
      <c r="T46" s="105">
        <f t="shared" si="10"/>
        <v>0</v>
      </c>
      <c r="U46" s="77">
        <f t="shared" si="10"/>
        <v>0</v>
      </c>
      <c r="V46" s="77">
        <f t="shared" si="10"/>
        <v>0</v>
      </c>
      <c r="W46" s="78">
        <f t="shared" si="10"/>
        <v>0</v>
      </c>
      <c r="X46" s="105">
        <f t="shared" si="10"/>
        <v>0</v>
      </c>
      <c r="Y46" s="105">
        <f>(SUM(Y37:Y39)-Y40)-(SUM(X37:X39)-X40)</f>
        <v>0</v>
      </c>
    </row>
    <row r="47" spans="1:25" s="77" customFormat="1" ht="12.95" customHeight="1">
      <c r="A47" s="103"/>
      <c r="B47" s="89"/>
      <c r="C47" s="76"/>
      <c r="D47" s="76"/>
      <c r="E47" s="76"/>
      <c r="F47" s="76"/>
      <c r="G47" s="76"/>
      <c r="H47" s="76"/>
      <c r="M47" s="78"/>
      <c r="N47" s="104"/>
      <c r="O47" s="105"/>
      <c r="R47" s="78"/>
      <c r="S47" s="104"/>
      <c r="T47" s="105"/>
      <c r="W47" s="78"/>
      <c r="X47" s="105"/>
      <c r="Y47" s="105"/>
    </row>
    <row r="48" spans="1:25" s="77" customFormat="1" ht="12.95" customHeight="1">
      <c r="A48" s="103"/>
      <c r="B48" s="75" t="s">
        <v>49</v>
      </c>
      <c r="C48" s="76"/>
      <c r="D48" s="76"/>
      <c r="E48" s="76"/>
      <c r="F48" s="76"/>
      <c r="G48" s="76"/>
      <c r="H48" s="76"/>
      <c r="M48" s="78"/>
      <c r="N48" s="104"/>
      <c r="O48" s="105"/>
      <c r="P48" s="105"/>
      <c r="Q48" s="105"/>
      <c r="R48" s="106"/>
      <c r="S48" s="104"/>
      <c r="T48" s="105"/>
      <c r="U48" s="105"/>
      <c r="V48" s="105"/>
      <c r="W48" s="106"/>
      <c r="X48" s="105"/>
      <c r="Y48" s="105"/>
    </row>
    <row r="49" spans="1:25" s="77" customFormat="1" ht="12.95" customHeight="1">
      <c r="A49" s="103"/>
      <c r="B49" s="111" t="s">
        <v>50</v>
      </c>
      <c r="C49" s="112"/>
      <c r="D49" s="112"/>
      <c r="E49" s="112"/>
      <c r="F49" s="112"/>
      <c r="G49" s="112"/>
      <c r="H49" s="112"/>
      <c r="I49" s="113">
        <f>SUM(I37:I39)-I40</f>
        <v>17.299528624058183</v>
      </c>
      <c r="J49" s="113"/>
      <c r="K49" s="113"/>
      <c r="L49" s="113"/>
      <c r="M49" s="114"/>
      <c r="N49" s="115">
        <f>SUM(N37:N39)-N40</f>
        <v>0</v>
      </c>
      <c r="O49" s="113"/>
      <c r="P49" s="113"/>
      <c r="Q49" s="113"/>
      <c r="R49" s="114"/>
      <c r="S49" s="115">
        <f>SUM(S37:S39)-S40</f>
        <v>0</v>
      </c>
      <c r="T49" s="113"/>
      <c r="U49" s="113"/>
      <c r="V49" s="113"/>
      <c r="W49" s="114"/>
      <c r="X49" s="113"/>
      <c r="Y49" s="113"/>
    </row>
    <row r="50" spans="1:25" s="77" customFormat="1" ht="12.95" customHeight="1">
      <c r="A50" s="103"/>
      <c r="B50" s="111" t="s">
        <v>51</v>
      </c>
      <c r="C50" s="112"/>
      <c r="D50" s="112"/>
      <c r="E50" s="112"/>
      <c r="F50" s="112"/>
      <c r="G50" s="112"/>
      <c r="H50" s="112"/>
      <c r="I50" s="113"/>
      <c r="J50" s="116">
        <f>(SUM(J37:J39)-J40)-(SUM(I37:I39)-I40)</f>
        <v>8.305657767578623</v>
      </c>
      <c r="K50" s="116">
        <f>(SUM(K37:K39)-K40)-(SUM(J37:J39)-J40)</f>
        <v>-4.887912678070137</v>
      </c>
      <c r="L50" s="116">
        <f>(SUM(L37:L39)-L40)-(SUM(K37:K39)-K40)</f>
        <v>-0.31275314116732034</v>
      </c>
      <c r="M50" s="114"/>
      <c r="N50" s="115"/>
      <c r="O50" s="116">
        <f>(SUM(O37:O39)-O40)-(SUM(N37:N39)-N40)</f>
        <v>0</v>
      </c>
      <c r="P50" s="116">
        <f>(SUM(P37:P39)-P40)-(SUM(O37:O39)-O40)</f>
        <v>0</v>
      </c>
      <c r="Q50" s="116">
        <f>(SUM(Q37:Q39)-Q40)-(SUM(P37:P39)-P40)</f>
        <v>0</v>
      </c>
      <c r="R50" s="114"/>
      <c r="S50" s="115"/>
      <c r="T50" s="116">
        <f>(SUM(T37:T39)-T40)-(SUM(S37:S39)-S40)</f>
        <v>0</v>
      </c>
      <c r="U50" s="116">
        <f>(SUM(U37:U39)-U40)-(SUM(T37:T39)-T40)</f>
        <v>0</v>
      </c>
      <c r="V50" s="116">
        <f>(SUM(V37:V39)-V40)-(SUM(U37:U39)-U40)</f>
        <v>0</v>
      </c>
      <c r="W50" s="114"/>
      <c r="X50" s="113"/>
      <c r="Y50" s="116">
        <f>(SUM(Y37:Y39)-Y40)-(SUM(X37:X39)-X40)</f>
        <v>0</v>
      </c>
    </row>
    <row r="51" spans="1:25" s="77" customFormat="1" ht="12.95" customHeight="1">
      <c r="A51" s="103"/>
      <c r="B51" s="111" t="s">
        <v>52</v>
      </c>
      <c r="C51" s="112"/>
      <c r="D51" s="112"/>
      <c r="E51" s="112"/>
      <c r="F51" s="112"/>
      <c r="G51" s="112"/>
      <c r="H51" s="112"/>
      <c r="I51" s="116"/>
      <c r="J51" s="116"/>
      <c r="K51" s="116"/>
      <c r="L51" s="116"/>
      <c r="M51" s="117">
        <v>0</v>
      </c>
      <c r="N51" s="115"/>
      <c r="O51" s="113"/>
      <c r="P51" s="113"/>
      <c r="Q51" s="113"/>
      <c r="R51" s="117">
        <v>0</v>
      </c>
      <c r="S51" s="115"/>
      <c r="T51" s="113"/>
      <c r="U51" s="113"/>
      <c r="V51" s="113"/>
      <c r="W51" s="117">
        <v>0</v>
      </c>
      <c r="X51" s="113"/>
      <c r="Y51" s="113"/>
    </row>
    <row r="52" spans="1:25" s="77" customFormat="1" ht="12.95" customHeight="1">
      <c r="A52" s="103"/>
      <c r="B52" s="75" t="s">
        <v>53</v>
      </c>
      <c r="C52" s="112"/>
      <c r="D52" s="112"/>
      <c r="E52" s="112"/>
      <c r="F52" s="112"/>
      <c r="G52" s="112"/>
      <c r="H52" s="112"/>
      <c r="I52" s="116"/>
      <c r="J52" s="116"/>
      <c r="K52" s="116"/>
      <c r="L52" s="116"/>
      <c r="M52" s="117"/>
      <c r="N52" s="115"/>
      <c r="O52" s="113"/>
      <c r="P52" s="113"/>
      <c r="Q52" s="113"/>
      <c r="R52" s="114"/>
      <c r="S52" s="115"/>
      <c r="T52" s="113"/>
      <c r="U52" s="113"/>
      <c r="V52" s="113"/>
      <c r="W52" s="117"/>
      <c r="X52" s="113"/>
      <c r="Y52" s="113"/>
    </row>
    <row r="53" spans="1:25" s="77" customFormat="1" ht="12.95" customHeight="1">
      <c r="A53" s="103"/>
      <c r="B53" s="111" t="s">
        <v>54</v>
      </c>
      <c r="C53" s="112"/>
      <c r="D53" s="112"/>
      <c r="E53" s="112"/>
      <c r="F53" s="112"/>
      <c r="G53" s="112"/>
      <c r="H53" s="112"/>
      <c r="I53" s="118"/>
      <c r="J53" s="118"/>
      <c r="K53" s="118"/>
      <c r="L53" s="118"/>
      <c r="M53" s="119"/>
      <c r="N53" s="120"/>
      <c r="O53" s="121"/>
      <c r="P53" s="121"/>
      <c r="Q53" s="121"/>
      <c r="R53" s="122"/>
      <c r="S53" s="120"/>
      <c r="T53" s="121"/>
      <c r="U53" s="121"/>
      <c r="V53" s="121"/>
      <c r="W53" s="119"/>
      <c r="X53" s="121"/>
      <c r="Y53" s="121"/>
    </row>
    <row r="54" spans="1:25" s="77" customFormat="1" ht="12.95" customHeight="1">
      <c r="A54" s="103"/>
      <c r="B54" s="111" t="s">
        <v>55</v>
      </c>
      <c r="C54" s="112"/>
      <c r="D54" s="112"/>
      <c r="E54" s="112"/>
      <c r="F54" s="112"/>
      <c r="G54" s="112"/>
      <c r="H54" s="112"/>
      <c r="I54" s="118"/>
      <c r="J54" s="118"/>
      <c r="K54" s="118"/>
      <c r="L54" s="118"/>
      <c r="M54" s="119"/>
      <c r="N54" s="120"/>
      <c r="O54" s="121"/>
      <c r="P54" s="121"/>
      <c r="Q54" s="121"/>
      <c r="R54" s="122"/>
      <c r="S54" s="120"/>
      <c r="T54" s="121"/>
      <c r="U54" s="121"/>
      <c r="V54" s="121"/>
      <c r="W54" s="119"/>
      <c r="X54" s="121"/>
      <c r="Y54" s="121"/>
    </row>
    <row r="55" spans="1:25" s="77" customFormat="1" ht="12.95" customHeight="1">
      <c r="A55" s="103"/>
      <c r="B55" s="111" t="s">
        <v>56</v>
      </c>
      <c r="C55" s="112"/>
      <c r="D55" s="112"/>
      <c r="E55" s="112"/>
      <c r="F55" s="112"/>
      <c r="G55" s="112"/>
      <c r="H55" s="112"/>
      <c r="I55" s="123">
        <f t="shared" ref="I55:Y55" si="11">SUM(I49:I54)</f>
        <v>17.299528624058183</v>
      </c>
      <c r="J55" s="123">
        <f t="shared" si="11"/>
        <v>8.305657767578623</v>
      </c>
      <c r="K55" s="123">
        <f t="shared" si="11"/>
        <v>-4.887912678070137</v>
      </c>
      <c r="L55" s="123">
        <f t="shared" si="11"/>
        <v>-0.31275314116732034</v>
      </c>
      <c r="M55" s="124">
        <f t="shared" si="11"/>
        <v>0</v>
      </c>
      <c r="N55" s="125">
        <f t="shared" si="11"/>
        <v>0</v>
      </c>
      <c r="O55" s="123">
        <f t="shared" si="11"/>
        <v>0</v>
      </c>
      <c r="P55" s="123">
        <f t="shared" si="11"/>
        <v>0</v>
      </c>
      <c r="Q55" s="123">
        <f t="shared" si="11"/>
        <v>0</v>
      </c>
      <c r="R55" s="124">
        <f t="shared" si="11"/>
        <v>0</v>
      </c>
      <c r="S55" s="125">
        <f t="shared" si="11"/>
        <v>0</v>
      </c>
      <c r="T55" s="123">
        <f t="shared" si="11"/>
        <v>0</v>
      </c>
      <c r="U55" s="123">
        <f t="shared" si="11"/>
        <v>0</v>
      </c>
      <c r="V55" s="123">
        <f t="shared" si="11"/>
        <v>0</v>
      </c>
      <c r="W55" s="124">
        <f t="shared" si="11"/>
        <v>0</v>
      </c>
      <c r="X55" s="123">
        <f t="shared" si="11"/>
        <v>0</v>
      </c>
      <c r="Y55" s="123">
        <f t="shared" si="11"/>
        <v>0</v>
      </c>
    </row>
    <row r="56" spans="1:25" s="77" customFormat="1" ht="12.95" customHeight="1">
      <c r="A56" s="103"/>
      <c r="B56" s="111"/>
      <c r="C56" s="112"/>
      <c r="D56" s="112"/>
      <c r="E56" s="112"/>
      <c r="F56" s="112"/>
      <c r="G56" s="112"/>
      <c r="H56" s="112"/>
      <c r="I56" s="116"/>
      <c r="J56" s="116"/>
      <c r="K56" s="116"/>
      <c r="L56" s="116"/>
      <c r="M56" s="117"/>
      <c r="N56" s="126"/>
      <c r="O56" s="116"/>
      <c r="P56" s="116"/>
      <c r="Q56" s="116"/>
      <c r="R56" s="117"/>
      <c r="S56" s="126"/>
      <c r="T56" s="116"/>
      <c r="U56" s="116"/>
      <c r="V56" s="116"/>
      <c r="W56" s="117"/>
      <c r="X56" s="116"/>
      <c r="Y56" s="116"/>
    </row>
    <row r="57" spans="1:25" s="77" customFormat="1" ht="12.95" customHeight="1" outlineLevel="1">
      <c r="A57" s="103"/>
      <c r="B57" s="75" t="s">
        <v>57</v>
      </c>
      <c r="C57" s="112"/>
      <c r="D57" s="112"/>
      <c r="E57" s="112"/>
      <c r="F57" s="112"/>
      <c r="G57" s="112"/>
      <c r="H57" s="112"/>
      <c r="I57" s="116"/>
      <c r="J57" s="116"/>
      <c r="K57" s="116"/>
      <c r="L57" s="116"/>
      <c r="M57" s="117"/>
      <c r="N57" s="115"/>
      <c r="O57" s="113"/>
      <c r="P57" s="113"/>
      <c r="Q57" s="113"/>
      <c r="R57" s="114"/>
      <c r="S57" s="115"/>
      <c r="T57" s="113"/>
      <c r="U57" s="113"/>
      <c r="V57" s="113"/>
      <c r="W57" s="114"/>
      <c r="X57" s="113"/>
      <c r="Y57" s="113"/>
    </row>
    <row r="58" spans="1:25" s="77" customFormat="1" ht="12.95" customHeight="1" outlineLevel="1">
      <c r="A58" s="103"/>
      <c r="B58" s="127" t="s">
        <v>58</v>
      </c>
      <c r="C58" s="128"/>
      <c r="D58" s="128"/>
      <c r="E58" s="128"/>
      <c r="F58" s="128"/>
      <c r="G58" s="128"/>
      <c r="H58" s="128"/>
      <c r="I58" s="129"/>
      <c r="J58" s="129">
        <f>I$55</f>
        <v>17.299528624058183</v>
      </c>
      <c r="K58" s="129">
        <f>J58</f>
        <v>17.299528624058183</v>
      </c>
      <c r="L58" s="129">
        <f>K58</f>
        <v>17.299528624058183</v>
      </c>
      <c r="M58" s="130">
        <f>L58</f>
        <v>17.299528624058183</v>
      </c>
      <c r="N58" s="131">
        <f>M58</f>
        <v>17.299528624058183</v>
      </c>
      <c r="O58" s="129"/>
      <c r="P58" s="129"/>
      <c r="Q58" s="129"/>
      <c r="R58" s="130"/>
      <c r="S58" s="131"/>
      <c r="T58" s="129"/>
      <c r="U58" s="129"/>
      <c r="V58" s="129"/>
      <c r="W58" s="130"/>
      <c r="X58" s="129"/>
      <c r="Y58" s="129"/>
    </row>
    <row r="59" spans="1:25" s="77" customFormat="1" ht="12.95" customHeight="1" outlineLevel="1">
      <c r="A59" s="103"/>
      <c r="B59" s="111" t="s">
        <v>59</v>
      </c>
      <c r="C59" s="112"/>
      <c r="D59" s="112"/>
      <c r="E59" s="112"/>
      <c r="F59" s="112"/>
      <c r="G59" s="112"/>
      <c r="H59" s="112"/>
      <c r="I59" s="116"/>
      <c r="J59" s="116"/>
      <c r="K59" s="116">
        <f>J$55</f>
        <v>8.305657767578623</v>
      </c>
      <c r="L59" s="116">
        <f>K59</f>
        <v>8.305657767578623</v>
      </c>
      <c r="M59" s="117">
        <f>L59</f>
        <v>8.305657767578623</v>
      </c>
      <c r="N59" s="115">
        <f>M59</f>
        <v>8.305657767578623</v>
      </c>
      <c r="O59" s="113">
        <f>N59</f>
        <v>8.305657767578623</v>
      </c>
      <c r="P59" s="113"/>
      <c r="Q59" s="113"/>
      <c r="R59" s="114"/>
      <c r="S59" s="115"/>
      <c r="T59" s="113"/>
      <c r="U59" s="113"/>
      <c r="V59" s="113"/>
      <c r="W59" s="114"/>
      <c r="X59" s="113"/>
      <c r="Y59" s="113"/>
    </row>
    <row r="60" spans="1:25" s="77" customFormat="1" ht="12.95" customHeight="1" outlineLevel="1">
      <c r="A60" s="103"/>
      <c r="B60" s="111" t="s">
        <v>60</v>
      </c>
      <c r="C60" s="112"/>
      <c r="D60" s="112"/>
      <c r="E60" s="112"/>
      <c r="F60" s="112"/>
      <c r="G60" s="112"/>
      <c r="H60" s="112"/>
      <c r="I60" s="116"/>
      <c r="J60" s="116"/>
      <c r="K60" s="116"/>
      <c r="L60" s="116">
        <f>K$55</f>
        <v>-4.887912678070137</v>
      </c>
      <c r="M60" s="117">
        <f>L60</f>
        <v>-4.887912678070137</v>
      </c>
      <c r="N60" s="115">
        <f>M60</f>
        <v>-4.887912678070137</v>
      </c>
      <c r="O60" s="113">
        <f>N60</f>
        <v>-4.887912678070137</v>
      </c>
      <c r="P60" s="113">
        <f>O60</f>
        <v>-4.887912678070137</v>
      </c>
      <c r="Q60" s="113"/>
      <c r="R60" s="114"/>
      <c r="S60" s="115"/>
      <c r="T60" s="113"/>
      <c r="U60" s="113"/>
      <c r="V60" s="113"/>
      <c r="W60" s="114"/>
      <c r="X60" s="113"/>
      <c r="Y60" s="113"/>
    </row>
    <row r="61" spans="1:25" s="77" customFormat="1" ht="12.95" customHeight="1" outlineLevel="1">
      <c r="A61" s="103"/>
      <c r="B61" s="111" t="s">
        <v>61</v>
      </c>
      <c r="C61" s="112"/>
      <c r="D61" s="112"/>
      <c r="E61" s="112"/>
      <c r="F61" s="112"/>
      <c r="G61" s="112"/>
      <c r="H61" s="112"/>
      <c r="I61" s="116"/>
      <c r="J61" s="116"/>
      <c r="K61" s="116"/>
      <c r="L61" s="116"/>
      <c r="M61" s="117">
        <f>L$55</f>
        <v>-0.31275314116732034</v>
      </c>
      <c r="N61" s="115">
        <f>M61</f>
        <v>-0.31275314116732034</v>
      </c>
      <c r="O61" s="113">
        <f>N61</f>
        <v>-0.31275314116732034</v>
      </c>
      <c r="P61" s="113">
        <f>O61</f>
        <v>-0.31275314116732034</v>
      </c>
      <c r="Q61" s="113">
        <f>P61</f>
        <v>-0.31275314116732034</v>
      </c>
      <c r="R61" s="114"/>
      <c r="S61" s="115"/>
      <c r="T61" s="113"/>
      <c r="U61" s="113"/>
      <c r="V61" s="113"/>
      <c r="W61" s="114"/>
      <c r="X61" s="113"/>
      <c r="Y61" s="113"/>
    </row>
    <row r="62" spans="1:25" s="77" customFormat="1" ht="12.95" customHeight="1" outlineLevel="1">
      <c r="A62" s="103"/>
      <c r="B62" s="132" t="s">
        <v>62</v>
      </c>
      <c r="C62" s="112"/>
      <c r="D62" s="112"/>
      <c r="E62" s="112"/>
      <c r="F62" s="112"/>
      <c r="G62" s="112"/>
      <c r="H62" s="112"/>
      <c r="I62" s="116"/>
      <c r="J62" s="116"/>
      <c r="K62" s="116"/>
      <c r="L62" s="116"/>
      <c r="M62" s="117"/>
      <c r="N62" s="115">
        <f>M$55</f>
        <v>0</v>
      </c>
      <c r="O62" s="113">
        <f>N62</f>
        <v>0</v>
      </c>
      <c r="P62" s="113">
        <f>O62</f>
        <v>0</v>
      </c>
      <c r="Q62" s="113">
        <f>P62</f>
        <v>0</v>
      </c>
      <c r="R62" s="114">
        <f>Q62</f>
        <v>0</v>
      </c>
      <c r="S62" s="115"/>
      <c r="T62" s="113"/>
      <c r="U62" s="113"/>
      <c r="V62" s="113"/>
      <c r="W62" s="114"/>
      <c r="X62" s="113"/>
      <c r="Y62" s="113"/>
    </row>
    <row r="63" spans="1:25" s="77" customFormat="1" ht="12.95" customHeight="1" outlineLevel="1">
      <c r="A63" s="103"/>
      <c r="B63" s="127" t="s">
        <v>63</v>
      </c>
      <c r="C63" s="128"/>
      <c r="D63" s="128"/>
      <c r="E63" s="128"/>
      <c r="F63" s="128"/>
      <c r="G63" s="128"/>
      <c r="H63" s="128"/>
      <c r="I63" s="129"/>
      <c r="J63" s="129"/>
      <c r="K63" s="129"/>
      <c r="L63" s="129"/>
      <c r="M63" s="130"/>
      <c r="N63" s="131"/>
      <c r="O63" s="129">
        <f>N$55</f>
        <v>0</v>
      </c>
      <c r="P63" s="129">
        <f>O63</f>
        <v>0</v>
      </c>
      <c r="Q63" s="129">
        <f>P63</f>
        <v>0</v>
      </c>
      <c r="R63" s="130">
        <f>Q63</f>
        <v>0</v>
      </c>
      <c r="S63" s="131">
        <f>R63</f>
        <v>0</v>
      </c>
      <c r="T63" s="129"/>
      <c r="U63" s="129"/>
      <c r="V63" s="129"/>
      <c r="W63" s="130"/>
      <c r="X63" s="129"/>
      <c r="Y63" s="129"/>
    </row>
    <row r="64" spans="1:25" s="77" customFormat="1" ht="12.95" customHeight="1" outlineLevel="1">
      <c r="A64" s="103"/>
      <c r="B64" s="111" t="s">
        <v>64</v>
      </c>
      <c r="C64" s="112"/>
      <c r="D64" s="112"/>
      <c r="E64" s="112"/>
      <c r="F64" s="112"/>
      <c r="G64" s="112"/>
      <c r="H64" s="112"/>
      <c r="I64" s="116"/>
      <c r="J64" s="116"/>
      <c r="K64" s="116"/>
      <c r="L64" s="116"/>
      <c r="M64" s="117"/>
      <c r="N64" s="126"/>
      <c r="O64" s="116"/>
      <c r="P64" s="116">
        <f>O$55</f>
        <v>0</v>
      </c>
      <c r="Q64" s="116">
        <f>P64</f>
        <v>0</v>
      </c>
      <c r="R64" s="117">
        <f>Q64</f>
        <v>0</v>
      </c>
      <c r="S64" s="126">
        <f>R64</f>
        <v>0</v>
      </c>
      <c r="T64" s="116">
        <f>S64</f>
        <v>0</v>
      </c>
      <c r="U64" s="116"/>
      <c r="V64" s="116"/>
      <c r="W64" s="117"/>
      <c r="X64" s="116"/>
      <c r="Y64" s="116">
        <f>X64</f>
        <v>0</v>
      </c>
    </row>
    <row r="65" spans="1:26" s="77" customFormat="1" ht="12.95" customHeight="1" outlineLevel="1">
      <c r="A65" s="103"/>
      <c r="B65" s="111" t="s">
        <v>65</v>
      </c>
      <c r="C65" s="112"/>
      <c r="D65" s="112"/>
      <c r="E65" s="112"/>
      <c r="F65" s="112"/>
      <c r="G65" s="112"/>
      <c r="H65" s="112"/>
      <c r="I65" s="116"/>
      <c r="J65" s="116"/>
      <c r="K65" s="116"/>
      <c r="L65" s="116"/>
      <c r="M65" s="117"/>
      <c r="N65" s="126"/>
      <c r="O65" s="116"/>
      <c r="P65" s="116"/>
      <c r="Q65" s="116">
        <f>P$55</f>
        <v>0</v>
      </c>
      <c r="R65" s="117">
        <f>Q65</f>
        <v>0</v>
      </c>
      <c r="S65" s="126">
        <f>R65</f>
        <v>0</v>
      </c>
      <c r="T65" s="116">
        <f>S65</f>
        <v>0</v>
      </c>
      <c r="U65" s="116">
        <f>T65</f>
        <v>0</v>
      </c>
      <c r="V65" s="116"/>
      <c r="W65" s="117"/>
      <c r="X65" s="116"/>
      <c r="Y65" s="116">
        <f>X65</f>
        <v>0</v>
      </c>
    </row>
    <row r="66" spans="1:26" s="77" customFormat="1" ht="12.95" customHeight="1" outlineLevel="1">
      <c r="A66" s="103"/>
      <c r="B66" s="111" t="s">
        <v>66</v>
      </c>
      <c r="C66" s="112"/>
      <c r="D66" s="112"/>
      <c r="E66" s="112"/>
      <c r="F66" s="112"/>
      <c r="G66" s="112"/>
      <c r="H66" s="112"/>
      <c r="I66" s="116"/>
      <c r="J66" s="116"/>
      <c r="K66" s="116"/>
      <c r="L66" s="116"/>
      <c r="M66" s="117"/>
      <c r="N66" s="126"/>
      <c r="O66" s="116"/>
      <c r="P66" s="116"/>
      <c r="Q66" s="116"/>
      <c r="R66" s="117">
        <f>Q$55</f>
        <v>0</v>
      </c>
      <c r="S66" s="126">
        <f>R66</f>
        <v>0</v>
      </c>
      <c r="T66" s="116">
        <f>S66</f>
        <v>0</v>
      </c>
      <c r="U66" s="116">
        <f>T66</f>
        <v>0</v>
      </c>
      <c r="V66" s="116">
        <f>U66</f>
        <v>0</v>
      </c>
      <c r="W66" s="117"/>
      <c r="X66" s="116"/>
      <c r="Y66" s="116">
        <f>X66</f>
        <v>0</v>
      </c>
    </row>
    <row r="67" spans="1:26" s="77" customFormat="1" ht="12.95" customHeight="1" outlineLevel="1">
      <c r="A67" s="103"/>
      <c r="B67" s="132" t="s">
        <v>67</v>
      </c>
      <c r="C67" s="133"/>
      <c r="D67" s="133"/>
      <c r="E67" s="112"/>
      <c r="F67" s="112"/>
      <c r="G67" s="112"/>
      <c r="H67" s="112"/>
      <c r="I67" s="116"/>
      <c r="J67" s="116"/>
      <c r="K67" s="116"/>
      <c r="L67" s="116"/>
      <c r="M67" s="117"/>
      <c r="N67" s="126"/>
      <c r="O67" s="116"/>
      <c r="P67" s="116"/>
      <c r="Q67" s="116"/>
      <c r="R67" s="117"/>
      <c r="S67" s="126">
        <f>R$55</f>
        <v>0</v>
      </c>
      <c r="T67" s="116">
        <f>S67</f>
        <v>0</v>
      </c>
      <c r="U67" s="116">
        <f>T67</f>
        <v>0</v>
      </c>
      <c r="V67" s="116">
        <f>U67</f>
        <v>0</v>
      </c>
      <c r="W67" s="117">
        <f>V67</f>
        <v>0</v>
      </c>
      <c r="X67" s="116"/>
      <c r="Y67" s="116">
        <f>X67</f>
        <v>0</v>
      </c>
    </row>
    <row r="68" spans="1:26" s="77" customFormat="1" ht="12.95" customHeight="1" outlineLevel="1">
      <c r="A68" s="103"/>
      <c r="B68" s="111" t="s">
        <v>68</v>
      </c>
      <c r="C68" s="112"/>
      <c r="D68" s="112"/>
      <c r="E68" s="128"/>
      <c r="F68" s="128"/>
      <c r="G68" s="128"/>
      <c r="H68" s="128"/>
      <c r="I68" s="129"/>
      <c r="J68" s="129"/>
      <c r="K68" s="129"/>
      <c r="L68" s="129"/>
      <c r="M68" s="130"/>
      <c r="N68" s="131"/>
      <c r="O68" s="129"/>
      <c r="P68" s="129"/>
      <c r="Q68" s="129"/>
      <c r="R68" s="130"/>
      <c r="S68" s="131"/>
      <c r="T68" s="129">
        <f>S$55</f>
        <v>0</v>
      </c>
      <c r="U68" s="129">
        <f>T68</f>
        <v>0</v>
      </c>
      <c r="V68" s="129">
        <f>U68</f>
        <v>0</v>
      </c>
      <c r="W68" s="130">
        <f>V68</f>
        <v>0</v>
      </c>
      <c r="X68" s="129">
        <f>W68</f>
        <v>0</v>
      </c>
      <c r="Y68" s="129">
        <f>X$55</f>
        <v>0</v>
      </c>
    </row>
    <row r="69" spans="1:26" s="77" customFormat="1" ht="12.95" customHeight="1" outlineLevel="1">
      <c r="A69" s="103"/>
      <c r="B69" s="111" t="s">
        <v>69</v>
      </c>
      <c r="C69" s="112"/>
      <c r="D69" s="112"/>
      <c r="E69" s="112"/>
      <c r="F69" s="112"/>
      <c r="G69" s="112"/>
      <c r="H69" s="112"/>
      <c r="I69" s="116"/>
      <c r="J69" s="116"/>
      <c r="K69" s="116"/>
      <c r="L69" s="116"/>
      <c r="M69" s="117"/>
      <c r="N69" s="126"/>
      <c r="O69" s="116"/>
      <c r="P69" s="116"/>
      <c r="Q69" s="116"/>
      <c r="R69" s="117"/>
      <c r="S69" s="126"/>
      <c r="T69" s="116"/>
      <c r="U69" s="116">
        <f>T55</f>
        <v>0</v>
      </c>
      <c r="V69" s="116">
        <f>U69</f>
        <v>0</v>
      </c>
      <c r="W69" s="117">
        <f>V69</f>
        <v>0</v>
      </c>
      <c r="X69" s="116">
        <f>W69</f>
        <v>0</v>
      </c>
      <c r="Y69" s="116"/>
    </row>
    <row r="70" spans="1:26" s="77" customFormat="1" ht="12.95" customHeight="1" outlineLevel="1">
      <c r="A70" s="103"/>
      <c r="B70" s="111" t="s">
        <v>70</v>
      </c>
      <c r="C70" s="112"/>
      <c r="D70" s="112"/>
      <c r="E70" s="112"/>
      <c r="F70" s="112"/>
      <c r="G70" s="112"/>
      <c r="H70" s="112"/>
      <c r="I70" s="116"/>
      <c r="J70" s="116"/>
      <c r="K70" s="116"/>
      <c r="L70" s="116"/>
      <c r="M70" s="117"/>
      <c r="N70" s="126"/>
      <c r="O70" s="116"/>
      <c r="P70" s="116"/>
      <c r="Q70" s="116"/>
      <c r="R70" s="117"/>
      <c r="S70" s="126"/>
      <c r="T70" s="116"/>
      <c r="U70" s="116"/>
      <c r="V70" s="116">
        <f>U55</f>
        <v>0</v>
      </c>
      <c r="W70" s="117">
        <f>V70</f>
        <v>0</v>
      </c>
      <c r="X70" s="116">
        <f>W70</f>
        <v>0</v>
      </c>
      <c r="Y70" s="116"/>
    </row>
    <row r="71" spans="1:26" s="77" customFormat="1" ht="12.95" customHeight="1">
      <c r="A71" s="103"/>
      <c r="B71" s="111" t="s">
        <v>71</v>
      </c>
      <c r="C71" s="112"/>
      <c r="D71" s="112"/>
      <c r="E71" s="112"/>
      <c r="F71" s="112"/>
      <c r="G71" s="112"/>
      <c r="H71" s="112"/>
      <c r="I71" s="123"/>
      <c r="J71" s="123"/>
      <c r="K71" s="123"/>
      <c r="L71" s="123"/>
      <c r="M71" s="124"/>
      <c r="N71" s="125">
        <f>SUM(N58:N62)</f>
        <v>20.404520572399349</v>
      </c>
      <c r="O71" s="123">
        <f>SUM(O58:O62)</f>
        <v>3.1049919483411657</v>
      </c>
      <c r="P71" s="123">
        <f>SUM(P58:P62)</f>
        <v>-5.2006658192374573</v>
      </c>
      <c r="Q71" s="123">
        <f>SUM(Q58:Q62)</f>
        <v>-0.31275314116732034</v>
      </c>
      <c r="R71" s="124">
        <f>SUM(R58:R62)</f>
        <v>0</v>
      </c>
      <c r="S71" s="125">
        <f>SUM(S58:S67)</f>
        <v>0</v>
      </c>
      <c r="T71" s="123">
        <f>SUM(T58:T67)</f>
        <v>0</v>
      </c>
      <c r="U71" s="123">
        <f>SUM(U58:U67)</f>
        <v>0</v>
      </c>
      <c r="V71" s="123">
        <f>SUM(V58:V67)</f>
        <v>0</v>
      </c>
      <c r="W71" s="124">
        <f>SUM(W58:W67)</f>
        <v>0</v>
      </c>
      <c r="X71" s="123">
        <f>SUM(X58:X70)</f>
        <v>0</v>
      </c>
      <c r="Y71" s="123">
        <f>SUM(Y58:Y67)</f>
        <v>0</v>
      </c>
    </row>
    <row r="72" spans="1:26" s="77" customFormat="1" ht="12.95" customHeight="1">
      <c r="A72" s="103"/>
      <c r="B72" s="111"/>
      <c r="C72" s="112"/>
      <c r="D72" s="112"/>
      <c r="E72" s="112"/>
      <c r="F72" s="112"/>
      <c r="G72" s="112"/>
      <c r="H72" s="112"/>
      <c r="I72" s="116"/>
      <c r="J72" s="116"/>
      <c r="K72" s="116"/>
      <c r="L72" s="116"/>
      <c r="M72" s="117"/>
      <c r="N72" s="126"/>
      <c r="O72" s="116"/>
      <c r="P72" s="116"/>
      <c r="Q72" s="116"/>
      <c r="R72" s="117"/>
      <c r="S72" s="126"/>
      <c r="T72" s="116"/>
      <c r="U72" s="116"/>
      <c r="V72" s="116"/>
      <c r="W72" s="117"/>
      <c r="X72" s="116"/>
      <c r="Y72" s="116"/>
    </row>
    <row r="73" spans="1:26" s="77" customFormat="1" ht="12.95" customHeight="1">
      <c r="A73" s="103"/>
      <c r="B73" s="75" t="s">
        <v>72</v>
      </c>
      <c r="C73" s="112"/>
      <c r="D73" s="112"/>
      <c r="E73" s="112"/>
      <c r="F73" s="112"/>
      <c r="G73" s="112"/>
      <c r="H73" s="112"/>
      <c r="I73" s="116"/>
      <c r="J73" s="116"/>
      <c r="K73" s="116"/>
      <c r="L73" s="116"/>
      <c r="M73" s="117"/>
      <c r="N73" s="126"/>
      <c r="O73" s="116"/>
      <c r="P73" s="116"/>
      <c r="Q73" s="116"/>
      <c r="R73" s="117"/>
      <c r="S73" s="126"/>
      <c r="T73" s="116"/>
      <c r="U73" s="116"/>
      <c r="V73" s="116"/>
      <c r="W73" s="117"/>
      <c r="X73" s="116"/>
      <c r="Y73" s="116"/>
    </row>
    <row r="74" spans="1:26" s="77" customFormat="1" ht="12.95" customHeight="1">
      <c r="A74" s="103"/>
      <c r="B74" s="111" t="s">
        <v>73</v>
      </c>
      <c r="C74" s="112"/>
      <c r="D74" s="112"/>
      <c r="E74" s="112"/>
      <c r="F74" s="112"/>
      <c r="G74" s="112"/>
      <c r="H74" s="112"/>
      <c r="I74" s="116"/>
      <c r="J74" s="116"/>
      <c r="K74" s="116"/>
      <c r="L74" s="116"/>
      <c r="M74" s="117"/>
      <c r="N74" s="115"/>
      <c r="O74" s="105">
        <f>-((SUM(M37:M39)-M40)-(SUM(L37:L39)-L40))/(1+$I$15)^4</f>
        <v>-8.5483690469781966</v>
      </c>
      <c r="P74" s="113"/>
      <c r="Q74" s="113"/>
      <c r="R74" s="114"/>
      <c r="S74" s="115"/>
      <c r="T74" s="105">
        <f>-((SUM(R37:R39)-R40)-(SUM(Q37:Q39)-Q40))/(1+$I$15)^4</f>
        <v>0</v>
      </c>
      <c r="U74" s="113"/>
      <c r="V74" s="113"/>
      <c r="W74" s="114"/>
      <c r="X74" s="113"/>
      <c r="Y74" s="113">
        <f>-((SUM(W37:W39)-W40)-(SUM(V37:V39)-V40))/(1+$I$15)^4</f>
        <v>0</v>
      </c>
    </row>
    <row r="75" spans="1:26" s="77" customFormat="1" ht="12.95" customHeight="1">
      <c r="A75" s="103"/>
      <c r="B75" s="111" t="s">
        <v>74</v>
      </c>
      <c r="C75" s="112"/>
      <c r="D75" s="112"/>
      <c r="E75" s="76"/>
      <c r="F75" s="76"/>
      <c r="G75" s="76"/>
      <c r="H75" s="112"/>
      <c r="I75" s="116"/>
      <c r="J75" s="116"/>
      <c r="K75" s="116"/>
      <c r="L75" s="116"/>
      <c r="M75" s="117"/>
      <c r="N75" s="115"/>
      <c r="O75" s="105">
        <f>'Calcs - 1 year back cast'!B33</f>
        <v>-21.98157775779466</v>
      </c>
      <c r="P75" s="113"/>
      <c r="Q75" s="113"/>
      <c r="R75" s="114"/>
      <c r="S75" s="115"/>
      <c r="T75" s="105"/>
      <c r="U75" s="113"/>
      <c r="V75" s="113"/>
      <c r="W75" s="114"/>
      <c r="X75" s="113"/>
      <c r="Y75" s="134"/>
    </row>
    <row r="76" spans="1:26" s="77" customFormat="1" ht="12.95" customHeight="1">
      <c r="A76" s="103"/>
      <c r="B76" s="135"/>
      <c r="C76" s="76"/>
      <c r="D76" s="76"/>
      <c r="E76" s="76"/>
      <c r="F76" s="76"/>
      <c r="G76" s="76"/>
      <c r="H76" s="135"/>
      <c r="M76" s="78"/>
      <c r="N76" s="107"/>
      <c r="R76" s="78"/>
      <c r="S76" s="107"/>
      <c r="T76" s="75"/>
      <c r="U76" s="75"/>
      <c r="V76" s="75"/>
      <c r="W76" s="78"/>
      <c r="X76" s="103"/>
      <c r="Y76" s="75"/>
    </row>
    <row r="77" spans="1:26" s="77" customFormat="1" ht="12.95" customHeight="1">
      <c r="A77" s="75"/>
      <c r="B77" s="136" t="s">
        <v>75</v>
      </c>
      <c r="C77" s="137"/>
      <c r="D77" s="137"/>
      <c r="E77" s="137"/>
      <c r="F77" s="137"/>
      <c r="G77" s="137"/>
      <c r="H77" s="137"/>
      <c r="I77" s="138">
        <f t="shared" ref="I77:Y77" si="12">SUM(I71:I76)</f>
        <v>0</v>
      </c>
      <c r="J77" s="138">
        <f t="shared" si="12"/>
        <v>0</v>
      </c>
      <c r="K77" s="138">
        <f t="shared" si="12"/>
        <v>0</v>
      </c>
      <c r="L77" s="138">
        <f t="shared" si="12"/>
        <v>0</v>
      </c>
      <c r="M77" s="139">
        <f t="shared" si="12"/>
        <v>0</v>
      </c>
      <c r="N77" s="140">
        <f t="shared" si="12"/>
        <v>20.404520572399349</v>
      </c>
      <c r="O77" s="138">
        <f t="shared" si="12"/>
        <v>-27.42495485643169</v>
      </c>
      <c r="P77" s="138">
        <f t="shared" si="12"/>
        <v>-5.2006658192374573</v>
      </c>
      <c r="Q77" s="138">
        <f t="shared" si="12"/>
        <v>-0.31275314116732034</v>
      </c>
      <c r="R77" s="139">
        <f t="shared" si="12"/>
        <v>0</v>
      </c>
      <c r="S77" s="140">
        <f t="shared" si="12"/>
        <v>0</v>
      </c>
      <c r="T77" s="138">
        <f t="shared" si="12"/>
        <v>0</v>
      </c>
      <c r="U77" s="138">
        <f t="shared" si="12"/>
        <v>0</v>
      </c>
      <c r="V77" s="138">
        <f t="shared" si="12"/>
        <v>0</v>
      </c>
      <c r="W77" s="139">
        <f t="shared" si="12"/>
        <v>0</v>
      </c>
      <c r="X77" s="138">
        <f t="shared" si="12"/>
        <v>0</v>
      </c>
      <c r="Y77" s="138">
        <f t="shared" si="12"/>
        <v>0</v>
      </c>
    </row>
    <row r="78" spans="1:26" s="77" customFormat="1" ht="12.95" customHeight="1">
      <c r="A78" s="95"/>
      <c r="B78" s="75"/>
      <c r="C78" s="76"/>
      <c r="D78" s="76"/>
      <c r="E78" s="76"/>
      <c r="F78" s="76"/>
      <c r="G78" s="76"/>
      <c r="H78" s="76"/>
      <c r="M78" s="78"/>
      <c r="O78" s="142"/>
      <c r="P78" s="142"/>
      <c r="Q78" s="142"/>
      <c r="R78" s="143"/>
      <c r="S78" s="104"/>
      <c r="T78" s="105"/>
      <c r="U78" s="105"/>
      <c r="V78" s="105"/>
      <c r="W78" s="106"/>
      <c r="X78" s="105"/>
      <c r="Y78" s="105"/>
    </row>
    <row r="79" spans="1:26" ht="12.95" customHeight="1">
      <c r="A79" s="44"/>
      <c r="B79" s="144"/>
      <c r="C79" s="144"/>
      <c r="D79" s="144"/>
      <c r="N79" s="141"/>
    </row>
    <row r="80" spans="1:26" ht="12.95" customHeight="1">
      <c r="Y80" s="34"/>
      <c r="Z80" s="34"/>
    </row>
    <row r="81" spans="1:111" ht="12.95" customHeight="1">
      <c r="Y81" s="34"/>
      <c r="Z81" s="34"/>
    </row>
    <row r="82" spans="1:111" ht="12.95" customHeight="1">
      <c r="Y82" s="34"/>
      <c r="Z82" s="34"/>
    </row>
    <row r="83" spans="1:111" ht="12.95" customHeight="1">
      <c r="Y83" s="34"/>
      <c r="Z83" s="34"/>
    </row>
    <row r="84" spans="1:111" ht="12.95" customHeight="1">
      <c r="Y84" s="34"/>
      <c r="Z84" s="34"/>
    </row>
    <row r="85" spans="1:111" ht="12.95" customHeight="1">
      <c r="Y85" s="34"/>
      <c r="Z85" s="34"/>
    </row>
    <row r="86" spans="1:111" s="145" customFormat="1" ht="12.95" customHeight="1">
      <c r="D86" s="34"/>
      <c r="E86" s="34"/>
      <c r="F86" s="34"/>
      <c r="G86" s="34"/>
      <c r="H86" s="34"/>
      <c r="I86" s="34"/>
      <c r="J86" s="34"/>
      <c r="K86" s="34"/>
      <c r="L86" s="34"/>
      <c r="M86" s="34"/>
      <c r="N86" s="34"/>
      <c r="O86" s="34"/>
      <c r="P86" s="34"/>
      <c r="Q86" s="34"/>
      <c r="R86" s="34"/>
      <c r="S86" s="34"/>
      <c r="T86" s="34"/>
      <c r="U86" s="34"/>
      <c r="V86" s="34"/>
      <c r="W86" s="34"/>
      <c r="X86" s="34"/>
      <c r="Y86" s="34"/>
      <c r="Z86" s="34"/>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row>
    <row r="87" spans="1:111" s="145" customFormat="1" ht="12.9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row>
    <row r="88" spans="1:111" s="145" customFormat="1" ht="12.95" customHeight="1">
      <c r="A88" s="146"/>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row>
    <row r="89" spans="1:111" s="145" customFormat="1" ht="12.95" customHeight="1">
      <c r="A89" s="147"/>
      <c r="B89" s="57"/>
      <c r="C89" s="57"/>
      <c r="D89" s="34"/>
      <c r="E89" s="34"/>
      <c r="F89" s="34"/>
      <c r="G89" s="34"/>
      <c r="H89" s="34"/>
      <c r="I89" s="34"/>
      <c r="J89" s="34"/>
      <c r="K89" s="34"/>
      <c r="L89" s="34"/>
      <c r="M89" s="34"/>
      <c r="N89" s="34"/>
      <c r="O89" s="34"/>
      <c r="P89" s="34"/>
      <c r="Q89" s="34"/>
      <c r="R89" s="34"/>
      <c r="S89" s="34"/>
      <c r="T89" s="34"/>
      <c r="U89" s="34"/>
      <c r="V89" s="34"/>
      <c r="W89" s="34"/>
      <c r="X89" s="34"/>
      <c r="Y89" s="34"/>
      <c r="Z89" s="34"/>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row>
    <row r="90" spans="1:111" s="145" customFormat="1" ht="12.95" customHeight="1">
      <c r="A90" s="57"/>
      <c r="B90" s="148"/>
      <c r="C90" s="148"/>
      <c r="D90" s="34"/>
      <c r="E90" s="34"/>
      <c r="F90" s="34"/>
      <c r="G90" s="34"/>
      <c r="H90" s="34"/>
      <c r="I90" s="34"/>
      <c r="J90" s="34"/>
      <c r="K90" s="34"/>
      <c r="L90" s="34"/>
      <c r="M90" s="34"/>
      <c r="N90" s="34"/>
      <c r="O90" s="34"/>
      <c r="P90" s="34"/>
      <c r="Q90" s="34"/>
      <c r="R90" s="34"/>
      <c r="S90" s="34"/>
      <c r="T90" s="34"/>
      <c r="U90" s="34"/>
      <c r="V90" s="34"/>
      <c r="W90" s="34"/>
      <c r="X90" s="34"/>
      <c r="Y90" s="34"/>
      <c r="Z90" s="34"/>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row>
    <row r="91" spans="1:111" s="145" customFormat="1" ht="12.95" customHeight="1">
      <c r="A91" s="57"/>
      <c r="B91" s="148"/>
      <c r="C91" s="148"/>
      <c r="D91" s="34"/>
      <c r="E91" s="34"/>
      <c r="F91" s="34"/>
      <c r="G91" s="34"/>
      <c r="H91" s="34"/>
      <c r="I91" s="34"/>
      <c r="J91" s="34"/>
      <c r="K91" s="34"/>
      <c r="L91" s="34"/>
      <c r="M91" s="34"/>
      <c r="N91" s="34"/>
      <c r="O91" s="34"/>
      <c r="P91" s="34"/>
      <c r="Q91" s="34"/>
      <c r="R91" s="34"/>
      <c r="S91" s="34"/>
      <c r="T91" s="34"/>
      <c r="U91" s="34"/>
      <c r="V91" s="34"/>
      <c r="W91" s="34"/>
      <c r="X91" s="34"/>
      <c r="Y91" s="34"/>
      <c r="Z91" s="34"/>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row>
    <row r="92" spans="1:111" s="145" customFormat="1" ht="12.95" customHeight="1">
      <c r="A92" s="57"/>
      <c r="B92" s="148"/>
      <c r="C92" s="148"/>
      <c r="D92" s="34"/>
      <c r="E92" s="34"/>
      <c r="F92" s="34"/>
      <c r="G92" s="34"/>
      <c r="H92" s="34"/>
      <c r="I92" s="34"/>
      <c r="J92" s="34"/>
      <c r="K92" s="34"/>
      <c r="L92" s="34"/>
      <c r="M92" s="34"/>
      <c r="N92" s="34"/>
      <c r="O92" s="34"/>
      <c r="P92" s="34"/>
      <c r="Q92" s="34"/>
      <c r="R92" s="34"/>
      <c r="S92" s="34"/>
      <c r="T92" s="34"/>
      <c r="U92" s="34"/>
      <c r="V92" s="34"/>
      <c r="W92" s="34"/>
      <c r="X92" s="34"/>
      <c r="Y92" s="34"/>
      <c r="Z92" s="34"/>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row>
    <row r="93" spans="1:111" s="145" customFormat="1" ht="12.95" customHeight="1">
      <c r="A93" s="57"/>
      <c r="B93" s="148"/>
      <c r="C93" s="148"/>
      <c r="D93" s="34"/>
      <c r="E93" s="34"/>
      <c r="F93" s="34"/>
      <c r="G93" s="34"/>
      <c r="H93" s="34"/>
      <c r="I93" s="34"/>
      <c r="J93" s="34"/>
      <c r="K93" s="34"/>
      <c r="L93" s="34"/>
      <c r="M93" s="34"/>
      <c r="N93" s="34"/>
      <c r="O93" s="34"/>
      <c r="P93" s="34"/>
      <c r="Q93" s="34"/>
      <c r="R93" s="34"/>
      <c r="S93" s="34"/>
      <c r="T93" s="34"/>
      <c r="U93" s="34"/>
      <c r="V93" s="34"/>
      <c r="W93" s="34"/>
      <c r="X93" s="34"/>
      <c r="Y93" s="34"/>
      <c r="Z93" s="34"/>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row>
    <row r="94" spans="1:111" s="145" customFormat="1" ht="12.95" customHeight="1">
      <c r="A94" s="57"/>
      <c r="B94" s="148"/>
      <c r="C94" s="148"/>
      <c r="D94" s="34"/>
      <c r="E94" s="34"/>
      <c r="F94" s="34"/>
      <c r="G94" s="34"/>
      <c r="H94" s="34"/>
      <c r="I94" s="34"/>
      <c r="J94" s="34"/>
      <c r="K94" s="34"/>
      <c r="L94" s="34"/>
      <c r="M94" s="34"/>
      <c r="N94" s="34"/>
      <c r="O94" s="34"/>
      <c r="P94" s="34"/>
      <c r="Q94" s="34"/>
      <c r="R94" s="34"/>
      <c r="S94" s="34"/>
      <c r="T94" s="34"/>
      <c r="U94" s="34"/>
      <c r="V94" s="34"/>
      <c r="W94" s="34"/>
      <c r="X94" s="34"/>
      <c r="Y94" s="34"/>
      <c r="Z94" s="34"/>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row>
    <row r="95" spans="1:111" s="145" customFormat="1" ht="12.9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row>
    <row r="96" spans="1:111" s="145" customFormat="1" ht="12.95" customHeight="1">
      <c r="A96" s="146"/>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row>
    <row r="97" spans="1:111" s="145" customFormat="1" ht="12.95" customHeight="1">
      <c r="A97" s="147"/>
      <c r="B97" s="57"/>
      <c r="C97" s="57"/>
      <c r="D97" s="34"/>
      <c r="E97" s="34"/>
      <c r="F97" s="34"/>
      <c r="G97" s="34"/>
      <c r="H97" s="34"/>
      <c r="I97" s="34"/>
      <c r="J97" s="34"/>
      <c r="K97" s="34"/>
      <c r="L97" s="34"/>
      <c r="M97" s="34"/>
      <c r="N97" s="34"/>
      <c r="O97" s="34"/>
      <c r="P97" s="34"/>
      <c r="Q97" s="34"/>
      <c r="R97" s="34"/>
      <c r="S97" s="34"/>
      <c r="T97" s="34"/>
      <c r="U97" s="34"/>
      <c r="V97" s="34"/>
      <c r="W97" s="34"/>
      <c r="X97" s="34"/>
      <c r="Y97" s="34"/>
      <c r="Z97" s="34"/>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row>
    <row r="98" spans="1:111" s="145" customFormat="1" ht="12.95" customHeight="1">
      <c r="A98" s="57"/>
      <c r="B98" s="148"/>
      <c r="C98" s="148"/>
      <c r="D98" s="34"/>
      <c r="E98" s="34"/>
      <c r="F98" s="34"/>
      <c r="G98" s="34"/>
      <c r="H98" s="34"/>
      <c r="I98" s="34"/>
      <c r="J98" s="34"/>
      <c r="K98" s="34"/>
      <c r="L98" s="34"/>
      <c r="M98" s="34"/>
      <c r="N98" s="34"/>
      <c r="O98" s="34"/>
      <c r="P98" s="34"/>
      <c r="Q98" s="34"/>
      <c r="R98" s="34"/>
      <c r="S98" s="34"/>
      <c r="T98" s="34"/>
      <c r="U98" s="34"/>
      <c r="V98" s="34"/>
      <c r="W98" s="34"/>
      <c r="X98" s="34"/>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row>
    <row r="99" spans="1:111" s="145" customFormat="1" ht="12.95" customHeight="1">
      <c r="A99" s="57"/>
      <c r="B99" s="148"/>
      <c r="C99" s="148"/>
      <c r="D99" s="34"/>
      <c r="E99" s="34"/>
      <c r="F99" s="34"/>
      <c r="G99" s="34"/>
      <c r="H99" s="34"/>
      <c r="I99" s="34"/>
      <c r="J99" s="34"/>
      <c r="K99" s="34"/>
      <c r="L99" s="34"/>
      <c r="M99" s="34"/>
      <c r="N99" s="34"/>
      <c r="O99" s="34"/>
      <c r="P99" s="34"/>
      <c r="Q99" s="34"/>
      <c r="R99" s="34"/>
      <c r="S99" s="34"/>
      <c r="T99" s="34"/>
      <c r="U99" s="34"/>
      <c r="V99" s="34"/>
      <c r="W99" s="34"/>
      <c r="X99" s="34"/>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row>
    <row r="100" spans="1:111" s="145" customFormat="1" ht="12.95" customHeight="1">
      <c r="A100" s="57"/>
      <c r="B100" s="148"/>
      <c r="C100" s="148"/>
      <c r="D100" s="34"/>
      <c r="E100" s="34"/>
      <c r="F100" s="34"/>
      <c r="G100" s="34"/>
      <c r="H100" s="34"/>
      <c r="I100" s="34"/>
      <c r="J100" s="34"/>
      <c r="K100" s="34"/>
      <c r="L100" s="34"/>
      <c r="M100" s="34"/>
      <c r="N100" s="34"/>
      <c r="O100" s="34"/>
      <c r="P100" s="34"/>
      <c r="Q100" s="34"/>
      <c r="R100" s="34"/>
      <c r="S100" s="34"/>
      <c r="T100" s="34"/>
      <c r="U100" s="34"/>
      <c r="V100" s="34"/>
      <c r="W100" s="34"/>
      <c r="X100" s="34"/>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row>
    <row r="101" spans="1:111" s="145" customFormat="1" ht="12.95" customHeight="1">
      <c r="A101" s="57"/>
      <c r="B101" s="148"/>
      <c r="C101" s="148"/>
      <c r="D101" s="34"/>
      <c r="E101" s="34"/>
      <c r="F101" s="34"/>
      <c r="G101" s="34"/>
      <c r="H101" s="34"/>
      <c r="I101" s="34"/>
      <c r="J101" s="34"/>
      <c r="K101" s="34"/>
      <c r="L101" s="34"/>
      <c r="M101" s="34"/>
      <c r="N101" s="34"/>
      <c r="O101" s="34"/>
      <c r="P101" s="34"/>
      <c r="Q101" s="34"/>
      <c r="R101" s="34"/>
      <c r="S101" s="34"/>
      <c r="T101" s="34"/>
      <c r="U101" s="34"/>
      <c r="V101" s="34"/>
      <c r="W101" s="34"/>
      <c r="X101" s="34"/>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row>
    <row r="102" spans="1:111" s="145" customFormat="1" ht="12.95" customHeight="1">
      <c r="A102" s="57"/>
      <c r="B102" s="148"/>
      <c r="C102" s="148"/>
      <c r="D102" s="34"/>
      <c r="E102" s="34"/>
      <c r="F102" s="34"/>
      <c r="G102" s="34"/>
      <c r="H102" s="34"/>
      <c r="I102" s="34"/>
      <c r="J102" s="34"/>
      <c r="K102" s="34"/>
      <c r="L102" s="34"/>
      <c r="M102" s="34"/>
      <c r="N102" s="34"/>
      <c r="O102" s="34"/>
      <c r="P102" s="34"/>
      <c r="Q102" s="34"/>
      <c r="R102" s="34"/>
      <c r="S102" s="34"/>
      <c r="T102" s="34"/>
      <c r="U102" s="34"/>
      <c r="V102" s="34"/>
      <c r="W102" s="34"/>
      <c r="X102" s="34"/>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row>
    <row r="103" spans="1:111" s="145" customFormat="1" ht="12.9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row>
    <row r="104" spans="1:111" s="145" customFormat="1" ht="12.9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row>
    <row r="105" spans="1:111" s="145" customFormat="1" ht="12.9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row>
    <row r="106" spans="1:111" s="145" customFormat="1" ht="12.9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row>
    <row r="107" spans="1:111" s="145" customFormat="1" ht="12.9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row>
    <row r="108" spans="1:111" s="145" customFormat="1" ht="12.9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row>
    <row r="109" spans="1:111" s="145" customFormat="1" ht="12.9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row>
    <row r="110" spans="1:111" s="145" customFormat="1" ht="12.9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row>
    <row r="111" spans="1:111" s="145" customFormat="1" ht="12.9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row>
  </sheetData>
  <printOptions horizontalCentered="1"/>
  <pageMargins left="0.70866141732283472" right="0.70866141732283472" top="0.74803149606299213" bottom="0.74803149606299213"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CoverSheet</vt:lpstr>
      <vt:lpstr>Description</vt:lpstr>
      <vt:lpstr>Results summary</vt:lpstr>
      <vt:lpstr>Inputs</vt:lpstr>
      <vt:lpstr>IPP3 allowance</vt:lpstr>
      <vt:lpstr>Opex trend</vt:lpstr>
      <vt:lpstr>Calcs - 1 year back cast</vt:lpstr>
      <vt:lpstr>Calcs - step trend back cast</vt:lpstr>
      <vt:lpstr>TP IRIS (1 yr backcast)</vt:lpstr>
      <vt:lpstr>TP IRIS (step &amp; trend)</vt:lpstr>
      <vt:lpstr>Figures</vt:lpstr>
      <vt:lpstr>CoverSheet!Print_Area</vt:lpstr>
      <vt:lpstr>Description!Print_Area</vt:lpstr>
      <vt:lpstr>'TP IRIS (1 yr backcast)'!Print_Area</vt:lpstr>
      <vt:lpstr>'TP IRIS (step &amp; trend)'!Print_Area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2019-07-11T22:55:01Z</dcterms:created>
  <dcterms:modified xsi:type="dcterms:W3CDTF">2019-07-11T23:05:05Z</dcterms:modified>
</cp:coreProperties>
</file>