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drawings/drawing5.xml" ContentType="application/vnd.openxmlformats-officedocument.drawing+xml"/>
  <Override PartName="/xl/customProperty11.bin" ContentType="application/vnd.openxmlformats-officedocument.spreadsheetml.customProperty"/>
  <Override PartName="/xl/customProperty12.bin" ContentType="application/vnd.openxmlformats-officedocument.spreadsheetml.customProperty"/>
  <Override PartName="/xl/drawings/drawing6.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fileSharing readOnlyRecommended="1"/>
  <workbookPr codeName="ThisWorkbook"/>
  <mc:AlternateContent xmlns:mc="http://schemas.openxmlformats.org/markup-compatibility/2006">
    <mc:Choice Requires="x15">
      <x15ac:absPath xmlns:x15ac="http://schemas.microsoft.com/office/spreadsheetml/2010/11/ac" url="C:\Users\fergusc\AppData\Roaming\iManage\Work\Recent\PRJ0045866 Chorus PQP2\"/>
    </mc:Choice>
  </mc:AlternateContent>
  <xr:revisionPtr revIDLastSave="0" documentId="13_ncr:1_{EE04F3E3-A4E5-46EF-B2D7-8D5519E26B45}" xr6:coauthVersionLast="47" xr6:coauthVersionMax="47" xr10:uidLastSave="{00000000-0000-0000-0000-000000000000}"/>
  <bookViews>
    <workbookView xWindow="35873" yWindow="-16297" windowWidth="28995" windowHeight="15675" activeTab="5" xr2:uid="{27937853-00FE-491A-BBAE-E7937F851914}"/>
  </bookViews>
  <sheets>
    <sheet name="Title" sheetId="2" r:id="rId1"/>
    <sheet name="Contents" sheetId="3" r:id="rId2"/>
    <sheet name="1. Overview" sheetId="4" r:id="rId3"/>
    <sheet name="2. Connection Breakdown" sheetId="7" r:id="rId4"/>
    <sheet name="3. Connections Capex adjustment" sheetId="1" r:id="rId5"/>
    <sheet name="4. Unit Prices" sheetId="8" r:id="rId6"/>
    <sheet name="5. Error Checks" sheetId="9" r:id="rId7"/>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Pal_Workbook_GUID" hidden="1">"6S1JHEHENLE191V518WIWCLK"</definedName>
    <definedName name="_xlnm.Print_Area" localSheetId="2">'1. Overview'!$A$1:$D$43</definedName>
    <definedName name="_xlnm.Print_Area" localSheetId="3">'2. Connection Breakdown'!$A$1:$AW$25</definedName>
    <definedName name="_xlnm.Print_Area" localSheetId="4">'3. Connections Capex adjustment'!$A$1:$Q$84</definedName>
    <definedName name="_xlnm.Print_Area" localSheetId="5">'4. Unit Prices'!$A$1:$AT$38</definedName>
    <definedName name="_xlnm.Print_Area" localSheetId="6">'5. Error Checks'!$A$1:$J$2</definedName>
    <definedName name="_xlnm.Print_Area" localSheetId="1">Contents!$A$1:$J$55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9" l="1"/>
  <c r="C11" i="9"/>
  <c r="J11" i="9"/>
  <c r="M11" i="9"/>
  <c r="L11" i="9"/>
  <c r="P11" i="9"/>
  <c r="K11" i="9"/>
  <c r="O11" i="9"/>
  <c r="E11" i="9"/>
  <c r="D11" i="9" l="1"/>
  <c r="G11" i="9"/>
  <c r="F11" i="9"/>
  <c r="I11" i="9"/>
  <c r="N11" i="9"/>
  <c r="Q11" i="9" l="1"/>
  <c r="P9" i="9" l="1"/>
  <c r="K9" i="9"/>
  <c r="O9" i="9" l="1"/>
  <c r="M9" i="9"/>
  <c r="J9" i="9"/>
  <c r="N9" i="9"/>
  <c r="L9" i="9"/>
  <c r="I9" i="9" l="1"/>
  <c r="Q9" i="9" s="1"/>
  <c r="I8" i="9" l="1"/>
  <c r="I7" i="9" l="1"/>
  <c r="G8" i="9" l="1"/>
  <c r="D8" i="9" l="1"/>
  <c r="E8" i="9"/>
  <c r="H8" i="9"/>
  <c r="F8" i="9"/>
  <c r="C8" i="9"/>
  <c r="E7" i="9" l="1"/>
  <c r="G7" i="9" l="1"/>
  <c r="D7" i="9"/>
  <c r="F7" i="9"/>
  <c r="H7" i="9"/>
  <c r="C7" i="9"/>
  <c r="P8" i="9" l="1"/>
  <c r="N8" i="9"/>
  <c r="K8" i="9"/>
  <c r="P7" i="9" l="1"/>
  <c r="O8" i="9"/>
  <c r="J8" i="9"/>
  <c r="M8" i="9"/>
  <c r="K7" i="9"/>
  <c r="N7" i="9"/>
  <c r="L8" i="9"/>
  <c r="Q8" i="9" l="1"/>
  <c r="L7" i="9"/>
  <c r="M7" i="9"/>
  <c r="J7" i="9"/>
  <c r="O7" i="9"/>
  <c r="Q7" i="9" l="1"/>
  <c r="Q13" i="9" s="1"/>
</calcChain>
</file>

<file path=xl/sharedStrings.xml><?xml version="1.0" encoding="utf-8"?>
<sst xmlns="http://schemas.openxmlformats.org/spreadsheetml/2006/main" count="459" uniqueCount="124">
  <si>
    <t>Volumes</t>
  </si>
  <si>
    <t>Unit costs</t>
  </si>
  <si>
    <t>Forecast volume (#)</t>
  </si>
  <si>
    <t>Actual volume (#)</t>
  </si>
  <si>
    <t>Adjustment ($)
(volume difference x unit cost)</t>
  </si>
  <si>
    <t xml:space="preserve">   </t>
  </si>
  <si>
    <t>Contents</t>
  </si>
  <si>
    <t>Overview</t>
  </si>
  <si>
    <t>Summary of the forecast volumes and unit costs and a calculation of the ex-post adjustment</t>
  </si>
  <si>
    <t>Connections Capex adjustment</t>
  </si>
  <si>
    <t>Group 1</t>
  </si>
  <si>
    <t>Group 3</t>
  </si>
  <si>
    <t>Group 4</t>
  </si>
  <si>
    <t>Group 5</t>
  </si>
  <si>
    <t>Group 6</t>
  </si>
  <si>
    <t>Volume</t>
  </si>
  <si>
    <t>Group</t>
  </si>
  <si>
    <t>A
This is the forecast volume of connections included in our forecast connections capex</t>
  </si>
  <si>
    <t>Group 7</t>
  </si>
  <si>
    <t>Group 8</t>
  </si>
  <si>
    <t>Explanation of our approach to this mechanism</t>
  </si>
  <si>
    <t>Group 9</t>
  </si>
  <si>
    <t>Forecast nominal unit cost ($)</t>
  </si>
  <si>
    <r>
      <rPr>
        <b/>
        <sz val="16"/>
        <color theme="1"/>
        <rFont val="Calibri"/>
        <family val="2"/>
        <scheme val="minor"/>
      </rPr>
      <t>Connections Capex type in constant and nominal prices</t>
    </r>
    <r>
      <rPr>
        <sz val="11"/>
        <color theme="1"/>
        <rFont val="Calibri"/>
        <family val="2"/>
        <scheme val="minor"/>
      </rPr>
      <t xml:space="preserve">
- This presents the unit costs in constant and nominal prices, with the corresponding forecast CPI and FX rates. This also allows the CPI and FX rates to be updated for the actual, ex-post numbers for use in the adjustment mechanism.</t>
    </r>
  </si>
  <si>
    <t>Consumer Price Inflation index (CPI)</t>
  </si>
  <si>
    <t>Connections types - variable connection costs</t>
  </si>
  <si>
    <t>Connections types - non-linear connection costs</t>
  </si>
  <si>
    <t>Group 10</t>
  </si>
  <si>
    <t>Connections Capex
at actual volumes ($)
(volume x unit cost)</t>
  </si>
  <si>
    <t>B
This is the forecast unit of connections included in our forecast connections capex</t>
  </si>
  <si>
    <t>D
This is the actual volume of connections installed in the year</t>
  </si>
  <si>
    <t>F = E - C
This is the adjustment to base capex calculated by the adjustment mechanism</t>
  </si>
  <si>
    <t>Connections capex forecast and ex-post</t>
  </si>
  <si>
    <t>Connections capex variable adjustment</t>
  </si>
  <si>
    <t>Total baseline allowance in respect of variable connection costs</t>
  </si>
  <si>
    <t>Total adjustment in respect of variable connection costs</t>
  </si>
  <si>
    <t>E = D x B'
This is the adjusted connections capex, using actual volumes</t>
  </si>
  <si>
    <t>C = A x B
This is our forecast connections capex</t>
  </si>
  <si>
    <t>Group 10 - total installations (Capex IM and non-Capex IM)</t>
  </si>
  <si>
    <t>Group 10 - Connection Capex qualifying installations</t>
  </si>
  <si>
    <t>Details of the make up of each connection 'type' and related volumes and unit costs</t>
  </si>
  <si>
    <t>Connection types agreed with the Commission per IM 3.7.14(2)(c)</t>
  </si>
  <si>
    <t>Agreed per IM 3.7.14(2)(c)</t>
  </si>
  <si>
    <t>2a</t>
  </si>
  <si>
    <t>2b</t>
  </si>
  <si>
    <t>excludes civil</t>
  </si>
  <si>
    <t>civil</t>
  </si>
  <si>
    <t>Group 2a</t>
  </si>
  <si>
    <t>Group 2b</t>
  </si>
  <si>
    <t>Nominal unit cost ($)</t>
  </si>
  <si>
    <r>
      <rPr>
        <b/>
        <sz val="16"/>
        <color theme="1"/>
        <rFont val="Calibri"/>
        <family val="2"/>
        <scheme val="minor"/>
      </rPr>
      <t>Connections Capex type breakdown</t>
    </r>
    <r>
      <rPr>
        <sz val="11"/>
        <color theme="1"/>
        <rFont val="Calibri"/>
        <family val="2"/>
        <scheme val="minor"/>
      </rPr>
      <t xml:space="preserve">
- This presents each connection type, together with their forecast constant price unit costs and forecast volumes</t>
    </r>
  </si>
  <si>
    <t>Rates and indices to get from constant price to nominal, including FX adjustment</t>
  </si>
  <si>
    <r>
      <t>B'
This is the forecast unit cost of connections, updated for actual volumes for non-linear costs (</t>
    </r>
    <r>
      <rPr>
        <sz val="11"/>
        <color rgb="FFFF0000"/>
        <rFont val="Calibri"/>
        <family val="2"/>
        <scheme val="minor"/>
      </rPr>
      <t>if applicable</t>
    </r>
    <r>
      <rPr>
        <sz val="11"/>
        <color theme="1"/>
        <rFont val="Calibri"/>
        <family val="2"/>
        <scheme val="minor"/>
      </rPr>
      <t>).</t>
    </r>
  </si>
  <si>
    <t>Unit cost ($) - constant price (CY22 base)</t>
  </si>
  <si>
    <t>These are the forecast IDC, RPE and FX rates and indices</t>
  </si>
  <si>
    <t>Unit cost ($) - Real price (CY22 base)</t>
  </si>
  <si>
    <t>Unit cost ($) - Nominal</t>
  </si>
  <si>
    <t>This is the actual CPI index vs 2022</t>
  </si>
  <si>
    <t>This is the forecast CPI index vs 2022</t>
  </si>
  <si>
    <t>This is the forecast real unit cost ($)</t>
  </si>
  <si>
    <t>This is the forecast nominal unit cost ($)</t>
  </si>
  <si>
    <t>Actual real unit cost ($) - CALCULATED</t>
  </si>
  <si>
    <t>Actual nominal unit cost ($) - INPUT</t>
  </si>
  <si>
    <t>This is the forecast constant price unit cost ($)</t>
  </si>
  <si>
    <t>Orange cells mean direct inputs</t>
  </si>
  <si>
    <t>Green cells mean input sourced from another sheet</t>
  </si>
  <si>
    <t>Purple cells mean columns/rows treated differently from those adjacent</t>
  </si>
  <si>
    <t>Total constant price connections capex ($m)</t>
  </si>
  <si>
    <t>Total real price connections capex ($m)</t>
  </si>
  <si>
    <t>Total nominal connections capex ($m)</t>
  </si>
  <si>
    <t>CONSTANT PRICE</t>
  </si>
  <si>
    <t>REAL PRICE</t>
  </si>
  <si>
    <t>NOMINAL PRICE</t>
  </si>
  <si>
    <t>check they're equal</t>
  </si>
  <si>
    <t>total number of SDU installations (1, 2a, 2b)</t>
  </si>
  <si>
    <t>total number of ONTs (7, 8)</t>
  </si>
  <si>
    <t>Complex Installations connection capex (group 9)</t>
  </si>
  <si>
    <t>Access connections capex (group 10)</t>
  </si>
  <si>
    <t>Standard Installations connections capex (groups 1-8)</t>
  </si>
  <si>
    <t>Forecast RPE index (see RT02 Capex RPE - "Standard installations")</t>
  </si>
  <si>
    <t>Forecast RPE index (see RT02 Capex RPE - "Complex installations")</t>
  </si>
  <si>
    <t>Forecast RPE index (see RT02 Capex RPE - "Access installations")</t>
  </si>
  <si>
    <t>applies to group 9</t>
  </si>
  <si>
    <t>applies to group 10</t>
  </si>
  <si>
    <t>applies to groups 1-8</t>
  </si>
  <si>
    <t>NZD movement (update FX rate to decision) - "Complex installations"</t>
  </si>
  <si>
    <t>NZD movement (update FX rate to decision) - "Standard installations"</t>
  </si>
  <si>
    <t>NZD movement (update FX rate to decision) - "Access installations"</t>
  </si>
  <si>
    <t>Check against RT01</t>
  </si>
  <si>
    <t>CHECK ERROR SHEET</t>
  </si>
  <si>
    <t>TOTAL</t>
  </si>
  <si>
    <t>Connection capex - Check that RT01 nominal = RT04 nominal</t>
  </si>
  <si>
    <t>TOTAL differences</t>
  </si>
  <si>
    <t>Connection capex - Check that RT01 real = RT04 real</t>
  </si>
  <si>
    <t>Connection capex - Check that RT01 constant price = RT04 constant price</t>
  </si>
  <si>
    <t>Check that total SDU installations equals total ONTS installed</t>
  </si>
  <si>
    <t>Light red cells means linked from RT02 or RT01</t>
  </si>
  <si>
    <r>
      <rPr>
        <b/>
        <sz val="16"/>
        <color theme="1"/>
        <rFont val="Calibri"/>
        <family val="2"/>
        <scheme val="minor"/>
      </rPr>
      <t>Connections Capex adjustment for RP2</t>
    </r>
    <r>
      <rPr>
        <sz val="16"/>
        <color theme="1"/>
        <rFont val="Calibri"/>
        <family val="2"/>
        <scheme val="minor"/>
      </rPr>
      <t xml:space="preserve">
</t>
    </r>
    <r>
      <rPr>
        <sz val="11"/>
        <color theme="1"/>
        <rFont val="Calibri"/>
        <family val="2"/>
        <scheme val="minor"/>
      </rPr>
      <t>- This presents the connection types, forecast unit costs and forecast volumes that will be used in the connections capex variable adjustment.
- This also doubles as a calculation template for the connections capex adjustment itself</t>
    </r>
  </si>
  <si>
    <t>Connections Capex
nominal baseline allowance ($)
(volume x unit cost)</t>
  </si>
  <si>
    <r>
      <rPr>
        <b/>
        <sz val="16"/>
        <rFont val="Arial"/>
        <family val="2"/>
      </rPr>
      <t>Error checks</t>
    </r>
    <r>
      <rPr>
        <b/>
        <sz val="10"/>
        <rFont val="Arial"/>
        <family val="2"/>
      </rPr>
      <t xml:space="preserve"> ($) - </t>
    </r>
    <r>
      <rPr>
        <sz val="10"/>
        <color theme="1"/>
        <rFont val="Arial"/>
        <family val="2"/>
      </rPr>
      <t>brings together the various checks and causes a red strip at the top of the breakdown sheet if there's an error</t>
    </r>
  </si>
  <si>
    <t>Base
actual</t>
  </si>
  <si>
    <t>actual</t>
  </si>
  <si>
    <t>base
actual</t>
  </si>
  <si>
    <t>f'cast</t>
  </si>
  <si>
    <t>RP1</t>
  </si>
  <si>
    <t>RP2</t>
  </si>
  <si>
    <t>…</t>
  </si>
  <si>
    <r>
      <t>Unit cost (</t>
    </r>
    <r>
      <rPr>
        <b/>
        <sz val="14"/>
        <color theme="0"/>
        <rFont val="Calibri"/>
        <family val="2"/>
        <scheme val="minor"/>
      </rPr>
      <t>$</t>
    </r>
    <r>
      <rPr>
        <b/>
        <sz val="11"/>
        <color theme="0"/>
        <rFont val="Calibri"/>
        <family val="2"/>
        <scheme val="minor"/>
      </rPr>
      <t>) - real price (CY22 base)</t>
    </r>
  </si>
  <si>
    <r>
      <t>Unit cost (</t>
    </r>
    <r>
      <rPr>
        <b/>
        <sz val="14"/>
        <color theme="0"/>
        <rFont val="Calibri"/>
        <family val="2"/>
        <scheme val="minor"/>
      </rPr>
      <t>$</t>
    </r>
    <r>
      <rPr>
        <b/>
        <sz val="11"/>
        <color theme="0"/>
        <rFont val="Calibri"/>
        <family val="2"/>
        <scheme val="minor"/>
      </rPr>
      <t>) - constant price (CY22 base)</t>
    </r>
  </si>
  <si>
    <t>Forecast IDC (see RT01 - IDC rate - "Complex installations")</t>
  </si>
  <si>
    <t>Forecast IDC (see RT01 - IDC rate - "Standard installations")</t>
  </si>
  <si>
    <t>Forecast IDC (see RT01 - IDC rate - "Access installations")</t>
  </si>
  <si>
    <r>
      <t>Volume x unit cost (</t>
    </r>
    <r>
      <rPr>
        <b/>
        <sz val="14"/>
        <color theme="0"/>
        <rFont val="Calibri"/>
        <family val="2"/>
        <scheme val="minor"/>
      </rPr>
      <t>$m</t>
    </r>
    <r>
      <rPr>
        <b/>
        <sz val="11"/>
        <color theme="0"/>
        <rFont val="Calibri"/>
        <family val="2"/>
        <scheme val="minor"/>
      </rPr>
      <t>) - constant price (CY22 base)</t>
    </r>
  </si>
  <si>
    <r>
      <t>Volume x unit cost (</t>
    </r>
    <r>
      <rPr>
        <b/>
        <sz val="14"/>
        <color theme="0"/>
        <rFont val="Calibri"/>
        <family val="2"/>
        <scheme val="minor"/>
      </rPr>
      <t>$m</t>
    </r>
    <r>
      <rPr>
        <b/>
        <sz val="11"/>
        <color theme="0"/>
        <rFont val="Calibri"/>
        <family val="2"/>
        <scheme val="minor"/>
      </rPr>
      <t>) - real price (CY22 base)</t>
    </r>
  </si>
  <si>
    <r>
      <t>Volume x unit cost (</t>
    </r>
    <r>
      <rPr>
        <b/>
        <sz val="14"/>
        <color theme="0"/>
        <rFont val="Calibri"/>
        <family val="2"/>
        <scheme val="minor"/>
      </rPr>
      <t>$m</t>
    </r>
    <r>
      <rPr>
        <b/>
        <sz val="11"/>
        <color theme="0"/>
        <rFont val="Calibri"/>
        <family val="2"/>
        <scheme val="minor"/>
      </rPr>
      <t>) - nominal prices</t>
    </r>
  </si>
  <si>
    <r>
      <t>Unit cost (</t>
    </r>
    <r>
      <rPr>
        <b/>
        <sz val="14"/>
        <color theme="0"/>
        <rFont val="Calibri"/>
        <family val="2"/>
        <scheme val="minor"/>
      </rPr>
      <t>$</t>
    </r>
    <r>
      <rPr>
        <b/>
        <sz val="11"/>
        <color theme="0"/>
        <rFont val="Calibri"/>
        <family val="2"/>
        <scheme val="minor"/>
      </rPr>
      <t>) - nominal prices</t>
    </r>
  </si>
  <si>
    <t>Connection breakdown</t>
  </si>
  <si>
    <t>Unit Prices</t>
  </si>
  <si>
    <t>Calculation of the units costs in Constant Price, Real, and Nominal terms, accounting for the disparity between forecast and actual CPI and FX rates</t>
  </si>
  <si>
    <t>Error Checks</t>
  </si>
  <si>
    <t>Check of consistancy between RT01 and RT04 files and other checks</t>
  </si>
  <si>
    <t>Regulatory Period Two</t>
  </si>
  <si>
    <t>RT04 - Connections Capex forecasts and variable adjustment</t>
  </si>
  <si>
    <t>RP3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</si>
</sst>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_(* \(#,##0.00\);_(* &quot;-&quot;??_);_(@_)"/>
    <numFmt numFmtId="165" formatCode="_-* #,##0_-;\-* #,##0_-;_-* &quot;-&quot;??_-;_-@_-"/>
    <numFmt numFmtId="166" formatCode="_-\ #,##0.0;\-\ ###0.0;_-* &quot;-&quot;??_-;_-@_-"/>
    <numFmt numFmtId="167" formatCode="0.0"/>
    <numFmt numFmtId="168" formatCode="_(* #,##0_);_(* \(#,##0\);_(* &quot;-&quot;??_);_(@_)"/>
    <numFmt numFmtId="169" formatCode="_(* #,##0.000_);_(* \(#,##0.000\);_(* &quot;-&quot;??_);_(@_)"/>
    <numFmt numFmtId="170" formatCode="#,##0.000,,;\-#,##0.000,,;&quot;-&quot;"/>
    <numFmt numFmtId="171" formatCode="_(* #,##0.0000_);_(* \(#,##0.0000\);_(* &quot;-&quot;??_);_(@_)"/>
    <numFmt numFmtId="172" formatCode="#,##0.000000,,;\-#,##0.000000,,;&quot;-&quot;"/>
    <numFmt numFmtId="173" formatCode="0.0000%"/>
  </numFmts>
  <fonts count="37" x14ac:knownFonts="1">
    <font>
      <sz val="11"/>
      <color theme="1"/>
      <name val="Calibri"/>
      <family val="2"/>
      <scheme val="minor"/>
    </font>
    <font>
      <sz val="11"/>
      <color theme="1"/>
      <name val="Calibri"/>
      <family val="2"/>
      <scheme val="minor"/>
    </font>
    <font>
      <b/>
      <sz val="16"/>
      <color theme="0"/>
      <name val="Arial"/>
      <family val="2"/>
    </font>
    <font>
      <b/>
      <sz val="14"/>
      <color theme="0"/>
      <name val="Arial"/>
      <family val="2"/>
    </font>
    <font>
      <b/>
      <sz val="12"/>
      <color theme="0"/>
      <name val="Arial"/>
      <family val="2"/>
    </font>
    <font>
      <b/>
      <sz val="10"/>
      <color theme="0"/>
      <name val="Arial"/>
      <family val="2"/>
    </font>
    <font>
      <b/>
      <sz val="11"/>
      <color theme="0"/>
      <name val="Arial"/>
      <family val="2"/>
    </font>
    <font>
      <sz val="10"/>
      <color theme="1"/>
      <name val="Arial"/>
      <family val="2"/>
    </font>
    <font>
      <sz val="10"/>
      <color rgb="FF00B0F0"/>
      <name val="Arial"/>
      <family val="2"/>
    </font>
    <font>
      <sz val="10"/>
      <name val="Arial"/>
      <family val="2"/>
    </font>
    <font>
      <b/>
      <sz val="10"/>
      <color rgb="FF00B0F0"/>
      <name val="Arial"/>
      <family val="2"/>
    </font>
    <font>
      <b/>
      <sz val="10"/>
      <name val="Arial"/>
      <family val="2"/>
    </font>
    <font>
      <sz val="8"/>
      <name val="Calibri"/>
      <family val="2"/>
      <scheme val="minor"/>
    </font>
    <font>
      <sz val="16"/>
      <color theme="1"/>
      <name val="Calibri"/>
      <family val="2"/>
      <scheme val="minor"/>
    </font>
    <font>
      <sz val="9"/>
      <color theme="1"/>
      <name val="Calibri"/>
      <family val="2"/>
      <scheme val="minor"/>
    </font>
    <font>
      <b/>
      <sz val="16"/>
      <color theme="1"/>
      <name val="Calibri"/>
      <family val="2"/>
      <scheme val="minor"/>
    </font>
    <font>
      <b/>
      <sz val="16"/>
      <name val="Arial"/>
      <family val="2"/>
    </font>
    <font>
      <b/>
      <sz val="16"/>
      <color rgb="FF7030A0"/>
      <name val="Arial"/>
      <family val="2"/>
    </font>
    <font>
      <b/>
      <sz val="10"/>
      <color rgb="FF7030A0"/>
      <name val="Arial"/>
      <family val="2"/>
    </font>
    <font>
      <sz val="10"/>
      <color rgb="FF7030A0"/>
      <name val="Arial"/>
      <family val="2"/>
    </font>
    <font>
      <b/>
      <sz val="11"/>
      <color theme="0"/>
      <name val="Calibri"/>
      <family val="2"/>
      <scheme val="minor"/>
    </font>
    <font>
      <u/>
      <sz val="11"/>
      <color theme="1"/>
      <name val="Calibri"/>
      <family val="2"/>
      <scheme val="minor"/>
    </font>
    <font>
      <i/>
      <sz val="11"/>
      <color theme="0" tint="-0.499984740745262"/>
      <name val="Calibri"/>
      <family val="2"/>
      <scheme val="minor"/>
    </font>
    <font>
      <b/>
      <sz val="11"/>
      <color theme="1"/>
      <name val="Calibri"/>
      <family val="2"/>
      <scheme val="minor"/>
    </font>
    <font>
      <i/>
      <sz val="10"/>
      <name val="Arial"/>
      <family val="2"/>
    </font>
    <font>
      <i/>
      <sz val="10"/>
      <color theme="1"/>
      <name val="Arial"/>
      <family val="2"/>
    </font>
    <font>
      <sz val="11"/>
      <color rgb="FFFF0000"/>
      <name val="Calibri"/>
      <family val="2"/>
      <scheme val="minor"/>
    </font>
    <font>
      <sz val="10"/>
      <color theme="0" tint="-0.34998626667073579"/>
      <name val="Arial"/>
      <family val="2"/>
    </font>
    <font>
      <i/>
      <sz val="10"/>
      <color theme="0" tint="-0.34998626667073579"/>
      <name val="Arial"/>
      <family val="2"/>
    </font>
    <font>
      <b/>
      <sz val="10"/>
      <color theme="0" tint="-0.34998626667073579"/>
      <name val="Arial"/>
      <family val="2"/>
    </font>
    <font>
      <b/>
      <sz val="14"/>
      <color theme="0"/>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i/>
      <sz val="10"/>
      <color theme="1"/>
      <name val="Calibri"/>
      <family val="2"/>
      <scheme val="minor"/>
    </font>
    <font>
      <sz val="9"/>
      <color theme="0"/>
      <name val="Calibri"/>
      <family val="2"/>
      <scheme val="minor"/>
    </font>
    <font>
      <b/>
      <sz val="10"/>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0497A"/>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rgb="FFFFFF00"/>
        <bgColor indexed="64"/>
      </patternFill>
    </fill>
  </fills>
  <borders count="41">
    <border>
      <left/>
      <right/>
      <top/>
      <bottom/>
      <diagonal/>
    </border>
    <border>
      <left style="thin">
        <color rgb="FF60497A"/>
      </left>
      <right/>
      <top style="hair">
        <color rgb="FF60497A"/>
      </top>
      <bottom style="hair">
        <color rgb="FF60497A"/>
      </bottom>
      <diagonal/>
    </border>
    <border>
      <left/>
      <right style="thin">
        <color rgb="FF60497A"/>
      </right>
      <top style="hair">
        <color rgb="FF60497A"/>
      </top>
      <bottom style="hair">
        <color rgb="FF60497A"/>
      </bottom>
      <diagonal/>
    </border>
    <border>
      <left style="thin">
        <color rgb="FF60497A"/>
      </left>
      <right/>
      <top style="hair">
        <color rgb="FF60497A"/>
      </top>
      <bottom style="thin">
        <color rgb="FF60497A"/>
      </bottom>
      <diagonal/>
    </border>
    <border>
      <left/>
      <right style="thin">
        <color rgb="FF60497A"/>
      </right>
      <top style="hair">
        <color rgb="FF60497A"/>
      </top>
      <bottom style="thin">
        <color rgb="FF60497A"/>
      </bottom>
      <diagonal/>
    </border>
    <border>
      <left style="thin">
        <color rgb="FF60497A"/>
      </left>
      <right/>
      <top/>
      <bottom/>
      <diagonal/>
    </border>
    <border>
      <left/>
      <right style="thin">
        <color rgb="FF60497A"/>
      </right>
      <top/>
      <bottom/>
      <diagonal/>
    </border>
    <border>
      <left style="thin">
        <color rgb="FF60497A"/>
      </left>
      <right/>
      <top/>
      <bottom style="hair">
        <color rgb="FF60497A"/>
      </bottom>
      <diagonal/>
    </border>
    <border>
      <left/>
      <right style="thin">
        <color rgb="FF60497A"/>
      </right>
      <top/>
      <bottom style="hair">
        <color rgb="FF60497A"/>
      </bottom>
      <diagonal/>
    </border>
    <border>
      <left/>
      <right/>
      <top style="hair">
        <color rgb="FF60497A"/>
      </top>
      <bottom style="hair">
        <color rgb="FF60497A"/>
      </bottom>
      <diagonal/>
    </border>
    <border>
      <left/>
      <right/>
      <top style="hair">
        <color rgb="FF60497A"/>
      </top>
      <bottom style="thin">
        <color rgb="FF60497A"/>
      </bottom>
      <diagonal/>
    </border>
    <border>
      <left/>
      <right/>
      <top/>
      <bottom style="hair">
        <color rgb="FF60497A"/>
      </bottom>
      <diagonal/>
    </border>
    <border>
      <left style="thin">
        <color rgb="FF60497A"/>
      </left>
      <right/>
      <top style="thin">
        <color rgb="FF60497A"/>
      </top>
      <bottom style="medium">
        <color rgb="FF60497A"/>
      </bottom>
      <diagonal/>
    </border>
    <border>
      <left/>
      <right/>
      <top style="thin">
        <color rgb="FF60497A"/>
      </top>
      <bottom style="medium">
        <color rgb="FF60497A"/>
      </bottom>
      <diagonal/>
    </border>
    <border>
      <left/>
      <right style="thin">
        <color rgb="FF60497A"/>
      </right>
      <top style="thin">
        <color rgb="FF60497A"/>
      </top>
      <bottom style="medium">
        <color rgb="FF60497A"/>
      </bottom>
      <diagonal/>
    </border>
    <border>
      <left style="thin">
        <color rgb="FF60497A"/>
      </left>
      <right style="thin">
        <color rgb="FF60497A"/>
      </right>
      <top style="thin">
        <color rgb="FF60497A"/>
      </top>
      <bottom/>
      <diagonal/>
    </border>
    <border>
      <left style="thin">
        <color rgb="FF60497A"/>
      </left>
      <right style="thin">
        <color rgb="FF60497A"/>
      </right>
      <top/>
      <bottom/>
      <diagonal/>
    </border>
    <border>
      <left style="thin">
        <color rgb="FF60497A"/>
      </left>
      <right style="thin">
        <color rgb="FF60497A"/>
      </right>
      <top/>
      <bottom style="hair">
        <color rgb="FF60497A"/>
      </bottom>
      <diagonal/>
    </border>
    <border>
      <left style="thin">
        <color rgb="FF60497A"/>
      </left>
      <right style="thin">
        <color rgb="FF60497A"/>
      </right>
      <top style="hair">
        <color rgb="FF60497A"/>
      </top>
      <bottom style="hair">
        <color rgb="FF60497A"/>
      </bottom>
      <diagonal/>
    </border>
    <border>
      <left style="thin">
        <color rgb="FF60497A"/>
      </left>
      <right style="thin">
        <color rgb="FF60497A"/>
      </right>
      <top style="hair">
        <color rgb="FF60497A"/>
      </top>
      <bottom style="thin">
        <color rgb="FF60497A"/>
      </bottom>
      <diagonal/>
    </border>
    <border>
      <left style="thin">
        <color rgb="FF60497A"/>
      </left>
      <right style="thin">
        <color rgb="FF60497A"/>
      </right>
      <top/>
      <bottom style="thin">
        <color rgb="FF60497A"/>
      </bottom>
      <diagonal/>
    </border>
    <border>
      <left/>
      <right/>
      <top style="thin">
        <color indexed="64"/>
      </top>
      <bottom style="double">
        <color indexed="64"/>
      </bottom>
      <diagonal/>
    </border>
    <border>
      <left style="thin">
        <color rgb="FF60497A"/>
      </left>
      <right style="thin">
        <color rgb="FF60497A"/>
      </right>
      <top style="hair">
        <color rgb="FF60497A"/>
      </top>
      <bottom/>
      <diagonal/>
    </border>
    <border>
      <left/>
      <right style="thin">
        <color indexed="64"/>
      </right>
      <top/>
      <bottom/>
      <diagonal/>
    </border>
    <border>
      <left style="thin">
        <color indexed="64"/>
      </left>
      <right/>
      <top/>
      <bottom/>
      <diagonal/>
    </border>
    <border>
      <left/>
      <right/>
      <top style="thin">
        <color theme="7" tint="0.79998168889431442"/>
      </top>
      <bottom style="thin">
        <color theme="7" tint="0.79998168889431442"/>
      </bottom>
      <diagonal/>
    </border>
    <border>
      <left/>
      <right/>
      <top style="thin">
        <color theme="7" tint="0.79998168889431442"/>
      </top>
      <bottom/>
      <diagonal/>
    </border>
    <border>
      <left/>
      <right/>
      <top/>
      <bottom style="thin">
        <color theme="7" tint="0.79998168889431442"/>
      </bottom>
      <diagonal/>
    </border>
    <border>
      <left style="thin">
        <color theme="7" tint="-0.24994659260841701"/>
      </left>
      <right/>
      <top/>
      <bottom/>
      <diagonal/>
    </border>
    <border>
      <left style="thin">
        <color indexed="64"/>
      </left>
      <right style="thin">
        <color theme="7" tint="0.79998168889431442"/>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7" tint="0.79998168889431442"/>
      </left>
      <right style="thin">
        <color theme="7" tint="0.79998168889431442"/>
      </right>
      <top style="thin">
        <color indexed="64"/>
      </top>
      <bottom/>
      <diagonal/>
    </border>
    <border>
      <left/>
      <right/>
      <top/>
      <bottom style="medium">
        <color indexed="64"/>
      </bottom>
      <diagonal/>
    </border>
    <border>
      <left style="thin">
        <color rgb="FF60497A"/>
      </left>
      <right/>
      <top style="thin">
        <color theme="0" tint="-0.24994659260841701"/>
      </top>
      <bottom style="thin">
        <color rgb="FF60497A"/>
      </bottom>
      <diagonal/>
    </border>
    <border>
      <left/>
      <right/>
      <top style="thin">
        <color theme="0" tint="-0.24994659260841701"/>
      </top>
      <bottom style="thin">
        <color rgb="FF60497A"/>
      </bottom>
      <diagonal/>
    </border>
    <border>
      <left/>
      <right style="thin">
        <color rgb="FF60497A"/>
      </right>
      <top style="thin">
        <color theme="0" tint="-0.24994659260841701"/>
      </top>
      <bottom style="thin">
        <color rgb="FF60497A"/>
      </bottom>
      <diagonal/>
    </border>
  </borders>
  <cellStyleXfs count="8">
    <xf numFmtId="0" fontId="0" fillId="0" borderId="0"/>
    <xf numFmtId="164" fontId="1"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9" fillId="0" borderId="0"/>
    <xf numFmtId="0" fontId="1" fillId="0" borderId="0"/>
  </cellStyleXfs>
  <cellXfs count="225">
    <xf numFmtId="0" fontId="0" fillId="0" borderId="0" xfId="0"/>
    <xf numFmtId="0" fontId="0" fillId="2" borderId="0" xfId="0" applyFill="1"/>
    <xf numFmtId="165" fontId="0" fillId="0" borderId="0" xfId="1" applyNumberFormat="1" applyFont="1"/>
    <xf numFmtId="165" fontId="0" fillId="2" borderId="0" xfId="1" applyNumberFormat="1" applyFont="1" applyFill="1"/>
    <xf numFmtId="0" fontId="0" fillId="2" borderId="0" xfId="0" applyFill="1" applyAlignment="1">
      <alignment horizontal="left" vertical="top"/>
    </xf>
    <xf numFmtId="165" fontId="0" fillId="0" borderId="0" xfId="1" applyNumberFormat="1" applyFont="1" applyAlignment="1">
      <alignment horizontal="left" vertical="top"/>
    </xf>
    <xf numFmtId="165" fontId="0" fillId="2" borderId="0" xfId="1" applyNumberFormat="1" applyFont="1" applyFill="1" applyAlignment="1">
      <alignment horizontal="left" vertical="top"/>
    </xf>
    <xf numFmtId="0" fontId="0" fillId="0" borderId="0" xfId="0" applyAlignment="1">
      <alignment horizontal="left" vertical="top"/>
    </xf>
    <xf numFmtId="0" fontId="0" fillId="0" borderId="0" xfId="0" applyAlignment="1">
      <alignment vertical="top"/>
    </xf>
    <xf numFmtId="0" fontId="0" fillId="0" borderId="0" xfId="1" applyNumberFormat="1" applyFont="1" applyAlignment="1">
      <alignment vertical="top"/>
    </xf>
    <xf numFmtId="0" fontId="3" fillId="0" borderId="0" xfId="0" applyFont="1" applyAlignment="1">
      <alignment vertical="top" wrapText="1"/>
    </xf>
    <xf numFmtId="0" fontId="4" fillId="0" borderId="0" xfId="0" applyFont="1" applyAlignment="1">
      <alignment vertical="center" wrapText="1"/>
    </xf>
    <xf numFmtId="0" fontId="5" fillId="0" borderId="0" xfId="0" applyFont="1"/>
    <xf numFmtId="0" fontId="5" fillId="0" borderId="0" xfId="0" applyFont="1" applyAlignment="1">
      <alignment horizontal="center"/>
    </xf>
    <xf numFmtId="166" fontId="8" fillId="0" borderId="0" xfId="0" applyNumberFormat="1" applyFont="1" applyAlignment="1">
      <alignment horizontal="right"/>
    </xf>
    <xf numFmtId="167" fontId="10" fillId="0" borderId="0" xfId="0" applyNumberFormat="1" applyFont="1" applyAlignment="1">
      <alignment horizontal="right"/>
    </xf>
    <xf numFmtId="0" fontId="13" fillId="2" borderId="0" xfId="0" applyFont="1" applyFill="1" applyAlignment="1">
      <alignment horizontal="left" vertical="top" wrapText="1"/>
    </xf>
    <xf numFmtId="0" fontId="7" fillId="3" borderId="18" xfId="0" applyFont="1" applyFill="1" applyBorder="1" applyAlignment="1">
      <alignment vertical="top" wrapText="1"/>
    </xf>
    <xf numFmtId="0" fontId="7" fillId="3" borderId="19" xfId="0" applyFont="1" applyFill="1" applyBorder="1" applyAlignment="1">
      <alignment vertical="top" wrapText="1"/>
    </xf>
    <xf numFmtId="0" fontId="7" fillId="3" borderId="17" xfId="0" applyFont="1" applyFill="1" applyBorder="1" applyAlignment="1">
      <alignment vertical="top" wrapText="1"/>
    </xf>
    <xf numFmtId="0" fontId="6" fillId="5" borderId="20" xfId="0" applyFont="1" applyFill="1" applyBorder="1" applyAlignment="1">
      <alignment vertical="center"/>
    </xf>
    <xf numFmtId="168" fontId="9" fillId="3" borderId="7" xfId="1" applyNumberFormat="1" applyFont="1" applyFill="1" applyBorder="1" applyAlignment="1">
      <alignment horizontal="right"/>
    </xf>
    <xf numFmtId="168" fontId="9" fillId="3" borderId="11" xfId="1" applyNumberFormat="1" applyFont="1" applyFill="1" applyBorder="1" applyAlignment="1">
      <alignment horizontal="right"/>
    </xf>
    <xf numFmtId="168" fontId="9" fillId="3" borderId="8" xfId="1" applyNumberFormat="1" applyFont="1" applyFill="1" applyBorder="1" applyAlignment="1">
      <alignment horizontal="right"/>
    </xf>
    <xf numFmtId="168" fontId="9" fillId="3" borderId="1" xfId="1" applyNumberFormat="1" applyFont="1" applyFill="1" applyBorder="1" applyAlignment="1">
      <alignment horizontal="right"/>
    </xf>
    <xf numFmtId="168" fontId="9" fillId="3" borderId="9" xfId="1" applyNumberFormat="1" applyFont="1" applyFill="1" applyBorder="1" applyAlignment="1">
      <alignment horizontal="right"/>
    </xf>
    <xf numFmtId="168" fontId="9" fillId="3" borderId="2" xfId="1" applyNumberFormat="1" applyFont="1" applyFill="1" applyBorder="1" applyAlignment="1">
      <alignment horizontal="right"/>
    </xf>
    <xf numFmtId="168" fontId="9" fillId="3" borderId="3" xfId="1" applyNumberFormat="1" applyFont="1" applyFill="1" applyBorder="1" applyAlignment="1">
      <alignment horizontal="right"/>
    </xf>
    <xf numFmtId="168" fontId="9" fillId="3" borderId="10" xfId="1" applyNumberFormat="1" applyFont="1" applyFill="1" applyBorder="1" applyAlignment="1">
      <alignment horizontal="right"/>
    </xf>
    <xf numFmtId="168" fontId="9" fillId="3" borderId="4" xfId="1" applyNumberFormat="1" applyFont="1" applyFill="1" applyBorder="1" applyAlignment="1">
      <alignment horizontal="right"/>
    </xf>
    <xf numFmtId="168" fontId="11" fillId="4" borderId="12" xfId="1" applyNumberFormat="1" applyFont="1" applyFill="1" applyBorder="1" applyAlignment="1">
      <alignment horizontal="right"/>
    </xf>
    <xf numFmtId="168" fontId="11" fillId="4" borderId="13" xfId="1" applyNumberFormat="1" applyFont="1" applyFill="1" applyBorder="1" applyAlignment="1">
      <alignment horizontal="right"/>
    </xf>
    <xf numFmtId="168" fontId="11" fillId="4" borderId="14" xfId="1" applyNumberFormat="1" applyFont="1" applyFill="1" applyBorder="1" applyAlignment="1">
      <alignment horizontal="right"/>
    </xf>
    <xf numFmtId="0" fontId="14" fillId="0" borderId="0" xfId="0" applyFont="1" applyAlignment="1">
      <alignment vertical="center"/>
    </xf>
    <xf numFmtId="0" fontId="9" fillId="2" borderId="0" xfId="2" applyFill="1"/>
    <xf numFmtId="0" fontId="9" fillId="0" borderId="0" xfId="2"/>
    <xf numFmtId="0" fontId="16" fillId="2" borderId="0" xfId="2" applyFont="1" applyFill="1" applyAlignment="1">
      <alignment horizontal="center"/>
    </xf>
    <xf numFmtId="0" fontId="16" fillId="2" borderId="0" xfId="2" applyFont="1" applyFill="1"/>
    <xf numFmtId="0" fontId="11" fillId="2" borderId="0" xfId="2" applyFont="1" applyFill="1"/>
    <xf numFmtId="0" fontId="17" fillId="2" borderId="0" xfId="2" applyFont="1" applyFill="1" applyAlignment="1">
      <alignment horizontal="left"/>
    </xf>
    <xf numFmtId="0" fontId="16" fillId="2" borderId="0" xfId="2" applyFont="1" applyFill="1" applyAlignment="1">
      <alignment horizontal="left"/>
    </xf>
    <xf numFmtId="0" fontId="18" fillId="2" borderId="0" xfId="2" applyFont="1" applyFill="1" applyAlignment="1">
      <alignment horizontal="left"/>
    </xf>
    <xf numFmtId="0" fontId="18" fillId="2" borderId="0" xfId="2" applyFont="1" applyFill="1"/>
    <xf numFmtId="0" fontId="7" fillId="2" borderId="0" xfId="3" applyFont="1" applyFill="1" applyAlignment="1">
      <alignment horizontal="left" vertical="top" wrapText="1"/>
    </xf>
    <xf numFmtId="0" fontId="19" fillId="2" borderId="0" xfId="2" applyFont="1" applyFill="1" applyAlignment="1">
      <alignment horizontal="left"/>
    </xf>
    <xf numFmtId="0" fontId="18" fillId="2" borderId="0" xfId="2" applyFont="1" applyFill="1" applyAlignment="1">
      <alignment horizontal="left" vertical="center"/>
    </xf>
    <xf numFmtId="0" fontId="18" fillId="2" borderId="0" xfId="3" applyFont="1" applyFill="1" applyAlignment="1">
      <alignment horizontal="left" vertical="top" wrapText="1"/>
    </xf>
    <xf numFmtId="0" fontId="7" fillId="0" borderId="0" xfId="0" applyFont="1" applyAlignment="1">
      <alignment vertical="top" wrapText="1"/>
    </xf>
    <xf numFmtId="168" fontId="9" fillId="0" borderId="0" xfId="1" applyNumberFormat="1" applyFont="1" applyFill="1" applyBorder="1" applyAlignment="1">
      <alignment horizontal="right"/>
    </xf>
    <xf numFmtId="165" fontId="0" fillId="0" borderId="0" xfId="1" applyNumberFormat="1" applyFont="1" applyFill="1"/>
    <xf numFmtId="0" fontId="0" fillId="0" borderId="0" xfId="0" applyAlignment="1">
      <alignment horizontal="center"/>
    </xf>
    <xf numFmtId="0" fontId="21" fillId="0" borderId="0" xfId="0" applyFont="1" applyAlignment="1">
      <alignment horizontal="center"/>
    </xf>
    <xf numFmtId="165" fontId="0" fillId="0" borderId="0" xfId="5" applyNumberFormat="1" applyFont="1"/>
    <xf numFmtId="0" fontId="22" fillId="0" borderId="0" xfId="0" applyFont="1" applyAlignment="1">
      <alignment horizontal="center"/>
    </xf>
    <xf numFmtId="0" fontId="22" fillId="0" borderId="0" xfId="0" applyFont="1"/>
    <xf numFmtId="165" fontId="22" fillId="0" borderId="0" xfId="5" applyNumberFormat="1" applyFont="1"/>
    <xf numFmtId="9" fontId="22" fillId="0" borderId="0" xfId="4" applyFont="1"/>
    <xf numFmtId="0" fontId="0" fillId="0" borderId="0" xfId="0" applyAlignment="1">
      <alignment horizontal="center" vertical="center"/>
    </xf>
    <xf numFmtId="0" fontId="20" fillId="5" borderId="0" xfId="0" applyFont="1" applyFill="1" applyAlignment="1">
      <alignment horizontal="center" vertical="center"/>
    </xf>
    <xf numFmtId="0" fontId="0" fillId="0" borderId="0" xfId="0" applyAlignment="1">
      <alignment vertical="center"/>
    </xf>
    <xf numFmtId="0" fontId="20" fillId="5" borderId="0" xfId="0" applyFont="1" applyFill="1" applyAlignment="1">
      <alignment vertical="center"/>
    </xf>
    <xf numFmtId="0" fontId="0" fillId="0" borderId="0" xfId="0" applyAlignment="1">
      <alignment horizontal="left"/>
    </xf>
    <xf numFmtId="169" fontId="0" fillId="0" borderId="0" xfId="1" applyNumberFormat="1" applyFont="1" applyFill="1"/>
    <xf numFmtId="0" fontId="0" fillId="0" borderId="0" xfId="1" applyNumberFormat="1" applyFont="1" applyAlignment="1">
      <alignment horizontal="left" vertical="top" wrapText="1"/>
    </xf>
    <xf numFmtId="0" fontId="7" fillId="3" borderId="22" xfId="0" applyFont="1" applyFill="1" applyBorder="1" applyAlignment="1">
      <alignment vertical="top" wrapText="1"/>
    </xf>
    <xf numFmtId="0" fontId="7" fillId="3" borderId="20" xfId="0" applyFont="1" applyFill="1" applyBorder="1" applyAlignment="1">
      <alignment vertical="top" wrapText="1"/>
    </xf>
    <xf numFmtId="0" fontId="0" fillId="0" borderId="0" xfId="0" applyAlignment="1">
      <alignment vertical="center" wrapText="1"/>
    </xf>
    <xf numFmtId="165" fontId="0" fillId="0" borderId="0" xfId="1" applyNumberFormat="1" applyFont="1" applyAlignment="1">
      <alignment wrapText="1"/>
    </xf>
    <xf numFmtId="0" fontId="0" fillId="0" borderId="0" xfId="1" applyNumberFormat="1" applyFont="1" applyAlignment="1">
      <alignment vertical="center"/>
    </xf>
    <xf numFmtId="0" fontId="0" fillId="0" borderId="0" xfId="1" applyNumberFormat="1" applyFont="1" applyAlignment="1">
      <alignment horizontal="left" vertical="center" wrapText="1"/>
    </xf>
    <xf numFmtId="168" fontId="9" fillId="3" borderId="5" xfId="1" applyNumberFormat="1" applyFont="1" applyFill="1" applyBorder="1" applyAlignment="1">
      <alignment horizontal="right"/>
    </xf>
    <xf numFmtId="168" fontId="9" fillId="3" borderId="0" xfId="1" applyNumberFormat="1" applyFont="1" applyFill="1" applyBorder="1" applyAlignment="1">
      <alignment horizontal="right"/>
    </xf>
    <xf numFmtId="168" fontId="9" fillId="3" borderId="6" xfId="1" applyNumberFormat="1" applyFont="1" applyFill="1" applyBorder="1" applyAlignment="1">
      <alignment horizontal="right"/>
    </xf>
    <xf numFmtId="0" fontId="7" fillId="3" borderId="16" xfId="0" applyFont="1" applyFill="1" applyBorder="1" applyAlignment="1">
      <alignment vertical="top" wrapText="1"/>
    </xf>
    <xf numFmtId="0" fontId="0" fillId="0" borderId="0" xfId="0" applyAlignment="1">
      <alignment wrapText="1"/>
    </xf>
    <xf numFmtId="168" fontId="24" fillId="3" borderId="7" xfId="1" applyNumberFormat="1" applyFont="1" applyFill="1" applyBorder="1" applyAlignment="1">
      <alignment horizontal="right"/>
    </xf>
    <xf numFmtId="168" fontId="24" fillId="3" borderId="11" xfId="1" applyNumberFormat="1" applyFont="1" applyFill="1" applyBorder="1" applyAlignment="1">
      <alignment horizontal="right"/>
    </xf>
    <xf numFmtId="168" fontId="24" fillId="3" borderId="8" xfId="1" applyNumberFormat="1" applyFont="1" applyFill="1" applyBorder="1" applyAlignment="1">
      <alignment horizontal="right"/>
    </xf>
    <xf numFmtId="0" fontId="25" fillId="3" borderId="17" xfId="0" applyFont="1" applyFill="1" applyBorder="1" applyAlignment="1">
      <alignment vertical="top" wrapText="1"/>
    </xf>
    <xf numFmtId="168" fontId="8" fillId="0" borderId="0" xfId="0" applyNumberFormat="1" applyFont="1" applyAlignment="1">
      <alignment horizontal="right"/>
    </xf>
    <xf numFmtId="168" fontId="0" fillId="2" borderId="0" xfId="1" applyNumberFormat="1" applyFont="1" applyFill="1"/>
    <xf numFmtId="168" fontId="0" fillId="0" borderId="0" xfId="1" applyNumberFormat="1" applyFont="1"/>
    <xf numFmtId="168" fontId="0" fillId="0" borderId="0" xfId="1" applyNumberFormat="1" applyFont="1" applyAlignment="1">
      <alignment wrapText="1"/>
    </xf>
    <xf numFmtId="0" fontId="0" fillId="0" borderId="0" xfId="0" applyAlignment="1">
      <alignment horizontal="left" vertical="center" wrapText="1"/>
    </xf>
    <xf numFmtId="0" fontId="20" fillId="0" borderId="0" xfId="0" applyFont="1" applyAlignment="1">
      <alignment horizontal="center" vertical="center"/>
    </xf>
    <xf numFmtId="0" fontId="20" fillId="0" borderId="0" xfId="0" applyFont="1" applyAlignment="1">
      <alignment vertical="center"/>
    </xf>
    <xf numFmtId="168" fontId="27" fillId="3" borderId="7" xfId="1" applyNumberFormat="1" applyFont="1" applyFill="1" applyBorder="1" applyAlignment="1">
      <alignment horizontal="right"/>
    </xf>
    <xf numFmtId="168" fontId="27" fillId="3" borderId="11" xfId="1" applyNumberFormat="1" applyFont="1" applyFill="1" applyBorder="1" applyAlignment="1">
      <alignment horizontal="right"/>
    </xf>
    <xf numFmtId="168" fontId="27" fillId="3" borderId="8" xfId="1" applyNumberFormat="1" applyFont="1" applyFill="1" applyBorder="1" applyAlignment="1">
      <alignment horizontal="right"/>
    </xf>
    <xf numFmtId="168" fontId="27" fillId="3" borderId="1" xfId="1" applyNumberFormat="1" applyFont="1" applyFill="1" applyBorder="1" applyAlignment="1">
      <alignment horizontal="right"/>
    </xf>
    <xf numFmtId="168" fontId="27" fillId="3" borderId="9" xfId="1" applyNumberFormat="1" applyFont="1" applyFill="1" applyBorder="1" applyAlignment="1">
      <alignment horizontal="right"/>
    </xf>
    <xf numFmtId="168" fontId="27" fillId="3" borderId="2" xfId="1" applyNumberFormat="1" applyFont="1" applyFill="1" applyBorder="1" applyAlignment="1">
      <alignment horizontal="right"/>
    </xf>
    <xf numFmtId="168" fontId="28" fillId="3" borderId="7" xfId="1" applyNumberFormat="1" applyFont="1" applyFill="1" applyBorder="1" applyAlignment="1">
      <alignment horizontal="right"/>
    </xf>
    <xf numFmtId="168" fontId="28" fillId="3" borderId="11" xfId="1" applyNumberFormat="1" applyFont="1" applyFill="1" applyBorder="1" applyAlignment="1">
      <alignment horizontal="right"/>
    </xf>
    <xf numFmtId="168" fontId="28" fillId="3" borderId="8" xfId="1" applyNumberFormat="1" applyFont="1" applyFill="1" applyBorder="1" applyAlignment="1">
      <alignment horizontal="right"/>
    </xf>
    <xf numFmtId="168" fontId="27" fillId="3" borderId="3" xfId="1" applyNumberFormat="1" applyFont="1" applyFill="1" applyBorder="1" applyAlignment="1">
      <alignment horizontal="right"/>
    </xf>
    <xf numFmtId="168" fontId="27" fillId="3" borderId="10" xfId="1" applyNumberFormat="1" applyFont="1" applyFill="1" applyBorder="1" applyAlignment="1">
      <alignment horizontal="right"/>
    </xf>
    <xf numFmtId="168" fontId="27" fillId="3" borderId="4" xfId="1" applyNumberFormat="1" applyFont="1" applyFill="1" applyBorder="1" applyAlignment="1">
      <alignment horizontal="right"/>
    </xf>
    <xf numFmtId="168" fontId="27" fillId="3" borderId="5" xfId="1" applyNumberFormat="1" applyFont="1" applyFill="1" applyBorder="1" applyAlignment="1">
      <alignment horizontal="right"/>
    </xf>
    <xf numFmtId="168" fontId="27" fillId="3" borderId="0" xfId="1" applyNumberFormat="1" applyFont="1" applyFill="1" applyBorder="1" applyAlignment="1">
      <alignment horizontal="right"/>
    </xf>
    <xf numFmtId="168" fontId="27" fillId="3" borderId="6" xfId="1" applyNumberFormat="1" applyFont="1" applyFill="1" applyBorder="1" applyAlignment="1">
      <alignment horizontal="right"/>
    </xf>
    <xf numFmtId="168" fontId="29" fillId="4" borderId="12" xfId="1" applyNumberFormat="1" applyFont="1" applyFill="1" applyBorder="1" applyAlignment="1">
      <alignment horizontal="right"/>
    </xf>
    <xf numFmtId="168" fontId="29" fillId="4" borderId="13" xfId="1" applyNumberFormat="1" applyFont="1" applyFill="1" applyBorder="1" applyAlignment="1">
      <alignment horizontal="right"/>
    </xf>
    <xf numFmtId="168" fontId="29" fillId="4" borderId="14" xfId="1" applyNumberFormat="1" applyFont="1" applyFill="1" applyBorder="1" applyAlignment="1">
      <alignment horizontal="right"/>
    </xf>
    <xf numFmtId="170" fontId="22" fillId="0" borderId="0" xfId="0" applyNumberFormat="1" applyFont="1"/>
    <xf numFmtId="170" fontId="0" fillId="0" borderId="0" xfId="5" applyNumberFormat="1" applyFont="1" applyBorder="1"/>
    <xf numFmtId="170" fontId="0" fillId="0" borderId="0" xfId="5" applyNumberFormat="1" applyFont="1" applyFill="1" applyBorder="1"/>
    <xf numFmtId="170" fontId="0" fillId="0" borderId="0" xfId="0" applyNumberFormat="1"/>
    <xf numFmtId="0" fontId="0" fillId="0" borderId="23" xfId="0" applyBorder="1"/>
    <xf numFmtId="0" fontId="0" fillId="0" borderId="24" xfId="0" applyBorder="1"/>
    <xf numFmtId="165" fontId="0" fillId="6" borderId="0" xfId="5" applyNumberFormat="1" applyFont="1" applyFill="1"/>
    <xf numFmtId="165" fontId="0" fillId="3" borderId="0" xfId="5" applyNumberFormat="1" applyFont="1" applyFill="1"/>
    <xf numFmtId="170" fontId="0" fillId="3" borderId="0" xfId="5" applyNumberFormat="1" applyFont="1" applyFill="1"/>
    <xf numFmtId="169" fontId="0" fillId="0" borderId="0" xfId="1" applyNumberFormat="1" applyFont="1" applyFill="1" applyBorder="1"/>
    <xf numFmtId="165" fontId="0" fillId="7" borderId="0" xfId="5" applyNumberFormat="1" applyFont="1" applyFill="1" applyBorder="1"/>
    <xf numFmtId="165" fontId="0" fillId="3" borderId="0" xfId="5" applyNumberFormat="1" applyFont="1" applyFill="1" applyBorder="1"/>
    <xf numFmtId="165" fontId="0" fillId="3" borderId="23" xfId="5" applyNumberFormat="1" applyFont="1" applyFill="1" applyBorder="1"/>
    <xf numFmtId="165" fontId="0" fillId="3" borderId="0" xfId="0" applyNumberFormat="1" applyFill="1"/>
    <xf numFmtId="165" fontId="0" fillId="3" borderId="23" xfId="0" applyNumberFormat="1" applyFill="1" applyBorder="1"/>
    <xf numFmtId="165" fontId="0" fillId="7" borderId="24" xfId="5" applyNumberFormat="1" applyFont="1" applyFill="1" applyBorder="1"/>
    <xf numFmtId="165" fontId="0" fillId="8" borderId="24" xfId="5" applyNumberFormat="1" applyFont="1" applyFill="1" applyBorder="1"/>
    <xf numFmtId="165" fontId="0" fillId="8" borderId="0" xfId="5" applyNumberFormat="1" applyFont="1" applyFill="1" applyBorder="1"/>
    <xf numFmtId="0" fontId="23" fillId="0" borderId="0" xfId="0" applyFont="1"/>
    <xf numFmtId="0" fontId="20" fillId="5" borderId="0" xfId="0" applyFont="1" applyFill="1" applyAlignment="1">
      <alignment horizontal="left" vertical="center"/>
    </xf>
    <xf numFmtId="0" fontId="20" fillId="0" borderId="0" xfId="0" applyFont="1" applyAlignment="1">
      <alignment horizontal="left" vertical="center"/>
    </xf>
    <xf numFmtId="0" fontId="0" fillId="4" borderId="0" xfId="0" applyFill="1"/>
    <xf numFmtId="165" fontId="0" fillId="8" borderId="23" xfId="5" applyNumberFormat="1" applyFont="1" applyFill="1" applyBorder="1"/>
    <xf numFmtId="165" fontId="0" fillId="8" borderId="0" xfId="0" applyNumberFormat="1" applyFill="1"/>
    <xf numFmtId="165" fontId="0" fillId="8" borderId="23" xfId="0" applyNumberFormat="1" applyFill="1" applyBorder="1"/>
    <xf numFmtId="0" fontId="0" fillId="6" borderId="0" xfId="0" applyFill="1" applyAlignment="1">
      <alignment horizontal="left" vertical="top"/>
    </xf>
    <xf numFmtId="0" fontId="0" fillId="8" borderId="0" xfId="0" applyFill="1" applyAlignment="1">
      <alignment horizontal="left" vertical="top"/>
    </xf>
    <xf numFmtId="0" fontId="0" fillId="7" borderId="0" xfId="0" applyFill="1" applyAlignment="1">
      <alignment horizontal="left" vertical="top"/>
    </xf>
    <xf numFmtId="0" fontId="0" fillId="9" borderId="0" xfId="0" applyFill="1" applyAlignment="1">
      <alignment horizontal="left" vertical="top"/>
    </xf>
    <xf numFmtId="169" fontId="0" fillId="9" borderId="0" xfId="1" applyNumberFormat="1" applyFont="1" applyFill="1" applyBorder="1"/>
    <xf numFmtId="0" fontId="30" fillId="5" borderId="0" xfId="0" applyFont="1" applyFill="1" applyAlignment="1">
      <alignment horizontal="left" vertical="center"/>
    </xf>
    <xf numFmtId="0" fontId="31" fillId="0" borderId="0" xfId="0" applyFont="1"/>
    <xf numFmtId="165" fontId="31" fillId="3" borderId="0" xfId="0" applyNumberFormat="1" applyFont="1" applyFill="1"/>
    <xf numFmtId="0" fontId="0" fillId="3" borderId="0" xfId="0" applyFill="1" applyAlignment="1">
      <alignment horizontal="center"/>
    </xf>
    <xf numFmtId="0" fontId="0" fillId="3" borderId="0" xfId="0" applyFill="1" applyAlignment="1">
      <alignment horizontal="left"/>
    </xf>
    <xf numFmtId="0" fontId="0" fillId="3" borderId="0" xfId="0" applyFill="1"/>
    <xf numFmtId="170" fontId="0" fillId="3" borderId="0" xfId="0" applyNumberFormat="1" applyFill="1"/>
    <xf numFmtId="170" fontId="0" fillId="3" borderId="21" xfId="0" applyNumberFormat="1" applyFill="1" applyBorder="1"/>
    <xf numFmtId="0" fontId="32" fillId="0" borderId="0" xfId="0" applyFont="1" applyAlignment="1">
      <alignment horizontal="right"/>
    </xf>
    <xf numFmtId="170" fontId="0" fillId="0" borderId="21" xfId="0" applyNumberFormat="1" applyBorder="1"/>
    <xf numFmtId="0" fontId="0" fillId="0" borderId="0" xfId="0" applyAlignment="1">
      <alignment horizontal="right"/>
    </xf>
    <xf numFmtId="165" fontId="0" fillId="7" borderId="23" xfId="5" applyNumberFormat="1" applyFont="1" applyFill="1" applyBorder="1"/>
    <xf numFmtId="171" fontId="0" fillId="9" borderId="0" xfId="1" applyNumberFormat="1" applyFont="1" applyFill="1" applyBorder="1"/>
    <xf numFmtId="0" fontId="0" fillId="0" borderId="25" xfId="0" applyBorder="1"/>
    <xf numFmtId="0" fontId="0" fillId="0" borderId="26" xfId="0" applyBorder="1"/>
    <xf numFmtId="0" fontId="0" fillId="0" borderId="26" xfId="0" applyBorder="1" applyAlignment="1">
      <alignment horizontal="right"/>
    </xf>
    <xf numFmtId="0" fontId="0" fillId="0" borderId="27" xfId="0" applyBorder="1"/>
    <xf numFmtId="0" fontId="0" fillId="0" borderId="27" xfId="0" applyBorder="1" applyAlignment="1">
      <alignment horizontal="right"/>
    </xf>
    <xf numFmtId="172" fontId="33" fillId="0" borderId="0" xfId="0" applyNumberFormat="1" applyFont="1"/>
    <xf numFmtId="173" fontId="0" fillId="0" borderId="0" xfId="4" applyNumberFormat="1" applyFont="1"/>
    <xf numFmtId="0" fontId="34" fillId="0" borderId="0" xfId="0" applyFont="1" applyAlignment="1">
      <alignment horizontal="right"/>
    </xf>
    <xf numFmtId="170" fontId="31" fillId="0" borderId="0" xfId="5" applyNumberFormat="1" applyFont="1" applyFill="1"/>
    <xf numFmtId="170" fontId="31" fillId="0" borderId="0" xfId="0" applyNumberFormat="1" applyFont="1"/>
    <xf numFmtId="0" fontId="20" fillId="5" borderId="23" xfId="0" applyFont="1" applyFill="1" applyBorder="1" applyAlignment="1">
      <alignment horizontal="center" vertical="center"/>
    </xf>
    <xf numFmtId="0" fontId="20" fillId="5" borderId="24" xfId="0" applyFont="1" applyFill="1" applyBorder="1" applyAlignment="1">
      <alignment horizontal="center" vertical="center"/>
    </xf>
    <xf numFmtId="0" fontId="5" fillId="2" borderId="0" xfId="6" applyFont="1" applyFill="1" applyAlignment="1">
      <alignment horizontal="left" vertical="center"/>
    </xf>
    <xf numFmtId="165" fontId="20" fillId="2" borderId="0" xfId="1" applyNumberFormat="1" applyFont="1" applyFill="1" applyAlignment="1">
      <alignment horizontal="left" vertical="center"/>
    </xf>
    <xf numFmtId="0" fontId="9" fillId="2" borderId="0" xfId="6" applyFill="1"/>
    <xf numFmtId="0" fontId="7" fillId="2" borderId="0" xfId="7" applyFont="1" applyFill="1" applyAlignment="1">
      <alignment vertical="top" wrapText="1"/>
    </xf>
    <xf numFmtId="0" fontId="7" fillId="2" borderId="0" xfId="7" applyFont="1" applyFill="1" applyAlignment="1">
      <alignment wrapText="1"/>
    </xf>
    <xf numFmtId="0" fontId="9" fillId="2" borderId="0" xfId="6" applyFill="1" applyAlignment="1">
      <alignment vertical="center"/>
    </xf>
    <xf numFmtId="0" fontId="5" fillId="10" borderId="28" xfId="0" applyFont="1" applyFill="1" applyBorder="1" applyAlignment="1">
      <alignment horizontal="left" vertical="center"/>
    </xf>
    <xf numFmtId="0" fontId="5" fillId="10" borderId="28" xfId="0" applyFont="1" applyFill="1" applyBorder="1" applyAlignment="1">
      <alignment horizontal="center" vertical="center"/>
    </xf>
    <xf numFmtId="0" fontId="5" fillId="10" borderId="0" xfId="0" applyFont="1" applyFill="1" applyAlignment="1">
      <alignment horizontal="center" vertical="center"/>
    </xf>
    <xf numFmtId="0" fontId="9" fillId="0" borderId="0" xfId="6" applyAlignment="1">
      <alignment vertical="center"/>
    </xf>
    <xf numFmtId="0" fontId="9" fillId="0" borderId="0" xfId="6"/>
    <xf numFmtId="164" fontId="9" fillId="0" borderId="0" xfId="1" applyFont="1"/>
    <xf numFmtId="164" fontId="9" fillId="0" borderId="0" xfId="6" applyNumberFormat="1"/>
    <xf numFmtId="164" fontId="9" fillId="0" borderId="21" xfId="6" applyNumberFormat="1" applyBorder="1"/>
    <xf numFmtId="165" fontId="0" fillId="8" borderId="24" xfId="0" applyNumberFormat="1" applyFill="1" applyBorder="1"/>
    <xf numFmtId="165" fontId="0" fillId="8" borderId="33" xfId="5" applyNumberFormat="1" applyFont="1" applyFill="1" applyBorder="1"/>
    <xf numFmtId="165" fontId="0" fillId="8" borderId="34" xfId="5" applyNumberFormat="1" applyFont="1" applyFill="1" applyBorder="1"/>
    <xf numFmtId="165" fontId="0" fillId="8" borderId="35" xfId="5" applyNumberFormat="1" applyFont="1" applyFill="1" applyBorder="1"/>
    <xf numFmtId="165" fontId="0" fillId="7" borderId="33" xfId="5" applyNumberFormat="1" applyFont="1" applyFill="1" applyBorder="1"/>
    <xf numFmtId="165" fontId="0" fillId="7" borderId="34" xfId="5" applyNumberFormat="1" applyFont="1" applyFill="1" applyBorder="1"/>
    <xf numFmtId="165" fontId="0" fillId="7" borderId="34" xfId="5" applyNumberFormat="1" applyFont="1" applyFill="1" applyBorder="1" applyAlignment="1">
      <alignment horizontal="center"/>
    </xf>
    <xf numFmtId="165" fontId="0" fillId="7" borderId="35" xfId="5" applyNumberFormat="1" applyFont="1" applyFill="1" applyBorder="1" applyAlignment="1">
      <alignment horizontal="center"/>
    </xf>
    <xf numFmtId="165" fontId="0" fillId="3" borderId="34" xfId="5" applyNumberFormat="1" applyFont="1" applyFill="1" applyBorder="1" applyAlignment="1">
      <alignment horizontal="center"/>
    </xf>
    <xf numFmtId="165" fontId="0" fillId="3" borderId="35" xfId="5" applyNumberFormat="1" applyFont="1" applyFill="1" applyBorder="1" applyAlignment="1">
      <alignment horizontal="center"/>
    </xf>
    <xf numFmtId="0" fontId="0" fillId="0" borderId="34" xfId="0" applyBorder="1"/>
    <xf numFmtId="169" fontId="0" fillId="0" borderId="34" xfId="1" applyNumberFormat="1" applyFont="1" applyFill="1" applyBorder="1"/>
    <xf numFmtId="169" fontId="0" fillId="0" borderId="25" xfId="1" applyNumberFormat="1" applyFont="1" applyFill="1" applyBorder="1"/>
    <xf numFmtId="0" fontId="0" fillId="0" borderId="37" xfId="0" applyBorder="1" applyAlignment="1">
      <alignment horizontal="center"/>
    </xf>
    <xf numFmtId="0" fontId="31" fillId="0" borderId="37" xfId="0" applyFont="1" applyBorder="1"/>
    <xf numFmtId="0" fontId="0" fillId="0" borderId="37" xfId="0" applyBorder="1"/>
    <xf numFmtId="0" fontId="34" fillId="0" borderId="37" xfId="0" applyFont="1" applyBorder="1" applyAlignment="1">
      <alignment horizontal="right"/>
    </xf>
    <xf numFmtId="170" fontId="31" fillId="0" borderId="37" xfId="0" applyNumberFormat="1" applyFont="1" applyBorder="1"/>
    <xf numFmtId="0" fontId="0" fillId="0" borderId="29" xfId="0" applyBorder="1" applyAlignment="1">
      <alignment horizontal="center" vertical="center" wrapText="1"/>
    </xf>
    <xf numFmtId="0" fontId="0" fillId="0" borderId="36" xfId="0" applyBorder="1" applyAlignment="1">
      <alignment horizontal="center" vertical="center" wrapText="1"/>
    </xf>
    <xf numFmtId="0" fontId="32" fillId="0" borderId="0" xfId="0" applyFont="1" applyAlignment="1">
      <alignment horizontal="center" vertical="center"/>
    </xf>
    <xf numFmtId="0" fontId="35" fillId="5" borderId="0" xfId="0" applyFont="1" applyFill="1" applyAlignment="1">
      <alignment horizontal="left" vertical="center"/>
    </xf>
    <xf numFmtId="0" fontId="35" fillId="5" borderId="0" xfId="0" applyFont="1" applyFill="1" applyAlignment="1">
      <alignment horizontal="center" vertical="center"/>
    </xf>
    <xf numFmtId="0" fontId="35" fillId="0" borderId="0" xfId="0" applyFont="1" applyAlignment="1">
      <alignment horizontal="center" vertical="center"/>
    </xf>
    <xf numFmtId="0" fontId="14" fillId="0" borderId="0" xfId="0" applyFont="1" applyAlignment="1">
      <alignment horizontal="center" vertical="center"/>
    </xf>
    <xf numFmtId="0" fontId="35" fillId="5" borderId="0" xfId="0" applyFont="1" applyFill="1" applyAlignment="1">
      <alignment horizontal="center" vertical="center" wrapText="1"/>
    </xf>
    <xf numFmtId="0" fontId="36" fillId="5" borderId="0" xfId="0" applyFont="1" applyFill="1" applyAlignment="1">
      <alignment horizontal="left" vertical="center"/>
    </xf>
    <xf numFmtId="0" fontId="36" fillId="5" borderId="0" xfId="0" applyFont="1" applyFill="1" applyAlignment="1">
      <alignment horizontal="center" vertical="center"/>
    </xf>
    <xf numFmtId="0" fontId="36" fillId="0" borderId="0" xfId="0" applyFont="1" applyAlignment="1">
      <alignment horizontal="center" vertical="center"/>
    </xf>
    <xf numFmtId="170" fontId="0" fillId="6" borderId="0" xfId="5" applyNumberFormat="1" applyFont="1" applyFill="1"/>
    <xf numFmtId="0" fontId="0" fillId="7" borderId="0" xfId="0" applyFill="1"/>
    <xf numFmtId="165" fontId="0" fillId="7" borderId="0" xfId="5" applyNumberFormat="1" applyFont="1" applyFill="1"/>
    <xf numFmtId="168" fontId="27" fillId="3" borderId="38" xfId="1" applyNumberFormat="1" applyFont="1" applyFill="1" applyBorder="1" applyAlignment="1">
      <alignment horizontal="right"/>
    </xf>
    <xf numFmtId="168" fontId="27" fillId="3" borderId="39" xfId="1" applyNumberFormat="1" applyFont="1" applyFill="1" applyBorder="1" applyAlignment="1">
      <alignment horizontal="right"/>
    </xf>
    <xf numFmtId="168" fontId="27" fillId="3" borderId="40" xfId="1" applyNumberFormat="1" applyFont="1" applyFill="1" applyBorder="1" applyAlignment="1">
      <alignment horizontal="right"/>
    </xf>
    <xf numFmtId="43" fontId="0" fillId="0" borderId="0" xfId="0" applyNumberFormat="1"/>
    <xf numFmtId="165" fontId="0" fillId="11" borderId="0" xfId="5" applyNumberFormat="1" applyFont="1" applyFill="1"/>
    <xf numFmtId="0" fontId="20" fillId="5" borderId="0" xfId="0" applyFont="1" applyFill="1" applyAlignment="1">
      <alignment horizontal="center" vertical="center"/>
    </xf>
    <xf numFmtId="0" fontId="0" fillId="0" borderId="0" xfId="0" applyAlignment="1">
      <alignment horizontal="left" vertical="center" wrapText="1"/>
    </xf>
    <xf numFmtId="0" fontId="2" fillId="5" borderId="15" xfId="0" applyFont="1" applyFill="1" applyBorder="1" applyAlignment="1">
      <alignment horizontal="left" vertical="top" wrapText="1"/>
    </xf>
    <xf numFmtId="0" fontId="2" fillId="5" borderId="16" xfId="0" applyFont="1" applyFill="1" applyBorder="1" applyAlignment="1">
      <alignment horizontal="left" vertical="top" wrapText="1"/>
    </xf>
    <xf numFmtId="0" fontId="0" fillId="0" borderId="0" xfId="1" applyNumberFormat="1" applyFont="1" applyAlignment="1">
      <alignment horizontal="left" vertical="top" wrapText="1"/>
    </xf>
    <xf numFmtId="0" fontId="0" fillId="0" borderId="0" xfId="1" applyNumberFormat="1" applyFont="1" applyAlignment="1">
      <alignment horizontal="left" vertical="center" wrapText="1"/>
    </xf>
    <xf numFmtId="0" fontId="4" fillId="5" borderId="5" xfId="0" applyFont="1" applyFill="1" applyBorder="1" applyAlignment="1">
      <alignment horizontal="center" vertical="center" wrapText="1"/>
    </xf>
    <xf numFmtId="0" fontId="4" fillId="5" borderId="0" xfId="0" applyFont="1" applyFill="1" applyAlignment="1">
      <alignment horizontal="center" vertical="center" wrapText="1"/>
    </xf>
    <xf numFmtId="0" fontId="20" fillId="5" borderId="24" xfId="0" applyFont="1" applyFill="1" applyBorder="1" applyAlignment="1">
      <alignment horizontal="center" vertical="center"/>
    </xf>
    <xf numFmtId="0" fontId="20" fillId="5" borderId="23"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cellXfs>
  <cellStyles count="8">
    <cellStyle name="Comma" xfId="1" builtinId="3"/>
    <cellStyle name="Comma 2" xfId="5" xr:uid="{C5AF697A-B426-4757-A462-0A8498EB4FC8}"/>
    <cellStyle name="Normal" xfId="0" builtinId="0"/>
    <cellStyle name="Normal 11" xfId="2" xr:uid="{645F79BB-8E78-4C6B-B3A4-92298E183C7D}"/>
    <cellStyle name="Normal 16 2 2" xfId="3" xr:uid="{3FB76045-8195-4794-8387-92A9B3080DCF}"/>
    <cellStyle name="Normal 16 6" xfId="7" xr:uid="{ACDA36BD-0ACE-4AA2-8E39-93A225522303}"/>
    <cellStyle name="Normal 2 2" xfId="6" xr:uid="{6DEF4ADE-DB20-4B17-BC57-61012DACD968}"/>
    <cellStyle name="Percent" xfId="4" builtinId="5"/>
  </cellStyles>
  <dxfs count="2">
    <dxf>
      <fill>
        <patternFill>
          <bgColor rgb="FFFF0000"/>
        </patternFill>
      </fill>
    </dxf>
    <dxf>
      <fill>
        <patternFill>
          <bgColor rgb="FFFF0000"/>
        </patternFill>
      </fill>
    </dxf>
  </dxfs>
  <tableStyles count="0" defaultTableStyle="TableStyleMedium2" defaultPivotStyle="PivotStyleLight16"/>
  <colors>
    <mruColors>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customXml" Target="../customXml/item2.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ustomXml" Target="../customXml/item1.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3.xml" Id="rId14" /><Relationship Type="http://schemas.openxmlformats.org/officeDocument/2006/relationships/customXml" Target="/customXML/item4.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285750</xdr:colOff>
      <xdr:row>20</xdr:row>
      <xdr:rowOff>86530</xdr:rowOff>
    </xdr:from>
    <xdr:to>
      <xdr:col>12</xdr:col>
      <xdr:colOff>376590</xdr:colOff>
      <xdr:row>22</xdr:row>
      <xdr:rowOff>32568</xdr:rowOff>
    </xdr:to>
    <xdr:pic>
      <xdr:nvPicPr>
        <xdr:cNvPr id="2" name="Picture 1">
          <a:extLst>
            <a:ext uri="{FF2B5EF4-FFF2-40B4-BE49-F238E27FC236}">
              <a16:creationId xmlns:a16="http://schemas.microsoft.com/office/drawing/2014/main" id="{04A85A1D-7C8C-4714-A0E7-167796EE5C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162550" y="3325030"/>
          <a:ext cx="2529240" cy="26988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31727</xdr:colOff>
      <xdr:row>3</xdr:row>
      <xdr:rowOff>66675</xdr:rowOff>
    </xdr:from>
    <xdr:to>
      <xdr:col>1</xdr:col>
      <xdr:colOff>2516562</xdr:colOff>
      <xdr:row>5</xdr:row>
      <xdr:rowOff>14325</xdr:rowOff>
    </xdr:to>
    <xdr:pic>
      <xdr:nvPicPr>
        <xdr:cNvPr id="2" name="Picture 1">
          <a:extLst>
            <a:ext uri="{FF2B5EF4-FFF2-40B4-BE49-F238E27FC236}">
              <a16:creationId xmlns:a16="http://schemas.microsoft.com/office/drawing/2014/main" id="{2BC42F2F-0EFE-4AC0-9E5C-BF9DBCA329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64560" y="542925"/>
          <a:ext cx="2484835" cy="2651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9523</xdr:rowOff>
    </xdr:from>
    <xdr:to>
      <xdr:col>3</xdr:col>
      <xdr:colOff>590550</xdr:colOff>
      <xdr:row>52</xdr:row>
      <xdr:rowOff>142874</xdr:rowOff>
    </xdr:to>
    <xdr:sp macro="" textlink="">
      <xdr:nvSpPr>
        <xdr:cNvPr id="2" name="TextBox 1">
          <a:extLst>
            <a:ext uri="{FF2B5EF4-FFF2-40B4-BE49-F238E27FC236}">
              <a16:creationId xmlns:a16="http://schemas.microsoft.com/office/drawing/2014/main" id="{D45468F5-2DA1-4F57-B38D-9132B9624F1D}"/>
            </a:ext>
          </a:extLst>
        </xdr:cNvPr>
        <xdr:cNvSpPr txBox="1"/>
      </xdr:nvSpPr>
      <xdr:spPr>
        <a:xfrm>
          <a:off x="104775" y="657223"/>
          <a:ext cx="7572375" cy="7905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cap="small">
              <a:solidFill>
                <a:srgbClr val="60497A"/>
              </a:solidFill>
              <a:effectLst/>
              <a:latin typeface="Arial" panose="020B0604020202020204" pitchFamily="34" charset="0"/>
              <a:ea typeface="+mn-ea"/>
              <a:cs typeface="Arial" panose="020B0604020202020204" pitchFamily="34" charset="0"/>
            </a:rPr>
            <a:t>OVERVIEW OF APPROACH</a:t>
          </a:r>
        </a:p>
        <a:p>
          <a:endParaRPr lang="en-NZ" sz="1100" b="1" cap="small">
            <a:solidFill>
              <a:schemeClr val="dk1"/>
            </a:solidFill>
            <a:effectLst/>
            <a:latin typeface="Arial" panose="020B0604020202020204" pitchFamily="34" charset="0"/>
            <a:ea typeface="+mn-ea"/>
            <a:cs typeface="Arial" panose="020B0604020202020204" pitchFamily="34" charset="0"/>
          </a:endParaRPr>
        </a:p>
        <a:p>
          <a:endParaRPr lang="en-NZ" sz="1100" b="1" cap="small">
            <a:solidFill>
              <a:schemeClr val="dk1"/>
            </a:solidFill>
            <a:effectLst/>
            <a:latin typeface="Arial" panose="020B0604020202020204" pitchFamily="34" charset="0"/>
            <a:ea typeface="+mn-ea"/>
            <a:cs typeface="Arial" panose="020B0604020202020204" pitchFamily="34" charset="0"/>
          </a:endParaRPr>
        </a:p>
        <a:p>
          <a:r>
            <a:rPr lang="en-NZ" sz="1000" b="1" cap="small">
              <a:solidFill>
                <a:srgbClr val="60497A"/>
              </a:solidFill>
              <a:effectLst/>
              <a:latin typeface="Arial" panose="020B0604020202020204" pitchFamily="34" charset="0"/>
              <a:ea typeface="+mn-ea"/>
              <a:cs typeface="Arial" panose="020B0604020202020204" pitchFamily="34" charset="0"/>
            </a:rPr>
            <a:t>Connections capex</a:t>
          </a:r>
        </a:p>
        <a:p>
          <a:pPr lvl="0"/>
          <a:r>
            <a:rPr lang="en-NZ" sz="1000">
              <a:solidFill>
                <a:schemeClr val="dk1"/>
              </a:solidFill>
              <a:effectLst/>
              <a:latin typeface="Arial" panose="020B0604020202020204" pitchFamily="34" charset="0"/>
              <a:ea typeface="+mn-ea"/>
              <a:cs typeface="Arial" panose="020B0604020202020204" pitchFamily="34" charset="0"/>
            </a:rPr>
            <a:t>The Input</a:t>
          </a:r>
          <a:r>
            <a:rPr lang="en-NZ" sz="1000" baseline="0">
              <a:solidFill>
                <a:schemeClr val="dk1"/>
              </a:solidFill>
              <a:effectLst/>
              <a:latin typeface="Arial" panose="020B0604020202020204" pitchFamily="34" charset="0"/>
              <a:ea typeface="+mn-ea"/>
              <a:cs typeface="Arial" panose="020B0604020202020204" pitchFamily="34" charset="0"/>
            </a:rPr>
            <a:t> Methodologies</a:t>
          </a:r>
          <a:r>
            <a:rPr lang="en-NZ" sz="1000">
              <a:solidFill>
                <a:schemeClr val="dk1"/>
              </a:solidFill>
              <a:effectLst/>
              <a:latin typeface="Arial" panose="020B0604020202020204" pitchFamily="34" charset="0"/>
              <a:ea typeface="+mn-ea"/>
              <a:cs typeface="Arial" panose="020B0604020202020204" pitchFamily="34" charset="0"/>
            </a:rPr>
            <a:t> define</a:t>
          </a:r>
          <a:r>
            <a:rPr lang="en-NZ" sz="1000" baseline="0">
              <a:solidFill>
                <a:schemeClr val="dk1"/>
              </a:solidFill>
              <a:effectLst/>
              <a:latin typeface="Arial" panose="020B0604020202020204" pitchFamily="34" charset="0"/>
              <a:ea typeface="+mn-ea"/>
              <a:cs typeface="Arial" panose="020B0604020202020204" pitchFamily="34" charset="0"/>
            </a:rPr>
            <a:t> connections capex as "directly incurred by Chorus in relation to connecting new end-user premises, buildings or other access points where the communal fibre network already exists or will exist at the time of connection". We are required by the IMs to state Connections capex separately from the rest of base capex, split between variable costs (those costs that varying linearly with connections) and non-linear costs (those that don't vary linearly with connections).</a:t>
          </a:r>
          <a:endParaRPr lang="en-NZ" sz="1000">
            <a:solidFill>
              <a:schemeClr val="dk1"/>
            </a:solidFill>
            <a:effectLst/>
            <a:latin typeface="Arial" panose="020B0604020202020204" pitchFamily="34" charset="0"/>
            <a:ea typeface="+mn-ea"/>
            <a:cs typeface="Arial" panose="020B0604020202020204" pitchFamily="34" charset="0"/>
          </a:endParaRPr>
        </a:p>
        <a:p>
          <a:endParaRPr lang="en-NZ" sz="1000" b="1" cap="small">
            <a:solidFill>
              <a:schemeClr val="dk1"/>
            </a:solidFill>
            <a:effectLst/>
            <a:latin typeface="Arial" panose="020B0604020202020204" pitchFamily="34" charset="0"/>
            <a:ea typeface="+mn-ea"/>
            <a:cs typeface="Arial" panose="020B0604020202020204" pitchFamily="34" charset="0"/>
          </a:endParaRPr>
        </a:p>
        <a:p>
          <a:r>
            <a:rPr lang="en-NZ" sz="1000" b="1" cap="small">
              <a:solidFill>
                <a:srgbClr val="60497A"/>
              </a:solidFill>
              <a:effectLst/>
              <a:latin typeface="Arial" panose="020B0604020202020204" pitchFamily="34" charset="0"/>
              <a:ea typeface="+mn-ea"/>
              <a:cs typeface="Arial" panose="020B0604020202020204" pitchFamily="34" charset="0"/>
            </a:rPr>
            <a:t>Adjustment mechanism</a:t>
          </a:r>
        </a:p>
        <a:p>
          <a:r>
            <a:rPr lang="en-NZ" sz="1000">
              <a:solidFill>
                <a:schemeClr val="dk1"/>
              </a:solidFill>
              <a:effectLst/>
              <a:latin typeface="Arial" panose="020B0604020202020204" pitchFamily="34" charset="0"/>
              <a:ea typeface="+mn-ea"/>
              <a:cs typeface="Arial" panose="020B0604020202020204" pitchFamily="34" charset="0"/>
            </a:rPr>
            <a:t>To mitigate</a:t>
          </a:r>
          <a:r>
            <a:rPr lang="en-NZ" sz="1000" baseline="0">
              <a:solidFill>
                <a:schemeClr val="dk1"/>
              </a:solidFill>
              <a:effectLst/>
              <a:latin typeface="Arial" panose="020B0604020202020204" pitchFamily="34" charset="0"/>
              <a:ea typeface="+mn-ea"/>
              <a:cs typeface="Arial" panose="020B0604020202020204" pitchFamily="34" charset="0"/>
            </a:rPr>
            <a:t> the uncertainty associated with the forecast of connection volumes, the IMs include a mechanism that enables us to adjust our connections capex allowance based on the actual volumes. That mechanism uses the forecast unit costs for each type of connection, so that we retain exposure to unit cost forecast risk and therefore the incentive to reduce unit costs over time.</a:t>
          </a:r>
          <a:endParaRPr lang="en-NZ" sz="1000">
            <a:effectLst/>
            <a:latin typeface="Arial" panose="020B0604020202020204" pitchFamily="34" charset="0"/>
            <a:cs typeface="Arial" panose="020B0604020202020204" pitchFamily="34" charset="0"/>
          </a:endParaRPr>
        </a:p>
        <a:p>
          <a:pPr marL="0" indent="0"/>
          <a:endParaRPr lang="en-NZ" sz="1000">
            <a:solidFill>
              <a:schemeClr val="dk1"/>
            </a:solidFill>
            <a:effectLst/>
            <a:latin typeface="Arial" panose="020B0604020202020204" pitchFamily="34" charset="0"/>
            <a:ea typeface="+mn-ea"/>
            <a:cs typeface="Arial" panose="020B0604020202020204" pitchFamily="34" charset="0"/>
          </a:endParaRPr>
        </a:p>
        <a:p>
          <a:r>
            <a:rPr lang="en-NZ" sz="1000">
              <a:solidFill>
                <a:schemeClr val="dk1"/>
              </a:solidFill>
              <a:effectLst/>
              <a:latin typeface="Arial" panose="020B0604020202020204" pitchFamily="34" charset="0"/>
              <a:ea typeface="+mn-ea"/>
              <a:cs typeface="Arial" panose="020B0604020202020204" pitchFamily="34" charset="0"/>
            </a:rPr>
            <a:t>To avoid perverse incentives associated with this adjustment mechanism, and just for the purposes of the mechanism, we have completely disaggregated all connection sub-types and then regrouped them into blocks with a similar unit cost. Our objective was that the blocks are big enough that we minimise the number of different connections groups (to make the mechanism workable), whilst also minimising the perverse incentives associated with the spread of costs within each group.</a:t>
          </a:r>
        </a:p>
        <a:p>
          <a:endParaRPr lang="en-NZ" sz="1000">
            <a:solidFill>
              <a:schemeClr val="dk1"/>
            </a:solidFill>
            <a:effectLst/>
            <a:latin typeface="Arial" panose="020B0604020202020204" pitchFamily="34" charset="0"/>
            <a:ea typeface="+mn-ea"/>
            <a:cs typeface="Arial" panose="020B0604020202020204" pitchFamily="34" charset="0"/>
          </a:endParaRPr>
        </a:p>
        <a:p>
          <a:r>
            <a:rPr lang="en-NZ" sz="1000">
              <a:solidFill>
                <a:schemeClr val="dk1"/>
              </a:solidFill>
              <a:effectLst/>
              <a:latin typeface="Arial" panose="020B0604020202020204" pitchFamily="34" charset="0"/>
              <a:ea typeface="+mn-ea"/>
              <a:cs typeface="Arial" panose="020B0604020202020204" pitchFamily="34" charset="0"/>
            </a:rPr>
            <a:t>It should be noted that we do not operate the business using these groupings. The groupings are only relevant to the operation of the Connection Capex adjustment mechanism, because the relationship between the sub-types in a group is purely coincidental – i.e. that they have a similar unit cost and therefore achieve our objectives in relation to the mechanism’s design.</a:t>
          </a:r>
        </a:p>
        <a:p>
          <a:endParaRPr lang="en-NZ"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NZ" sz="1000" b="1" cap="small">
              <a:solidFill>
                <a:srgbClr val="60497A"/>
              </a:solidFill>
              <a:effectLst/>
              <a:latin typeface="Arial" panose="020B0604020202020204" pitchFamily="34" charset="0"/>
              <a:ea typeface="+mn-ea"/>
              <a:cs typeface="Arial" panose="020B0604020202020204" pitchFamily="34" charset="0"/>
            </a:rPr>
            <a:t>Historical data</a:t>
          </a:r>
        </a:p>
        <a:p>
          <a:pPr marL="0" indent="0"/>
          <a:r>
            <a:rPr lang="en-NZ" sz="1000">
              <a:solidFill>
                <a:schemeClr val="dk1"/>
              </a:solidFill>
              <a:effectLst/>
              <a:latin typeface="Arial" panose="020B0604020202020204" pitchFamily="34" charset="0"/>
              <a:ea typeface="+mn-ea"/>
              <a:cs typeface="Arial" panose="020B0604020202020204" pitchFamily="34" charset="0"/>
            </a:rPr>
            <a:t>The historic data set we are now providing has had to be constructed to align with the connection cost types prescribed for RP1.  In order to provide a comparable dataset we have regrouped historical data to align with connection cost types. </a:t>
          </a:r>
        </a:p>
        <a:p>
          <a:pPr marL="0" indent="0"/>
          <a:r>
            <a:rPr lang="en-NZ" sz="1000">
              <a:solidFill>
                <a:schemeClr val="dk1"/>
              </a:solidFill>
              <a:effectLst/>
              <a:latin typeface="Arial" panose="020B0604020202020204" pitchFamily="34" charset="0"/>
              <a:ea typeface="+mn-ea"/>
              <a:cs typeface="Arial" panose="020B0604020202020204" pitchFamily="34" charset="0"/>
            </a:rPr>
            <a:t>In some cases, connection types do not align with how we have recorded data on volumes and costs by connection type historically.  We note key points about alignment between historical data and the forecast connection capex sub types below. Given the transition to a new regulatory regime and the regulatory connection capex types being new there is not currently a completely aligned historical data set. We consider that this is still a reasonable historical data set that can be used to understand trends </a:t>
          </a:r>
        </a:p>
        <a:p>
          <a:endParaRPr lang="en-NZ" sz="1000">
            <a:solidFill>
              <a:schemeClr val="dk1"/>
            </a:solidFill>
            <a:effectLst/>
            <a:latin typeface="Arial" panose="020B0604020202020204" pitchFamily="34" charset="0"/>
            <a:ea typeface="+mn-ea"/>
            <a:cs typeface="Arial" panose="020B0604020202020204" pitchFamily="34" charset="0"/>
          </a:endParaRPr>
        </a:p>
        <a:p>
          <a:r>
            <a:rPr lang="en-NZ" sz="1100" b="1" cap="small">
              <a:solidFill>
                <a:srgbClr val="60497A"/>
              </a:solidFill>
              <a:effectLst/>
              <a:latin typeface="+mn-lt"/>
              <a:ea typeface="+mn-ea"/>
              <a:cs typeface="+mn-cs"/>
            </a:rPr>
            <a:t>Connection Type Descriptions</a:t>
          </a:r>
          <a:endParaRPr lang="en-NZ" sz="1000">
            <a:solidFill>
              <a:srgbClr val="60497A"/>
            </a:solidFill>
            <a:effectLst/>
            <a:latin typeface="Arial" panose="020B0604020202020204" pitchFamily="34" charset="0"/>
            <a:ea typeface="+mn-ea"/>
            <a:cs typeface="Arial" panose="020B0604020202020204" pitchFamily="34" charset="0"/>
          </a:endParaRPr>
        </a:p>
        <a:p>
          <a:r>
            <a:rPr lang="en-NZ" sz="1000">
              <a:solidFill>
                <a:sysClr val="windowText" lastClr="000000"/>
              </a:solidFill>
              <a:effectLst/>
              <a:latin typeface="Arial" panose="020B0604020202020204" pitchFamily="34" charset="0"/>
              <a:ea typeface="+mn-ea"/>
              <a:cs typeface="Arial" panose="020B0604020202020204" pitchFamily="34" charset="0"/>
            </a:rPr>
            <a:t>These are the connection types agreed with the Commission per IM 3.7.14(3)(b)</a:t>
          </a:r>
        </a:p>
        <a:p>
          <a:endParaRPr lang="en-NZ" sz="1000">
            <a:solidFill>
              <a:sysClr val="windowText" lastClr="000000"/>
            </a:solidFill>
            <a:effectLst/>
            <a:latin typeface="Arial" panose="020B0604020202020204" pitchFamily="34" charset="0"/>
            <a:ea typeface="+mn-ea"/>
            <a:cs typeface="Arial" panose="020B0604020202020204" pitchFamily="34" charset="0"/>
          </a:endParaRPr>
        </a:p>
        <a:p>
          <a:r>
            <a:rPr lang="en-NZ" sz="1000" b="1">
              <a:solidFill>
                <a:sysClr val="windowText" lastClr="000000"/>
              </a:solidFill>
              <a:effectLst/>
              <a:latin typeface="Arial" panose="020B0604020202020204" pitchFamily="34" charset="0"/>
              <a:ea typeface="+mn-ea"/>
              <a:cs typeface="Arial" panose="020B0604020202020204" pitchFamily="34" charset="0"/>
            </a:rPr>
            <a:t>Group 1</a:t>
          </a:r>
          <a:r>
            <a:rPr lang="en-NZ" sz="1000" baseline="0">
              <a:solidFill>
                <a:sysClr val="windowText" lastClr="000000"/>
              </a:solidFill>
              <a:effectLst/>
              <a:latin typeface="Arial" panose="020B0604020202020204" pitchFamily="34" charset="0"/>
              <a:ea typeface="+mn-ea"/>
              <a:cs typeface="Arial" panose="020B0604020202020204" pitchFamily="34" charset="0"/>
            </a:rPr>
            <a:t> - </a:t>
          </a:r>
          <a:r>
            <a:rPr lang="en-NZ" sz="1000">
              <a:solidFill>
                <a:sysClr val="windowText" lastClr="000000"/>
              </a:solidFill>
              <a:effectLst/>
              <a:latin typeface="Arial" panose="020B0604020202020204" pitchFamily="34" charset="0"/>
              <a:ea typeface="+mn-ea"/>
              <a:cs typeface="Arial" panose="020B0604020202020204" pitchFamily="34" charset="0"/>
            </a:rPr>
            <a:t>Simple Single Dwelling Unit</a:t>
          </a:r>
          <a:r>
            <a:rPr lang="en-NZ" sz="1000" baseline="0">
              <a:solidFill>
                <a:sysClr val="windowText" lastClr="000000"/>
              </a:solidFill>
              <a:effectLst/>
              <a:latin typeface="Arial" panose="020B0604020202020204" pitchFamily="34" charset="0"/>
              <a:ea typeface="+mn-ea"/>
              <a:cs typeface="Arial" panose="020B0604020202020204" pitchFamily="34" charset="0"/>
            </a:rPr>
            <a:t> connections</a:t>
          </a:r>
          <a:r>
            <a:rPr lang="en-NZ" sz="1000">
              <a:solidFill>
                <a:sysClr val="windowText" lastClr="000000"/>
              </a:solidFill>
              <a:effectLst/>
              <a:latin typeface="Arial" panose="020B0604020202020204" pitchFamily="34" charset="0"/>
              <a:ea typeface="+mn-ea"/>
              <a:cs typeface="Arial" panose="020B0604020202020204" pitchFamily="34" charset="0"/>
            </a:rPr>
            <a:t> (SDU),</a:t>
          </a:r>
          <a:r>
            <a:rPr lang="en-NZ" sz="1000" baseline="0">
              <a:solidFill>
                <a:sysClr val="windowText" lastClr="000000"/>
              </a:solidFill>
              <a:effectLst/>
              <a:latin typeface="Arial" panose="020B0604020202020204" pitchFamily="34" charset="0"/>
              <a:ea typeface="+mn-ea"/>
              <a:cs typeface="Arial" panose="020B0604020202020204" pitchFamily="34" charset="0"/>
            </a:rPr>
            <a:t> where much of the connection has already been established,</a:t>
          </a:r>
        </a:p>
        <a:p>
          <a:r>
            <a:rPr lang="en-NZ" sz="1000" baseline="0">
              <a:solidFill>
                <a:sysClr val="windowText" lastClr="000000"/>
              </a:solidFill>
              <a:effectLst/>
              <a:latin typeface="Arial" panose="020B0604020202020204" pitchFamily="34" charset="0"/>
              <a:ea typeface="+mn-ea"/>
              <a:cs typeface="Arial" panose="020B0604020202020204" pitchFamily="34" charset="0"/>
            </a:rPr>
            <a:t>                 e.g. new property development sites or SDUs leading from an existing Multi-Dwelling Unit (MDU) connection.</a:t>
          </a:r>
        </a:p>
        <a:p>
          <a:r>
            <a:rPr lang="en-NZ" sz="1000" b="1">
              <a:solidFill>
                <a:sysClr val="windowText" lastClr="000000"/>
              </a:solidFill>
              <a:effectLst/>
              <a:latin typeface="Arial" panose="020B0604020202020204" pitchFamily="34" charset="0"/>
              <a:ea typeface="+mn-ea"/>
              <a:cs typeface="Arial" panose="020B0604020202020204" pitchFamily="34" charset="0"/>
            </a:rPr>
            <a:t>Group 2a</a:t>
          </a:r>
          <a:r>
            <a:rPr lang="en-NZ" sz="1000">
              <a:solidFill>
                <a:sysClr val="windowText" lastClr="000000"/>
              </a:solidFill>
              <a:effectLst/>
              <a:latin typeface="Arial" panose="020B0604020202020204" pitchFamily="34" charset="0"/>
              <a:ea typeface="+mn-ea"/>
              <a:cs typeface="Arial" panose="020B0604020202020204" pitchFamily="34" charset="0"/>
            </a:rPr>
            <a:t> - All</a:t>
          </a:r>
          <a:r>
            <a:rPr lang="en-NZ" sz="1000" baseline="0">
              <a:solidFill>
                <a:sysClr val="windowText" lastClr="000000"/>
              </a:solidFill>
              <a:effectLst/>
              <a:latin typeface="Arial" panose="020B0604020202020204" pitchFamily="34" charset="0"/>
              <a:ea typeface="+mn-ea"/>
              <a:cs typeface="Arial" panose="020B0604020202020204" pitchFamily="34" charset="0"/>
            </a:rPr>
            <a:t> other SDU connections, except 'civil' deployments</a:t>
          </a:r>
        </a:p>
        <a:p>
          <a:r>
            <a:rPr lang="en-NZ" sz="1100" b="1">
              <a:solidFill>
                <a:schemeClr val="dk1"/>
              </a:solidFill>
              <a:effectLst/>
              <a:latin typeface="+mn-lt"/>
              <a:ea typeface="+mn-ea"/>
              <a:cs typeface="+mn-cs"/>
            </a:rPr>
            <a:t>Group 2b</a:t>
          </a:r>
          <a:r>
            <a:rPr lang="en-NZ" sz="1100">
              <a:solidFill>
                <a:schemeClr val="dk1"/>
              </a:solidFill>
              <a:effectLst/>
              <a:latin typeface="+mn-lt"/>
              <a:ea typeface="+mn-ea"/>
              <a:cs typeface="+mn-cs"/>
            </a:rPr>
            <a:t> - </a:t>
          </a:r>
          <a:r>
            <a:rPr lang="en-NZ" sz="1100" baseline="0">
              <a:solidFill>
                <a:schemeClr val="dk1"/>
              </a:solidFill>
              <a:effectLst/>
              <a:latin typeface="+mn-lt"/>
              <a:ea typeface="+mn-ea"/>
              <a:cs typeface="+mn-cs"/>
            </a:rPr>
            <a:t>'Civil' deployments excluded from Group 2a</a:t>
          </a:r>
        </a:p>
        <a:p>
          <a:r>
            <a:rPr lang="en-NZ" sz="1000" b="1">
              <a:solidFill>
                <a:sysClr val="windowText" lastClr="000000"/>
              </a:solidFill>
              <a:effectLst/>
              <a:latin typeface="Arial" panose="020B0604020202020204" pitchFamily="34" charset="0"/>
              <a:ea typeface="+mn-ea"/>
              <a:cs typeface="Arial" panose="020B0604020202020204" pitchFamily="34" charset="0"/>
            </a:rPr>
            <a:t>Group 3</a:t>
          </a:r>
          <a:r>
            <a:rPr lang="en-NZ" sz="1000" b="0">
              <a:solidFill>
                <a:sysClr val="windowText" lastClr="000000"/>
              </a:solidFill>
              <a:effectLst/>
              <a:latin typeface="Arial" panose="020B0604020202020204" pitchFamily="34" charset="0"/>
              <a:ea typeface="+mn-ea"/>
              <a:cs typeface="Arial" panose="020B0604020202020204" pitchFamily="34" charset="0"/>
            </a:rPr>
            <a:t> - MDUs and Right of Way (ROW) for 2-5 unit buildings</a:t>
          </a:r>
          <a:r>
            <a:rPr lang="en-NZ" sz="1100" b="0" baseline="0">
              <a:solidFill>
                <a:schemeClr val="dk1"/>
              </a:solidFill>
              <a:effectLst/>
              <a:latin typeface="+mn-lt"/>
              <a:ea typeface="+mn-ea"/>
              <a:cs typeface="+mn-cs"/>
            </a:rPr>
            <a:t>, plus Fibre Access</a:t>
          </a:r>
          <a:endParaRPr lang="en-NZ" sz="1000" b="0">
            <a:solidFill>
              <a:sysClr val="windowText" lastClr="000000"/>
            </a:solidFill>
            <a:effectLst/>
            <a:latin typeface="Arial" panose="020B0604020202020204" pitchFamily="34" charset="0"/>
            <a:ea typeface="+mn-ea"/>
            <a:cs typeface="Arial" panose="020B0604020202020204" pitchFamily="34" charset="0"/>
          </a:endParaRPr>
        </a:p>
        <a:p>
          <a:r>
            <a:rPr lang="en-NZ" sz="1000" b="1">
              <a:solidFill>
                <a:sysClr val="windowText" lastClr="000000"/>
              </a:solidFill>
              <a:effectLst/>
              <a:latin typeface="Arial" panose="020B0604020202020204" pitchFamily="34" charset="0"/>
              <a:ea typeface="+mn-ea"/>
              <a:cs typeface="Arial" panose="020B0604020202020204" pitchFamily="34" charset="0"/>
            </a:rPr>
            <a:t>Group 4</a:t>
          </a:r>
          <a:r>
            <a:rPr lang="en-NZ" sz="1000" b="0">
              <a:solidFill>
                <a:sysClr val="windowText" lastClr="000000"/>
              </a:solidFill>
              <a:effectLst/>
              <a:latin typeface="Arial" panose="020B0604020202020204" pitchFamily="34" charset="0"/>
              <a:ea typeface="+mn-ea"/>
              <a:cs typeface="Arial" panose="020B0604020202020204" pitchFamily="34" charset="0"/>
            </a:rPr>
            <a:t> - MDU</a:t>
          </a:r>
          <a:r>
            <a:rPr lang="en-NZ" sz="1000" b="0" baseline="0">
              <a:solidFill>
                <a:sysClr val="windowText" lastClr="000000"/>
              </a:solidFill>
              <a:effectLst/>
              <a:latin typeface="Arial" panose="020B0604020202020204" pitchFamily="34" charset="0"/>
              <a:ea typeface="+mn-ea"/>
              <a:cs typeface="Arial" panose="020B0604020202020204" pitchFamily="34" charset="0"/>
            </a:rPr>
            <a:t> and ROW for 6-12 unit buildings</a:t>
          </a:r>
          <a:endParaRPr lang="en-NZ" sz="1000" b="0">
            <a:solidFill>
              <a:sysClr val="windowText" lastClr="000000"/>
            </a:solidFill>
            <a:effectLst/>
            <a:latin typeface="Arial" panose="020B0604020202020204" pitchFamily="34" charset="0"/>
            <a:ea typeface="+mn-ea"/>
            <a:cs typeface="Arial" panose="020B0604020202020204" pitchFamily="34" charset="0"/>
          </a:endParaRPr>
        </a:p>
        <a:p>
          <a:r>
            <a:rPr lang="en-NZ" sz="1000" b="1">
              <a:solidFill>
                <a:sysClr val="windowText" lastClr="000000"/>
              </a:solidFill>
              <a:effectLst/>
              <a:latin typeface="Arial" panose="020B0604020202020204" pitchFamily="34" charset="0"/>
              <a:ea typeface="+mn-ea"/>
              <a:cs typeface="Arial" panose="020B0604020202020204" pitchFamily="34" charset="0"/>
            </a:rPr>
            <a:t>Group 5 </a:t>
          </a:r>
          <a:r>
            <a:rPr lang="en-NZ" sz="1000" b="0">
              <a:solidFill>
                <a:sysClr val="windowText" lastClr="000000"/>
              </a:solidFill>
              <a:effectLst/>
              <a:latin typeface="Arial" panose="020B0604020202020204" pitchFamily="34" charset="0"/>
              <a:ea typeface="+mn-ea"/>
              <a:cs typeface="Arial" panose="020B0604020202020204" pitchFamily="34" charset="0"/>
            </a:rPr>
            <a:t>- MDU and ROW</a:t>
          </a:r>
          <a:r>
            <a:rPr lang="en-NZ" sz="1000" b="0" baseline="0">
              <a:solidFill>
                <a:sysClr val="windowText" lastClr="000000"/>
              </a:solidFill>
              <a:effectLst/>
              <a:latin typeface="Arial" panose="020B0604020202020204" pitchFamily="34" charset="0"/>
              <a:ea typeface="+mn-ea"/>
              <a:cs typeface="Arial" panose="020B0604020202020204" pitchFamily="34" charset="0"/>
            </a:rPr>
            <a:t> for 13-48 unit buildings</a:t>
          </a:r>
          <a:endParaRPr lang="en-NZ" sz="1000" b="0">
            <a:solidFill>
              <a:sysClr val="windowText" lastClr="000000"/>
            </a:solidFill>
            <a:effectLst/>
            <a:latin typeface="Arial" panose="020B0604020202020204" pitchFamily="34" charset="0"/>
            <a:ea typeface="+mn-ea"/>
            <a:cs typeface="Arial" panose="020B0604020202020204" pitchFamily="34" charset="0"/>
          </a:endParaRPr>
        </a:p>
        <a:p>
          <a:r>
            <a:rPr lang="en-NZ" sz="1000" b="1">
              <a:solidFill>
                <a:sysClr val="windowText" lastClr="000000"/>
              </a:solidFill>
              <a:effectLst/>
              <a:latin typeface="Arial" panose="020B0604020202020204" pitchFamily="34" charset="0"/>
              <a:ea typeface="+mn-ea"/>
              <a:cs typeface="Arial" panose="020B0604020202020204" pitchFamily="34" charset="0"/>
            </a:rPr>
            <a:t>Group 6</a:t>
          </a:r>
          <a:r>
            <a:rPr lang="en-NZ" sz="1000" b="0">
              <a:solidFill>
                <a:sysClr val="windowText" lastClr="000000"/>
              </a:solidFill>
              <a:effectLst/>
              <a:latin typeface="Arial" panose="020B0604020202020204" pitchFamily="34" charset="0"/>
              <a:ea typeface="+mn-ea"/>
              <a:cs typeface="Arial" panose="020B0604020202020204" pitchFamily="34" charset="0"/>
            </a:rPr>
            <a:t> - MDU and ROW for buildings</a:t>
          </a:r>
          <a:r>
            <a:rPr lang="en-NZ" sz="1000" b="0" baseline="0">
              <a:solidFill>
                <a:sysClr val="windowText" lastClr="000000"/>
              </a:solidFill>
              <a:effectLst/>
              <a:latin typeface="Arial" panose="020B0604020202020204" pitchFamily="34" charset="0"/>
              <a:ea typeface="+mn-ea"/>
              <a:cs typeface="Arial" panose="020B0604020202020204" pitchFamily="34" charset="0"/>
            </a:rPr>
            <a:t> with more than 48 units</a:t>
          </a:r>
          <a:endParaRPr lang="en-NZ" sz="1000" b="0">
            <a:solidFill>
              <a:sysClr val="windowText" lastClr="000000"/>
            </a:solidFill>
            <a:effectLst/>
            <a:latin typeface="Arial" panose="020B0604020202020204" pitchFamily="34" charset="0"/>
            <a:ea typeface="+mn-ea"/>
            <a:cs typeface="Arial" panose="020B0604020202020204" pitchFamily="34" charset="0"/>
          </a:endParaRPr>
        </a:p>
        <a:p>
          <a:r>
            <a:rPr lang="en-NZ" sz="1000" b="1">
              <a:solidFill>
                <a:sysClr val="windowText" lastClr="000000"/>
              </a:solidFill>
              <a:effectLst/>
              <a:latin typeface="Arial" panose="020B0604020202020204" pitchFamily="34" charset="0"/>
              <a:ea typeface="+mn-ea"/>
              <a:cs typeface="Arial" panose="020B0604020202020204" pitchFamily="34" charset="0"/>
            </a:rPr>
            <a:t>Group 7</a:t>
          </a:r>
          <a:r>
            <a:rPr lang="en-NZ" sz="1000" b="0">
              <a:solidFill>
                <a:sysClr val="windowText" lastClr="000000"/>
              </a:solidFill>
              <a:effectLst/>
              <a:latin typeface="Arial" panose="020B0604020202020204" pitchFamily="34" charset="0"/>
              <a:ea typeface="+mn-ea"/>
              <a:cs typeface="Arial" panose="020B0604020202020204" pitchFamily="34" charset="0"/>
            </a:rPr>
            <a:t> - Other costs (ONTs) for Hyperfibre installations</a:t>
          </a:r>
        </a:p>
        <a:p>
          <a:r>
            <a:rPr lang="en-NZ" sz="1000" b="1">
              <a:solidFill>
                <a:sysClr val="windowText" lastClr="000000"/>
              </a:solidFill>
              <a:effectLst/>
              <a:latin typeface="Arial" panose="020B0604020202020204" pitchFamily="34" charset="0"/>
              <a:ea typeface="+mn-ea"/>
              <a:cs typeface="Arial" panose="020B0604020202020204" pitchFamily="34" charset="0"/>
            </a:rPr>
            <a:t>Group</a:t>
          </a:r>
          <a:r>
            <a:rPr lang="en-NZ" sz="1000" b="1" baseline="0">
              <a:solidFill>
                <a:sysClr val="windowText" lastClr="000000"/>
              </a:solidFill>
              <a:effectLst/>
              <a:latin typeface="Arial" panose="020B0604020202020204" pitchFamily="34" charset="0"/>
              <a:ea typeface="+mn-ea"/>
              <a:cs typeface="Arial" panose="020B0604020202020204" pitchFamily="34" charset="0"/>
            </a:rPr>
            <a:t> 8</a:t>
          </a:r>
          <a:r>
            <a:rPr lang="en-NZ" sz="1000" b="0" baseline="0">
              <a:solidFill>
                <a:sysClr val="windowText" lastClr="000000"/>
              </a:solidFill>
              <a:effectLst/>
              <a:latin typeface="Arial" panose="020B0604020202020204" pitchFamily="34" charset="0"/>
              <a:ea typeface="+mn-ea"/>
              <a:cs typeface="Arial" panose="020B0604020202020204" pitchFamily="34" charset="0"/>
            </a:rPr>
            <a:t> - Other costs (ONTs) for non-Hyperfibre installations</a:t>
          </a:r>
        </a:p>
        <a:p>
          <a:r>
            <a:rPr lang="en-NZ" sz="1000" b="1" baseline="0">
              <a:solidFill>
                <a:sysClr val="windowText" lastClr="000000"/>
              </a:solidFill>
              <a:effectLst/>
              <a:latin typeface="Arial" panose="020B0604020202020204" pitchFamily="34" charset="0"/>
              <a:ea typeface="+mn-ea"/>
              <a:cs typeface="Arial" panose="020B0604020202020204" pitchFamily="34" charset="0"/>
            </a:rPr>
            <a:t>Group 9</a:t>
          </a:r>
          <a:r>
            <a:rPr lang="en-NZ" sz="1000" b="0" baseline="0">
              <a:solidFill>
                <a:sysClr val="windowText" lastClr="000000"/>
              </a:solidFill>
              <a:effectLst/>
              <a:latin typeface="Arial" panose="020B0604020202020204" pitchFamily="34" charset="0"/>
              <a:ea typeface="+mn-ea"/>
              <a:cs typeface="Arial" panose="020B0604020202020204" pitchFamily="34" charset="0"/>
            </a:rPr>
            <a:t> - Bespoke installations</a:t>
          </a:r>
        </a:p>
        <a:p>
          <a:r>
            <a:rPr lang="en-NZ" sz="1000" b="1" baseline="0">
              <a:solidFill>
                <a:sysClr val="windowText" lastClr="000000"/>
              </a:solidFill>
              <a:effectLst/>
              <a:latin typeface="Arial" panose="020B0604020202020204" pitchFamily="34" charset="0"/>
              <a:ea typeface="+mn-ea"/>
              <a:cs typeface="Arial" panose="020B0604020202020204" pitchFamily="34" charset="0"/>
            </a:rPr>
            <a:t>Group 10</a:t>
          </a:r>
          <a:r>
            <a:rPr lang="en-NZ" sz="1000" b="0" baseline="0">
              <a:solidFill>
                <a:sysClr val="windowText" lastClr="000000"/>
              </a:solidFill>
              <a:effectLst/>
              <a:latin typeface="Arial" panose="020B0604020202020204" pitchFamily="34" charset="0"/>
              <a:ea typeface="+mn-ea"/>
              <a:cs typeface="Arial" panose="020B0604020202020204" pitchFamily="34" charset="0"/>
            </a:rPr>
            <a:t> - non-linear costs of hyperfibre optics installations</a:t>
          </a:r>
        </a:p>
        <a:p>
          <a:endParaRPr lang="en-NZ" sz="1000" b="0" baseline="0">
            <a:solidFill>
              <a:schemeClr val="dk1"/>
            </a:solidFill>
            <a:effectLst/>
            <a:latin typeface="Arial" panose="020B0604020202020204" pitchFamily="34" charset="0"/>
            <a:ea typeface="+mn-ea"/>
            <a:cs typeface="Arial" panose="020B0604020202020204" pitchFamily="34" charset="0"/>
          </a:endParaRPr>
        </a:p>
        <a:p>
          <a:endParaRPr lang="en-NZ" sz="1000" b="1">
            <a:solidFill>
              <a:schemeClr val="dk1"/>
            </a:solidFill>
            <a:effectLst/>
            <a:latin typeface="Arial" panose="020B0604020202020204" pitchFamily="34" charset="0"/>
            <a:ea typeface="+mn-ea"/>
            <a:cs typeface="Arial" panose="020B0604020202020204" pitchFamily="34" charset="0"/>
          </a:endParaRPr>
        </a:p>
        <a:p>
          <a:endParaRPr lang="en-NZ" sz="1000">
            <a:solidFill>
              <a:schemeClr val="dk1"/>
            </a:solidFill>
            <a:effectLst/>
            <a:latin typeface="Arial" panose="020B0604020202020204" pitchFamily="34" charset="0"/>
            <a:ea typeface="+mn-ea"/>
            <a:cs typeface="Arial" panose="020B0604020202020204" pitchFamily="34" charset="0"/>
          </a:endParaRPr>
        </a:p>
        <a:p>
          <a:endParaRPr lang="en-NZ" sz="1000">
            <a:solidFill>
              <a:schemeClr val="dk1"/>
            </a:solidFill>
            <a:effectLst/>
            <a:latin typeface="Arial" panose="020B0604020202020204" pitchFamily="34" charset="0"/>
            <a:ea typeface="+mn-ea"/>
            <a:cs typeface="Arial" panose="020B0604020202020204" pitchFamily="34" charset="0"/>
          </a:endParaRPr>
        </a:p>
        <a:p>
          <a:endParaRPr lang="en-NZ" sz="1000">
            <a:solidFill>
              <a:schemeClr val="dk1"/>
            </a:solidFill>
            <a:effectLst/>
            <a:latin typeface="Arial" panose="020B0604020202020204" pitchFamily="34" charset="0"/>
            <a:ea typeface="+mn-ea"/>
            <a:cs typeface="Arial" panose="020B0604020202020204" pitchFamily="34" charset="0"/>
          </a:endParaRPr>
        </a:p>
        <a:p>
          <a:endParaRPr lang="en-NZ" sz="1000">
            <a:solidFill>
              <a:schemeClr val="dk1"/>
            </a:solidFill>
            <a:effectLst/>
            <a:latin typeface="Arial" panose="020B0604020202020204" pitchFamily="34" charset="0"/>
            <a:ea typeface="+mn-ea"/>
            <a:cs typeface="Arial" panose="020B0604020202020204" pitchFamily="34" charset="0"/>
          </a:endParaRPr>
        </a:p>
        <a:p>
          <a:endParaRPr lang="en-NZ" sz="1000">
            <a:solidFill>
              <a:schemeClr val="dk1"/>
            </a:solidFill>
            <a:effectLst/>
            <a:latin typeface="Arial" panose="020B0604020202020204" pitchFamily="34" charset="0"/>
            <a:ea typeface="+mn-ea"/>
            <a:cs typeface="Arial" panose="020B0604020202020204" pitchFamily="34" charset="0"/>
          </a:endParaRPr>
        </a:p>
        <a:p>
          <a:endParaRPr lang="en-NZ" sz="1000">
            <a:solidFill>
              <a:schemeClr val="dk1"/>
            </a:solidFill>
            <a:effectLst/>
            <a:latin typeface="Arial" panose="020B0604020202020204" pitchFamily="34" charset="0"/>
            <a:ea typeface="+mn-ea"/>
            <a:cs typeface="Arial" panose="020B0604020202020204" pitchFamily="34" charset="0"/>
          </a:endParaRPr>
        </a:p>
        <a:p>
          <a:endParaRPr lang="en-NZ" sz="1000">
            <a:solidFill>
              <a:schemeClr val="dk1"/>
            </a:solidFill>
            <a:effectLst/>
            <a:latin typeface="Arial" panose="020B0604020202020204" pitchFamily="34" charset="0"/>
            <a:ea typeface="+mn-ea"/>
            <a:cs typeface="Arial" panose="020B0604020202020204" pitchFamily="34" charset="0"/>
          </a:endParaRPr>
        </a:p>
        <a:p>
          <a:endParaRPr lang="en-NZ"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95250</xdr:colOff>
      <xdr:row>1</xdr:row>
      <xdr:rowOff>806</xdr:rowOff>
    </xdr:from>
    <xdr:to>
      <xdr:col>2</xdr:col>
      <xdr:colOff>2395890</xdr:colOff>
      <xdr:row>2</xdr:row>
      <xdr:rowOff>108769</xdr:rowOff>
    </xdr:to>
    <xdr:pic>
      <xdr:nvPicPr>
        <xdr:cNvPr id="3" name="Picture 2">
          <a:extLst>
            <a:ext uri="{FF2B5EF4-FFF2-40B4-BE49-F238E27FC236}">
              <a16:creationId xmlns:a16="http://schemas.microsoft.com/office/drawing/2014/main" id="{6DAD30DD-3719-4D9B-85BA-026BBB43BA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0025" y="162731"/>
          <a:ext cx="2529240" cy="26988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43</xdr:col>
      <xdr:colOff>345282</xdr:colOff>
      <xdr:row>1</xdr:row>
      <xdr:rowOff>298462</xdr:rowOff>
    </xdr:from>
    <xdr:to>
      <xdr:col>47</xdr:col>
      <xdr:colOff>540897</xdr:colOff>
      <xdr:row>1</xdr:row>
      <xdr:rowOff>568350</xdr:rowOff>
    </xdr:to>
    <xdr:pic>
      <xdr:nvPicPr>
        <xdr:cNvPr id="2" name="Picture 1">
          <a:extLst>
            <a:ext uri="{FF2B5EF4-FFF2-40B4-BE49-F238E27FC236}">
              <a16:creationId xmlns:a16="http://schemas.microsoft.com/office/drawing/2014/main" id="{2E0E5776-36AB-41ED-9484-E0DB207526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2312313" y="417525"/>
          <a:ext cx="2529240" cy="269888"/>
        </a:xfrm>
        <a:prstGeom prst="rect">
          <a:avLst/>
        </a:prstGeom>
        <a:noFill/>
        <a:ln>
          <a:noFill/>
        </a:ln>
      </xdr:spPr>
    </xdr:pic>
    <xdr:clientData/>
  </xdr:twoCellAnchor>
  <xdr:twoCellAnchor>
    <xdr:from>
      <xdr:col>4</xdr:col>
      <xdr:colOff>0</xdr:colOff>
      <xdr:row>17</xdr:row>
      <xdr:rowOff>0</xdr:rowOff>
    </xdr:from>
    <xdr:to>
      <xdr:col>18</xdr:col>
      <xdr:colOff>166688</xdr:colOff>
      <xdr:row>19</xdr:row>
      <xdr:rowOff>22111</xdr:rowOff>
    </xdr:to>
    <xdr:sp macro="" textlink="">
      <xdr:nvSpPr>
        <xdr:cNvPr id="5" name="Rectangle 4">
          <a:extLst>
            <a:ext uri="{FF2B5EF4-FFF2-40B4-BE49-F238E27FC236}">
              <a16:creationId xmlns:a16="http://schemas.microsoft.com/office/drawing/2014/main" id="{4837DEA3-08B3-4E1C-994C-1BF3D6571779}"/>
            </a:ext>
          </a:extLst>
        </xdr:cNvPr>
        <xdr:cNvSpPr/>
      </xdr:nvSpPr>
      <xdr:spPr>
        <a:xfrm>
          <a:off x="4137423" y="4268391"/>
          <a:ext cx="9667875" cy="3792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800">
              <a:solidFill>
                <a:schemeClr val="tx1">
                  <a:lumMod val="75000"/>
                  <a:lumOff val="25000"/>
                </a:schemeClr>
              </a:solidFill>
            </a:rPr>
            <a:t>[ CCI ] </a:t>
          </a:r>
          <a:r>
            <a:rPr lang="en-NZ" sz="1800">
              <a:solidFill>
                <a:schemeClr val="tx1">
                  <a:lumMod val="75000"/>
                  <a:lumOff val="25000"/>
                </a:schemeClr>
              </a:solidFill>
              <a:effectLst/>
              <a:latin typeface="+mn-lt"/>
              <a:ea typeface="+mn-ea"/>
              <a:cs typeface="+mn-cs"/>
            </a:rPr>
            <a:t>[ CCI ] [ CCI ]</a:t>
          </a:r>
          <a:endParaRPr lang="en-NZ" sz="18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4</xdr:col>
      <xdr:colOff>0</xdr:colOff>
      <xdr:row>20</xdr:row>
      <xdr:rowOff>15308</xdr:rowOff>
    </xdr:from>
    <xdr:to>
      <xdr:col>18</xdr:col>
      <xdr:colOff>166688</xdr:colOff>
      <xdr:row>21</xdr:row>
      <xdr:rowOff>32317</xdr:rowOff>
    </xdr:to>
    <xdr:sp macro="" textlink="">
      <xdr:nvSpPr>
        <xdr:cNvPr id="6" name="Rectangle 5">
          <a:extLst>
            <a:ext uri="{FF2B5EF4-FFF2-40B4-BE49-F238E27FC236}">
              <a16:creationId xmlns:a16="http://schemas.microsoft.com/office/drawing/2014/main" id="{D5172CF7-A396-478C-A86F-DA5BA2334C9F}"/>
            </a:ext>
          </a:extLst>
        </xdr:cNvPr>
        <xdr:cNvSpPr/>
      </xdr:nvSpPr>
      <xdr:spPr>
        <a:xfrm>
          <a:off x="4137423" y="4819481"/>
          <a:ext cx="9667875" cy="1956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100">
              <a:solidFill>
                <a:schemeClr val="tx1">
                  <a:lumMod val="75000"/>
                  <a:lumOff val="25000"/>
                </a:schemeClr>
              </a:solidFill>
            </a:rPr>
            <a:t>[ CCI ] </a:t>
          </a:r>
          <a:r>
            <a:rPr lang="en-NZ" sz="1100">
              <a:solidFill>
                <a:schemeClr val="tx1">
                  <a:lumMod val="75000"/>
                  <a:lumOff val="25000"/>
                </a:schemeClr>
              </a:solidFill>
              <a:effectLst/>
              <a:latin typeface="+mn-lt"/>
              <a:ea typeface="+mn-ea"/>
              <a:cs typeface="+mn-cs"/>
            </a:rPr>
            <a:t>[ CCI ] [ CCI ]</a:t>
          </a:r>
          <a:endParaRPr lang="en-NZ" sz="11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25</xdr:col>
      <xdr:colOff>0</xdr:colOff>
      <xdr:row>13</xdr:row>
      <xdr:rowOff>0</xdr:rowOff>
    </xdr:from>
    <xdr:to>
      <xdr:col>33</xdr:col>
      <xdr:colOff>0</xdr:colOff>
      <xdr:row>21</xdr:row>
      <xdr:rowOff>52727</xdr:rowOff>
    </xdr:to>
    <xdr:sp macro="" textlink="">
      <xdr:nvSpPr>
        <xdr:cNvPr id="7" name="Rectangle 6">
          <a:extLst>
            <a:ext uri="{FF2B5EF4-FFF2-40B4-BE49-F238E27FC236}">
              <a16:creationId xmlns:a16="http://schemas.microsoft.com/office/drawing/2014/main" id="{98F39EF5-AE81-4BC2-8973-CEBEF9C65D33}"/>
            </a:ext>
          </a:extLst>
        </xdr:cNvPr>
        <xdr:cNvSpPr/>
      </xdr:nvSpPr>
      <xdr:spPr>
        <a:xfrm>
          <a:off x="18127266" y="3554016"/>
          <a:ext cx="5715000" cy="148147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4400">
              <a:solidFill>
                <a:schemeClr val="tx1">
                  <a:lumMod val="75000"/>
                  <a:lumOff val="25000"/>
                </a:schemeClr>
              </a:solidFill>
            </a:rPr>
            <a:t>[ CCI ] </a:t>
          </a:r>
          <a:r>
            <a:rPr lang="en-NZ" sz="4400">
              <a:solidFill>
                <a:schemeClr val="tx1">
                  <a:lumMod val="75000"/>
                  <a:lumOff val="25000"/>
                </a:schemeClr>
              </a:solidFill>
              <a:effectLst/>
              <a:latin typeface="+mn-lt"/>
              <a:ea typeface="+mn-ea"/>
              <a:cs typeface="+mn-cs"/>
            </a:rPr>
            <a:t>[ CCI ] [ CCI ]</a:t>
          </a:r>
          <a:endParaRPr lang="en-NZ" sz="44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40</xdr:col>
      <xdr:colOff>0</xdr:colOff>
      <xdr:row>13</xdr:row>
      <xdr:rowOff>0</xdr:rowOff>
    </xdr:from>
    <xdr:to>
      <xdr:col>49</xdr:col>
      <xdr:colOff>511968</xdr:colOff>
      <xdr:row>21</xdr:row>
      <xdr:rowOff>52727</xdr:rowOff>
    </xdr:to>
    <xdr:sp macro="" textlink="">
      <xdr:nvSpPr>
        <xdr:cNvPr id="8" name="Rectangle 7">
          <a:extLst>
            <a:ext uri="{FF2B5EF4-FFF2-40B4-BE49-F238E27FC236}">
              <a16:creationId xmlns:a16="http://schemas.microsoft.com/office/drawing/2014/main" id="{AA8D1D87-81BC-4F03-840A-0F38FFA06658}"/>
            </a:ext>
          </a:extLst>
        </xdr:cNvPr>
        <xdr:cNvSpPr/>
      </xdr:nvSpPr>
      <xdr:spPr>
        <a:xfrm>
          <a:off x="27795141" y="3554016"/>
          <a:ext cx="5715000" cy="148147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4400">
              <a:solidFill>
                <a:schemeClr val="tx1">
                  <a:lumMod val="75000"/>
                  <a:lumOff val="25000"/>
                </a:schemeClr>
              </a:solidFill>
            </a:rPr>
            <a:t>[ CCI ] </a:t>
          </a:r>
          <a:r>
            <a:rPr lang="en-NZ" sz="4400">
              <a:solidFill>
                <a:schemeClr val="tx1">
                  <a:lumMod val="75000"/>
                  <a:lumOff val="25000"/>
                </a:schemeClr>
              </a:solidFill>
              <a:effectLst/>
              <a:latin typeface="+mn-lt"/>
              <a:ea typeface="+mn-ea"/>
              <a:cs typeface="+mn-cs"/>
            </a:rPr>
            <a:t>[ CCI ] [ CCI ]</a:t>
          </a:r>
          <a:endParaRPr lang="en-NZ" sz="44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40</xdr:col>
      <xdr:colOff>0</xdr:colOff>
      <xdr:row>24</xdr:row>
      <xdr:rowOff>0</xdr:rowOff>
    </xdr:from>
    <xdr:to>
      <xdr:col>47</xdr:col>
      <xdr:colOff>565546</xdr:colOff>
      <xdr:row>27</xdr:row>
      <xdr:rowOff>15308</xdr:rowOff>
    </xdr:to>
    <xdr:sp macro="" textlink="">
      <xdr:nvSpPr>
        <xdr:cNvPr id="9" name="Rectangle 8">
          <a:extLst>
            <a:ext uri="{FF2B5EF4-FFF2-40B4-BE49-F238E27FC236}">
              <a16:creationId xmlns:a16="http://schemas.microsoft.com/office/drawing/2014/main" id="{4839F71F-626B-4369-8407-39EF4241FD4C}"/>
            </a:ext>
          </a:extLst>
        </xdr:cNvPr>
        <xdr:cNvSpPr/>
      </xdr:nvSpPr>
      <xdr:spPr>
        <a:xfrm>
          <a:off x="27795141" y="5530454"/>
          <a:ext cx="4941093" cy="5510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3200">
              <a:solidFill>
                <a:schemeClr val="tx1">
                  <a:lumMod val="75000"/>
                  <a:lumOff val="25000"/>
                </a:schemeClr>
              </a:solidFill>
            </a:rPr>
            <a:t>[ CCI ] </a:t>
          </a:r>
          <a:r>
            <a:rPr lang="en-NZ" sz="3200">
              <a:solidFill>
                <a:schemeClr val="tx1">
                  <a:lumMod val="75000"/>
                  <a:lumOff val="25000"/>
                </a:schemeClr>
              </a:solidFill>
              <a:effectLst/>
              <a:latin typeface="+mn-lt"/>
              <a:ea typeface="+mn-ea"/>
              <a:cs typeface="+mn-cs"/>
            </a:rPr>
            <a:t>[ CCI ] [ CCI ]</a:t>
          </a:r>
          <a:endParaRPr lang="en-NZ" sz="32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4</xdr:col>
      <xdr:colOff>0</xdr:colOff>
      <xdr:row>43</xdr:row>
      <xdr:rowOff>0</xdr:rowOff>
    </xdr:from>
    <xdr:to>
      <xdr:col>18</xdr:col>
      <xdr:colOff>166688</xdr:colOff>
      <xdr:row>45</xdr:row>
      <xdr:rowOff>22112</xdr:rowOff>
    </xdr:to>
    <xdr:sp macro="" textlink="">
      <xdr:nvSpPr>
        <xdr:cNvPr id="10" name="Rectangle 9">
          <a:extLst>
            <a:ext uri="{FF2B5EF4-FFF2-40B4-BE49-F238E27FC236}">
              <a16:creationId xmlns:a16="http://schemas.microsoft.com/office/drawing/2014/main" id="{7A4EAC11-3192-4642-A60D-2CA83F3EFF03}"/>
            </a:ext>
          </a:extLst>
        </xdr:cNvPr>
        <xdr:cNvSpPr/>
      </xdr:nvSpPr>
      <xdr:spPr>
        <a:xfrm>
          <a:off x="4137423" y="9370219"/>
          <a:ext cx="9667875" cy="3792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800">
              <a:solidFill>
                <a:schemeClr val="tx1">
                  <a:lumMod val="75000"/>
                  <a:lumOff val="25000"/>
                </a:schemeClr>
              </a:solidFill>
            </a:rPr>
            <a:t>[ CCI ] </a:t>
          </a:r>
          <a:r>
            <a:rPr lang="en-NZ" sz="1800">
              <a:solidFill>
                <a:schemeClr val="tx1">
                  <a:lumMod val="75000"/>
                  <a:lumOff val="25000"/>
                </a:schemeClr>
              </a:solidFill>
              <a:effectLst/>
              <a:latin typeface="+mn-lt"/>
              <a:ea typeface="+mn-ea"/>
              <a:cs typeface="+mn-cs"/>
            </a:rPr>
            <a:t>[ CCI ] [ CCI ]</a:t>
          </a:r>
          <a:endParaRPr lang="en-NZ" sz="18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4</xdr:col>
      <xdr:colOff>0</xdr:colOff>
      <xdr:row>46</xdr:row>
      <xdr:rowOff>15309</xdr:rowOff>
    </xdr:from>
    <xdr:to>
      <xdr:col>18</xdr:col>
      <xdr:colOff>166688</xdr:colOff>
      <xdr:row>47</xdr:row>
      <xdr:rowOff>32317</xdr:rowOff>
    </xdr:to>
    <xdr:sp macro="" textlink="">
      <xdr:nvSpPr>
        <xdr:cNvPr id="11" name="Rectangle 10">
          <a:extLst>
            <a:ext uri="{FF2B5EF4-FFF2-40B4-BE49-F238E27FC236}">
              <a16:creationId xmlns:a16="http://schemas.microsoft.com/office/drawing/2014/main" id="{22F8E2AE-3E76-4083-8C3C-DA368459F18C}"/>
            </a:ext>
          </a:extLst>
        </xdr:cNvPr>
        <xdr:cNvSpPr/>
      </xdr:nvSpPr>
      <xdr:spPr>
        <a:xfrm>
          <a:off x="4137423" y="9921309"/>
          <a:ext cx="9667875" cy="1956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100">
              <a:solidFill>
                <a:schemeClr val="tx1">
                  <a:lumMod val="75000"/>
                  <a:lumOff val="25000"/>
                </a:schemeClr>
              </a:solidFill>
            </a:rPr>
            <a:t>[ CCI ] </a:t>
          </a:r>
          <a:r>
            <a:rPr lang="en-NZ" sz="1100">
              <a:solidFill>
                <a:schemeClr val="tx1">
                  <a:lumMod val="75000"/>
                  <a:lumOff val="25000"/>
                </a:schemeClr>
              </a:solidFill>
              <a:effectLst/>
              <a:latin typeface="+mn-lt"/>
              <a:ea typeface="+mn-ea"/>
              <a:cs typeface="+mn-cs"/>
            </a:rPr>
            <a:t>[ CCI ] [ CCI ]</a:t>
          </a:r>
          <a:endParaRPr lang="en-NZ" sz="11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19</xdr:col>
      <xdr:colOff>0</xdr:colOff>
      <xdr:row>39</xdr:row>
      <xdr:rowOff>0</xdr:rowOff>
    </xdr:from>
    <xdr:to>
      <xdr:col>33</xdr:col>
      <xdr:colOff>0</xdr:colOff>
      <xdr:row>47</xdr:row>
      <xdr:rowOff>52728</xdr:rowOff>
    </xdr:to>
    <xdr:sp macro="" textlink="">
      <xdr:nvSpPr>
        <xdr:cNvPr id="12" name="Rectangle 11">
          <a:extLst>
            <a:ext uri="{FF2B5EF4-FFF2-40B4-BE49-F238E27FC236}">
              <a16:creationId xmlns:a16="http://schemas.microsoft.com/office/drawing/2014/main" id="{781DA7AA-52A4-4B41-B1D8-DA320DB43695}"/>
            </a:ext>
          </a:extLst>
        </xdr:cNvPr>
        <xdr:cNvSpPr/>
      </xdr:nvSpPr>
      <xdr:spPr>
        <a:xfrm>
          <a:off x="13841016" y="8655844"/>
          <a:ext cx="10001250" cy="1481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4400">
              <a:solidFill>
                <a:schemeClr val="tx1">
                  <a:lumMod val="75000"/>
                  <a:lumOff val="25000"/>
                </a:schemeClr>
              </a:solidFill>
            </a:rPr>
            <a:t>[ CCI ] </a:t>
          </a:r>
          <a:r>
            <a:rPr lang="en-NZ" sz="4400">
              <a:solidFill>
                <a:schemeClr val="tx1">
                  <a:lumMod val="75000"/>
                  <a:lumOff val="25000"/>
                </a:schemeClr>
              </a:solidFill>
              <a:effectLst/>
              <a:latin typeface="+mn-lt"/>
              <a:ea typeface="+mn-ea"/>
              <a:cs typeface="+mn-cs"/>
            </a:rPr>
            <a:t>[ CCI ] [ CCI ]</a:t>
          </a:r>
          <a:endParaRPr lang="en-NZ" sz="44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34</xdr:col>
      <xdr:colOff>0</xdr:colOff>
      <xdr:row>39</xdr:row>
      <xdr:rowOff>0</xdr:rowOff>
    </xdr:from>
    <xdr:to>
      <xdr:col>50</xdr:col>
      <xdr:colOff>398860</xdr:colOff>
      <xdr:row>47</xdr:row>
      <xdr:rowOff>52728</xdr:rowOff>
    </xdr:to>
    <xdr:sp macro="" textlink="">
      <xdr:nvSpPr>
        <xdr:cNvPr id="13" name="Rectangle 12">
          <a:extLst>
            <a:ext uri="{FF2B5EF4-FFF2-40B4-BE49-F238E27FC236}">
              <a16:creationId xmlns:a16="http://schemas.microsoft.com/office/drawing/2014/main" id="{5A87FC92-4E46-4A7D-883D-F94A5EF3E291}"/>
            </a:ext>
          </a:extLst>
        </xdr:cNvPr>
        <xdr:cNvSpPr/>
      </xdr:nvSpPr>
      <xdr:spPr>
        <a:xfrm>
          <a:off x="24044673" y="8655844"/>
          <a:ext cx="10001250" cy="1481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4400">
              <a:solidFill>
                <a:schemeClr val="tx1">
                  <a:lumMod val="75000"/>
                  <a:lumOff val="25000"/>
                </a:schemeClr>
              </a:solidFill>
            </a:rPr>
            <a:t>[ CCI ] </a:t>
          </a:r>
          <a:r>
            <a:rPr lang="en-NZ" sz="4400">
              <a:solidFill>
                <a:schemeClr val="tx1">
                  <a:lumMod val="75000"/>
                  <a:lumOff val="25000"/>
                </a:schemeClr>
              </a:solidFill>
              <a:effectLst/>
              <a:latin typeface="+mn-lt"/>
              <a:ea typeface="+mn-ea"/>
              <a:cs typeface="+mn-cs"/>
            </a:rPr>
            <a:t>[ CCI ] [ CCI ]</a:t>
          </a:r>
          <a:endParaRPr lang="en-NZ" sz="44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34</xdr:col>
      <xdr:colOff>0</xdr:colOff>
      <xdr:row>50</xdr:row>
      <xdr:rowOff>0</xdr:rowOff>
    </xdr:from>
    <xdr:to>
      <xdr:col>48</xdr:col>
      <xdr:colOff>27782</xdr:colOff>
      <xdr:row>53</xdr:row>
      <xdr:rowOff>15306</xdr:rowOff>
    </xdr:to>
    <xdr:sp macro="" textlink="">
      <xdr:nvSpPr>
        <xdr:cNvPr id="14" name="Rectangle 13">
          <a:extLst>
            <a:ext uri="{FF2B5EF4-FFF2-40B4-BE49-F238E27FC236}">
              <a16:creationId xmlns:a16="http://schemas.microsoft.com/office/drawing/2014/main" id="{839418C8-277C-4050-9256-F3BBDBFAA8EA}"/>
            </a:ext>
          </a:extLst>
        </xdr:cNvPr>
        <xdr:cNvSpPr/>
      </xdr:nvSpPr>
      <xdr:spPr>
        <a:xfrm>
          <a:off x="24044673" y="10632281"/>
          <a:ext cx="8778875" cy="5510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3200">
              <a:solidFill>
                <a:schemeClr val="tx1">
                  <a:lumMod val="75000"/>
                  <a:lumOff val="25000"/>
                </a:schemeClr>
              </a:solidFill>
            </a:rPr>
            <a:t>[ CCI ] </a:t>
          </a:r>
          <a:r>
            <a:rPr lang="en-NZ" sz="3200">
              <a:solidFill>
                <a:schemeClr val="tx1">
                  <a:lumMod val="75000"/>
                  <a:lumOff val="25000"/>
                </a:schemeClr>
              </a:solidFill>
              <a:effectLst/>
              <a:latin typeface="+mn-lt"/>
              <a:ea typeface="+mn-ea"/>
              <a:cs typeface="+mn-cs"/>
            </a:rPr>
            <a:t>[ CCI ] [ CCI ]</a:t>
          </a:r>
          <a:endParaRPr lang="en-NZ" sz="32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4</xdr:col>
      <xdr:colOff>0</xdr:colOff>
      <xdr:row>69</xdr:row>
      <xdr:rowOff>0</xdr:rowOff>
    </xdr:from>
    <xdr:to>
      <xdr:col>18</xdr:col>
      <xdr:colOff>166688</xdr:colOff>
      <xdr:row>71</xdr:row>
      <xdr:rowOff>22112</xdr:rowOff>
    </xdr:to>
    <xdr:sp macro="" textlink="">
      <xdr:nvSpPr>
        <xdr:cNvPr id="15" name="Rectangle 14">
          <a:extLst>
            <a:ext uri="{FF2B5EF4-FFF2-40B4-BE49-F238E27FC236}">
              <a16:creationId xmlns:a16="http://schemas.microsoft.com/office/drawing/2014/main" id="{453E3FAB-ABD2-410E-B058-931E38305AD8}"/>
            </a:ext>
          </a:extLst>
        </xdr:cNvPr>
        <xdr:cNvSpPr/>
      </xdr:nvSpPr>
      <xdr:spPr>
        <a:xfrm>
          <a:off x="4137423" y="14472048"/>
          <a:ext cx="9667875" cy="3792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800">
              <a:solidFill>
                <a:schemeClr val="tx1">
                  <a:lumMod val="75000"/>
                  <a:lumOff val="25000"/>
                </a:schemeClr>
              </a:solidFill>
            </a:rPr>
            <a:t>[ CCI ] </a:t>
          </a:r>
          <a:r>
            <a:rPr lang="en-NZ" sz="1800">
              <a:solidFill>
                <a:schemeClr val="tx1">
                  <a:lumMod val="75000"/>
                  <a:lumOff val="25000"/>
                </a:schemeClr>
              </a:solidFill>
              <a:effectLst/>
              <a:latin typeface="+mn-lt"/>
              <a:ea typeface="+mn-ea"/>
              <a:cs typeface="+mn-cs"/>
            </a:rPr>
            <a:t>[ CCI ] [ CCI ]</a:t>
          </a:r>
          <a:endParaRPr lang="en-NZ" sz="18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4</xdr:col>
      <xdr:colOff>0</xdr:colOff>
      <xdr:row>72</xdr:row>
      <xdr:rowOff>15309</xdr:rowOff>
    </xdr:from>
    <xdr:to>
      <xdr:col>18</xdr:col>
      <xdr:colOff>166688</xdr:colOff>
      <xdr:row>73</xdr:row>
      <xdr:rowOff>32317</xdr:rowOff>
    </xdr:to>
    <xdr:sp macro="" textlink="">
      <xdr:nvSpPr>
        <xdr:cNvPr id="16" name="Rectangle 15">
          <a:extLst>
            <a:ext uri="{FF2B5EF4-FFF2-40B4-BE49-F238E27FC236}">
              <a16:creationId xmlns:a16="http://schemas.microsoft.com/office/drawing/2014/main" id="{C3699B2A-98F4-4BD1-B990-8C4D91F779D2}"/>
            </a:ext>
          </a:extLst>
        </xdr:cNvPr>
        <xdr:cNvSpPr/>
      </xdr:nvSpPr>
      <xdr:spPr>
        <a:xfrm>
          <a:off x="4137423" y="15023138"/>
          <a:ext cx="9667875" cy="19560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100">
              <a:solidFill>
                <a:schemeClr val="tx1">
                  <a:lumMod val="75000"/>
                  <a:lumOff val="25000"/>
                </a:schemeClr>
              </a:solidFill>
            </a:rPr>
            <a:t>[ CCI ] </a:t>
          </a:r>
          <a:r>
            <a:rPr lang="en-NZ" sz="1100">
              <a:solidFill>
                <a:schemeClr val="tx1">
                  <a:lumMod val="75000"/>
                  <a:lumOff val="25000"/>
                </a:schemeClr>
              </a:solidFill>
              <a:effectLst/>
              <a:latin typeface="+mn-lt"/>
              <a:ea typeface="+mn-ea"/>
              <a:cs typeface="+mn-cs"/>
            </a:rPr>
            <a:t>[ CCI ] [ CCI ]</a:t>
          </a:r>
          <a:endParaRPr lang="en-NZ" sz="11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19</xdr:col>
      <xdr:colOff>0</xdr:colOff>
      <xdr:row>65</xdr:row>
      <xdr:rowOff>0</xdr:rowOff>
    </xdr:from>
    <xdr:to>
      <xdr:col>33</xdr:col>
      <xdr:colOff>0</xdr:colOff>
      <xdr:row>73</xdr:row>
      <xdr:rowOff>52728</xdr:rowOff>
    </xdr:to>
    <xdr:sp macro="" textlink="">
      <xdr:nvSpPr>
        <xdr:cNvPr id="17" name="Rectangle 16">
          <a:extLst>
            <a:ext uri="{FF2B5EF4-FFF2-40B4-BE49-F238E27FC236}">
              <a16:creationId xmlns:a16="http://schemas.microsoft.com/office/drawing/2014/main" id="{3DF5082A-8639-4569-BFD3-4A6888A03D53}"/>
            </a:ext>
          </a:extLst>
        </xdr:cNvPr>
        <xdr:cNvSpPr/>
      </xdr:nvSpPr>
      <xdr:spPr>
        <a:xfrm>
          <a:off x="13841016" y="13757673"/>
          <a:ext cx="10001250" cy="1481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4400">
              <a:solidFill>
                <a:schemeClr val="tx1">
                  <a:lumMod val="75000"/>
                  <a:lumOff val="25000"/>
                </a:schemeClr>
              </a:solidFill>
            </a:rPr>
            <a:t>[ CCI ] </a:t>
          </a:r>
          <a:r>
            <a:rPr lang="en-NZ" sz="4400">
              <a:solidFill>
                <a:schemeClr val="tx1">
                  <a:lumMod val="75000"/>
                  <a:lumOff val="25000"/>
                </a:schemeClr>
              </a:solidFill>
              <a:effectLst/>
              <a:latin typeface="+mn-lt"/>
              <a:ea typeface="+mn-ea"/>
              <a:cs typeface="+mn-cs"/>
            </a:rPr>
            <a:t>[ CCI ] [ CCI ]</a:t>
          </a:r>
          <a:endParaRPr lang="en-NZ" sz="44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34</xdr:col>
      <xdr:colOff>0</xdr:colOff>
      <xdr:row>65</xdr:row>
      <xdr:rowOff>0</xdr:rowOff>
    </xdr:from>
    <xdr:to>
      <xdr:col>50</xdr:col>
      <xdr:colOff>398860</xdr:colOff>
      <xdr:row>73</xdr:row>
      <xdr:rowOff>52728</xdr:rowOff>
    </xdr:to>
    <xdr:sp macro="" textlink="">
      <xdr:nvSpPr>
        <xdr:cNvPr id="18" name="Rectangle 17">
          <a:extLst>
            <a:ext uri="{FF2B5EF4-FFF2-40B4-BE49-F238E27FC236}">
              <a16:creationId xmlns:a16="http://schemas.microsoft.com/office/drawing/2014/main" id="{270E6AF3-34C3-47E1-86E4-07741F350F43}"/>
            </a:ext>
          </a:extLst>
        </xdr:cNvPr>
        <xdr:cNvSpPr/>
      </xdr:nvSpPr>
      <xdr:spPr>
        <a:xfrm>
          <a:off x="24044673" y="13757673"/>
          <a:ext cx="10001250" cy="14814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4400">
              <a:solidFill>
                <a:schemeClr val="tx1">
                  <a:lumMod val="75000"/>
                  <a:lumOff val="25000"/>
                </a:schemeClr>
              </a:solidFill>
            </a:rPr>
            <a:t>[ CCI ] </a:t>
          </a:r>
          <a:r>
            <a:rPr lang="en-NZ" sz="4400">
              <a:solidFill>
                <a:schemeClr val="tx1">
                  <a:lumMod val="75000"/>
                  <a:lumOff val="25000"/>
                </a:schemeClr>
              </a:solidFill>
              <a:effectLst/>
              <a:latin typeface="+mn-lt"/>
              <a:ea typeface="+mn-ea"/>
              <a:cs typeface="+mn-cs"/>
            </a:rPr>
            <a:t>[ CCI ] [ CCI ]</a:t>
          </a:r>
          <a:endParaRPr lang="en-NZ" sz="44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34</xdr:col>
      <xdr:colOff>0</xdr:colOff>
      <xdr:row>76</xdr:row>
      <xdr:rowOff>0</xdr:rowOff>
    </xdr:from>
    <xdr:to>
      <xdr:col>48</xdr:col>
      <xdr:colOff>27782</xdr:colOff>
      <xdr:row>79</xdr:row>
      <xdr:rowOff>15307</xdr:rowOff>
    </xdr:to>
    <xdr:sp macro="" textlink="">
      <xdr:nvSpPr>
        <xdr:cNvPr id="19" name="Rectangle 18">
          <a:extLst>
            <a:ext uri="{FF2B5EF4-FFF2-40B4-BE49-F238E27FC236}">
              <a16:creationId xmlns:a16="http://schemas.microsoft.com/office/drawing/2014/main" id="{926157ED-4656-4066-9C3A-05E62352F367}"/>
            </a:ext>
          </a:extLst>
        </xdr:cNvPr>
        <xdr:cNvSpPr/>
      </xdr:nvSpPr>
      <xdr:spPr>
        <a:xfrm>
          <a:off x="24044673" y="15734110"/>
          <a:ext cx="8778875" cy="5510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3200">
              <a:solidFill>
                <a:schemeClr val="tx1">
                  <a:lumMod val="75000"/>
                  <a:lumOff val="25000"/>
                </a:schemeClr>
              </a:solidFill>
            </a:rPr>
            <a:t>[ CCI ] </a:t>
          </a:r>
          <a:r>
            <a:rPr lang="en-NZ" sz="3200">
              <a:solidFill>
                <a:schemeClr val="tx1">
                  <a:lumMod val="75000"/>
                  <a:lumOff val="25000"/>
                </a:schemeClr>
              </a:solidFill>
              <a:effectLst/>
              <a:latin typeface="+mn-lt"/>
              <a:ea typeface="+mn-ea"/>
              <a:cs typeface="+mn-cs"/>
            </a:rPr>
            <a:t>[ CCI ] [ CCI ]</a:t>
          </a:r>
          <a:endParaRPr lang="en-NZ" sz="32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261938</xdr:colOff>
      <xdr:row>1</xdr:row>
      <xdr:rowOff>203211</xdr:rowOff>
    </xdr:from>
    <xdr:to>
      <xdr:col>15</xdr:col>
      <xdr:colOff>886178</xdr:colOff>
      <xdr:row>1</xdr:row>
      <xdr:rowOff>473099</xdr:rowOff>
    </xdr:to>
    <xdr:pic>
      <xdr:nvPicPr>
        <xdr:cNvPr id="2" name="Picture 1">
          <a:extLst>
            <a:ext uri="{FF2B5EF4-FFF2-40B4-BE49-F238E27FC236}">
              <a16:creationId xmlns:a16="http://schemas.microsoft.com/office/drawing/2014/main" id="{F0584A7B-CB3E-4A21-A0C9-9ACD5AD4B0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4049376" y="322274"/>
          <a:ext cx="2529240" cy="269888"/>
        </a:xfrm>
        <a:prstGeom prst="rect">
          <a:avLst/>
        </a:prstGeom>
        <a:noFill/>
        <a:ln>
          <a:noFill/>
        </a:ln>
      </xdr:spPr>
    </xdr:pic>
    <xdr:clientData/>
  </xdr:twoCellAnchor>
  <xdr:twoCellAnchor>
    <xdr:from>
      <xdr:col>9</xdr:col>
      <xdr:colOff>11906</xdr:colOff>
      <xdr:row>25</xdr:row>
      <xdr:rowOff>11906</xdr:rowOff>
    </xdr:from>
    <xdr:to>
      <xdr:col>10</xdr:col>
      <xdr:colOff>11906</xdr:colOff>
      <xdr:row>25</xdr:row>
      <xdr:rowOff>11906</xdr:rowOff>
    </xdr:to>
    <xdr:cxnSp macro="">
      <xdr:nvCxnSpPr>
        <xdr:cNvPr id="4" name="Straight Arrow Connector 3">
          <a:extLst>
            <a:ext uri="{FF2B5EF4-FFF2-40B4-BE49-F238E27FC236}">
              <a16:creationId xmlns:a16="http://schemas.microsoft.com/office/drawing/2014/main" id="{6BF1F636-1F8C-4A9D-8E56-2874718F7426}"/>
            </a:ext>
          </a:extLst>
        </xdr:cNvPr>
        <xdr:cNvCxnSpPr/>
      </xdr:nvCxnSpPr>
      <xdr:spPr>
        <a:xfrm>
          <a:off x="8655844" y="6988969"/>
          <a:ext cx="952500" cy="0"/>
        </a:xfrm>
        <a:prstGeom prst="straightConnector1">
          <a:avLst/>
        </a:prstGeom>
        <a:ln w="57150">
          <a:solidFill>
            <a:srgbClr val="60497A"/>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14</xdr:row>
      <xdr:rowOff>0</xdr:rowOff>
    </xdr:from>
    <xdr:to>
      <xdr:col>8</xdr:col>
      <xdr:colOff>12756</xdr:colOff>
      <xdr:row>16</xdr:row>
      <xdr:rowOff>27523</xdr:rowOff>
    </xdr:to>
    <xdr:sp macro="" textlink="">
      <xdr:nvSpPr>
        <xdr:cNvPr id="3" name="Rectangle 2">
          <a:extLst>
            <a:ext uri="{FF2B5EF4-FFF2-40B4-BE49-F238E27FC236}">
              <a16:creationId xmlns:a16="http://schemas.microsoft.com/office/drawing/2014/main" id="{827AC5D5-E43E-410D-BD44-307AEA0E340C}"/>
            </a:ext>
          </a:extLst>
        </xdr:cNvPr>
        <xdr:cNvSpPr/>
      </xdr:nvSpPr>
      <xdr:spPr>
        <a:xfrm>
          <a:off x="5988844" y="4173141"/>
          <a:ext cx="5102678" cy="3847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800">
              <a:solidFill>
                <a:schemeClr val="tx1">
                  <a:lumMod val="75000"/>
                  <a:lumOff val="25000"/>
                </a:schemeClr>
              </a:solidFill>
            </a:rPr>
            <a:t>[ CCI ] </a:t>
          </a:r>
          <a:r>
            <a:rPr lang="en-NZ" sz="1800">
              <a:solidFill>
                <a:schemeClr val="tx1">
                  <a:lumMod val="75000"/>
                  <a:lumOff val="25000"/>
                </a:schemeClr>
              </a:solidFill>
              <a:effectLst/>
              <a:latin typeface="+mn-lt"/>
              <a:ea typeface="+mn-ea"/>
              <a:cs typeface="+mn-cs"/>
            </a:rPr>
            <a:t>[ CCI ] [ CCI ]</a:t>
          </a:r>
          <a:endParaRPr lang="en-NZ" sz="18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3</xdr:col>
      <xdr:colOff>0</xdr:colOff>
      <xdr:row>30</xdr:row>
      <xdr:rowOff>0</xdr:rowOff>
    </xdr:from>
    <xdr:to>
      <xdr:col>8</xdr:col>
      <xdr:colOff>12756</xdr:colOff>
      <xdr:row>37</xdr:row>
      <xdr:rowOff>18709</xdr:rowOff>
    </xdr:to>
    <xdr:sp macro="" textlink="">
      <xdr:nvSpPr>
        <xdr:cNvPr id="5" name="Rectangle 4">
          <a:extLst>
            <a:ext uri="{FF2B5EF4-FFF2-40B4-BE49-F238E27FC236}">
              <a16:creationId xmlns:a16="http://schemas.microsoft.com/office/drawing/2014/main" id="{E7DDA610-5411-4C2E-A48A-A1785661DBFF}"/>
            </a:ext>
          </a:extLst>
        </xdr:cNvPr>
        <xdr:cNvSpPr/>
      </xdr:nvSpPr>
      <xdr:spPr>
        <a:xfrm>
          <a:off x="5988844" y="8352235"/>
          <a:ext cx="5102678" cy="129267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4700">
              <a:solidFill>
                <a:schemeClr val="tx1">
                  <a:lumMod val="75000"/>
                  <a:lumOff val="25000"/>
                </a:schemeClr>
              </a:solidFill>
            </a:rPr>
            <a:t>[ CCI ] </a:t>
          </a:r>
          <a:r>
            <a:rPr lang="en-NZ" sz="4700">
              <a:solidFill>
                <a:schemeClr val="tx1">
                  <a:lumMod val="75000"/>
                  <a:lumOff val="25000"/>
                </a:schemeClr>
              </a:solidFill>
              <a:effectLst/>
              <a:latin typeface="+mn-lt"/>
              <a:ea typeface="+mn-ea"/>
              <a:cs typeface="+mn-cs"/>
            </a:rPr>
            <a:t>[ CCI ] [ CCI ]</a:t>
          </a:r>
          <a:endParaRPr lang="en-NZ" sz="4700">
            <a:solidFill>
              <a:schemeClr val="bg1">
                <a:lumMod val="50000"/>
              </a:schemeClr>
            </a:solidFill>
          </a:endParaRPr>
        </a:p>
      </xdr:txBody>
    </xdr:sp>
    <xdr:clientData/>
  </xdr:twoCellAnchor>
  <xdr:twoCellAnchor>
    <xdr:from>
      <xdr:col>3</xdr:col>
      <xdr:colOff>0</xdr:colOff>
      <xdr:row>46</xdr:row>
      <xdr:rowOff>0</xdr:rowOff>
    </xdr:from>
    <xdr:to>
      <xdr:col>8</xdr:col>
      <xdr:colOff>12756</xdr:colOff>
      <xdr:row>56</xdr:row>
      <xdr:rowOff>44532</xdr:rowOff>
    </xdr:to>
    <xdr:sp macro="" textlink="">
      <xdr:nvSpPr>
        <xdr:cNvPr id="6" name="Rectangle 5">
          <a:extLst>
            <a:ext uri="{FF2B5EF4-FFF2-40B4-BE49-F238E27FC236}">
              <a16:creationId xmlns:a16="http://schemas.microsoft.com/office/drawing/2014/main" id="{467A8451-4ECF-4D66-A4AB-41DB742DCC53}"/>
            </a:ext>
          </a:extLst>
        </xdr:cNvPr>
        <xdr:cNvSpPr/>
      </xdr:nvSpPr>
      <xdr:spPr>
        <a:xfrm>
          <a:off x="5988844" y="12090798"/>
          <a:ext cx="5102678" cy="185428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6600">
              <a:solidFill>
                <a:schemeClr val="tx1">
                  <a:lumMod val="75000"/>
                  <a:lumOff val="25000"/>
                </a:schemeClr>
              </a:solidFill>
            </a:rPr>
            <a:t>[ CCI ] </a:t>
          </a:r>
          <a:r>
            <a:rPr lang="en-NZ" sz="6600">
              <a:solidFill>
                <a:schemeClr val="tx1">
                  <a:lumMod val="75000"/>
                  <a:lumOff val="25000"/>
                </a:schemeClr>
              </a:solidFill>
              <a:effectLst/>
              <a:latin typeface="+mn-lt"/>
              <a:ea typeface="+mn-ea"/>
              <a:cs typeface="+mn-cs"/>
            </a:rPr>
            <a:t>[ CCI ] [ CCI ]</a:t>
          </a:r>
          <a:endParaRPr lang="en-NZ" sz="6600">
            <a:solidFill>
              <a:schemeClr val="bg1">
                <a:lumMod val="50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36</xdr:col>
      <xdr:colOff>309562</xdr:colOff>
      <xdr:row>1</xdr:row>
      <xdr:rowOff>131776</xdr:rowOff>
    </xdr:from>
    <xdr:to>
      <xdr:col>40</xdr:col>
      <xdr:colOff>362302</xdr:colOff>
      <xdr:row>1</xdr:row>
      <xdr:rowOff>401664</xdr:rowOff>
    </xdr:to>
    <xdr:pic>
      <xdr:nvPicPr>
        <xdr:cNvPr id="3" name="Picture 2">
          <a:extLst>
            <a:ext uri="{FF2B5EF4-FFF2-40B4-BE49-F238E27FC236}">
              <a16:creationId xmlns:a16="http://schemas.microsoft.com/office/drawing/2014/main" id="{3A91206D-7CA4-414B-9F28-C817BE2ED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1776531" y="250839"/>
          <a:ext cx="2529240" cy="269888"/>
        </a:xfrm>
        <a:prstGeom prst="rect">
          <a:avLst/>
        </a:prstGeom>
        <a:noFill/>
        <a:ln>
          <a:noFill/>
        </a:ln>
      </xdr:spPr>
    </xdr:pic>
    <xdr:clientData/>
  </xdr:twoCellAnchor>
  <xdr:twoCellAnchor>
    <xdr:from>
      <xdr:col>3</xdr:col>
      <xdr:colOff>0</xdr:colOff>
      <xdr:row>28</xdr:row>
      <xdr:rowOff>0</xdr:rowOff>
    </xdr:from>
    <xdr:to>
      <xdr:col>11</xdr:col>
      <xdr:colOff>0</xdr:colOff>
      <xdr:row>35</xdr:row>
      <xdr:rowOff>171450</xdr:rowOff>
    </xdr:to>
    <xdr:sp macro="" textlink="">
      <xdr:nvSpPr>
        <xdr:cNvPr id="2" name="Rectangle 1">
          <a:extLst>
            <a:ext uri="{FF2B5EF4-FFF2-40B4-BE49-F238E27FC236}">
              <a16:creationId xmlns:a16="http://schemas.microsoft.com/office/drawing/2014/main" id="{2F133FB7-5A01-45DD-832B-16A12ED668EB}"/>
            </a:ext>
          </a:extLst>
        </xdr:cNvPr>
        <xdr:cNvSpPr/>
      </xdr:nvSpPr>
      <xdr:spPr>
        <a:xfrm>
          <a:off x="6060281" y="6816329"/>
          <a:ext cx="5572125" cy="14216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4700">
              <a:solidFill>
                <a:schemeClr val="tx1">
                  <a:lumMod val="75000"/>
                  <a:lumOff val="25000"/>
                </a:schemeClr>
              </a:solidFill>
            </a:rPr>
            <a:t>[ CCI ] </a:t>
          </a:r>
          <a:r>
            <a:rPr lang="en-NZ" sz="4700">
              <a:solidFill>
                <a:schemeClr val="tx1">
                  <a:lumMod val="75000"/>
                  <a:lumOff val="25000"/>
                </a:schemeClr>
              </a:solidFill>
              <a:effectLst/>
              <a:latin typeface="+mn-lt"/>
              <a:ea typeface="+mn-ea"/>
              <a:cs typeface="+mn-cs"/>
            </a:rPr>
            <a:t>[ CCI ] [ CCI ]</a:t>
          </a:r>
          <a:endParaRPr lang="en-NZ" sz="4700">
            <a:solidFill>
              <a:schemeClr val="bg1">
                <a:lumMod val="50000"/>
              </a:schemeClr>
            </a:solidFill>
          </a:endParaRPr>
        </a:p>
      </xdr:txBody>
    </xdr:sp>
    <xdr:clientData/>
  </xdr:twoCellAnchor>
  <xdr:twoCellAnchor>
    <xdr:from>
      <xdr:col>12</xdr:col>
      <xdr:colOff>0</xdr:colOff>
      <xdr:row>28</xdr:row>
      <xdr:rowOff>0</xdr:rowOff>
    </xdr:from>
    <xdr:to>
      <xdr:col>25</xdr:col>
      <xdr:colOff>631031</xdr:colOff>
      <xdr:row>35</xdr:row>
      <xdr:rowOff>171450</xdr:rowOff>
    </xdr:to>
    <xdr:sp macro="" textlink="">
      <xdr:nvSpPr>
        <xdr:cNvPr id="4" name="Rectangle 3">
          <a:extLst>
            <a:ext uri="{FF2B5EF4-FFF2-40B4-BE49-F238E27FC236}">
              <a16:creationId xmlns:a16="http://schemas.microsoft.com/office/drawing/2014/main" id="{C9390009-C133-4C96-8CA9-DE8CACBB7E7D}"/>
            </a:ext>
          </a:extLst>
        </xdr:cNvPr>
        <xdr:cNvSpPr/>
      </xdr:nvSpPr>
      <xdr:spPr>
        <a:xfrm>
          <a:off x="11834813" y="6816329"/>
          <a:ext cx="9685734" cy="14216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8000">
              <a:solidFill>
                <a:schemeClr val="tx1">
                  <a:lumMod val="75000"/>
                  <a:lumOff val="25000"/>
                </a:schemeClr>
              </a:solidFill>
            </a:rPr>
            <a:t>[ CCI ] </a:t>
          </a:r>
          <a:r>
            <a:rPr lang="en-NZ" sz="8000">
              <a:solidFill>
                <a:schemeClr val="tx1">
                  <a:lumMod val="75000"/>
                  <a:lumOff val="25000"/>
                </a:schemeClr>
              </a:solidFill>
              <a:effectLst/>
              <a:latin typeface="+mn-lt"/>
              <a:ea typeface="+mn-ea"/>
              <a:cs typeface="+mn-cs"/>
            </a:rPr>
            <a:t>[ CCI ] [ CCI ]</a:t>
          </a:r>
          <a:endParaRPr lang="en-NZ" sz="8000">
            <a:solidFill>
              <a:schemeClr val="bg1">
                <a:lumMod val="50000"/>
              </a:schemeClr>
            </a:solidFill>
          </a:endParaRPr>
        </a:p>
      </xdr:txBody>
    </xdr:sp>
    <xdr:clientData/>
  </xdr:twoCellAnchor>
  <xdr:twoCellAnchor>
    <xdr:from>
      <xdr:col>27</xdr:col>
      <xdr:colOff>0</xdr:colOff>
      <xdr:row>28</xdr:row>
      <xdr:rowOff>0</xdr:rowOff>
    </xdr:from>
    <xdr:to>
      <xdr:col>41</xdr:col>
      <xdr:colOff>434578</xdr:colOff>
      <xdr:row>35</xdr:row>
      <xdr:rowOff>171450</xdr:rowOff>
    </xdr:to>
    <xdr:sp macro="" textlink="">
      <xdr:nvSpPr>
        <xdr:cNvPr id="5" name="Rectangle 4">
          <a:extLst>
            <a:ext uri="{FF2B5EF4-FFF2-40B4-BE49-F238E27FC236}">
              <a16:creationId xmlns:a16="http://schemas.microsoft.com/office/drawing/2014/main" id="{BB77C261-8296-4916-8C42-56503C8FC188}"/>
            </a:ext>
          </a:extLst>
        </xdr:cNvPr>
        <xdr:cNvSpPr/>
      </xdr:nvSpPr>
      <xdr:spPr>
        <a:xfrm>
          <a:off x="21788438" y="6816329"/>
          <a:ext cx="9685734" cy="14216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8000">
              <a:solidFill>
                <a:schemeClr val="tx1">
                  <a:lumMod val="75000"/>
                  <a:lumOff val="25000"/>
                </a:schemeClr>
              </a:solidFill>
            </a:rPr>
            <a:t>[ CCI ] </a:t>
          </a:r>
          <a:r>
            <a:rPr lang="en-NZ" sz="8000">
              <a:solidFill>
                <a:schemeClr val="tx1">
                  <a:lumMod val="75000"/>
                  <a:lumOff val="25000"/>
                </a:schemeClr>
              </a:solidFill>
              <a:effectLst/>
              <a:latin typeface="+mn-lt"/>
              <a:ea typeface="+mn-ea"/>
              <a:cs typeface="+mn-cs"/>
            </a:rPr>
            <a:t>[ CCI ] [ CCI ]</a:t>
          </a:r>
          <a:endParaRPr lang="en-NZ" sz="8000">
            <a:solidFill>
              <a:schemeClr val="bg1">
                <a:lumMod val="50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423333</xdr:colOff>
      <xdr:row>1</xdr:row>
      <xdr:rowOff>36226</xdr:rowOff>
    </xdr:from>
    <xdr:to>
      <xdr:col>16</xdr:col>
      <xdr:colOff>521935</xdr:colOff>
      <xdr:row>1</xdr:row>
      <xdr:rowOff>307243</xdr:rowOff>
    </xdr:to>
    <xdr:pic>
      <xdr:nvPicPr>
        <xdr:cNvPr id="2" name="Picture 1">
          <a:extLst>
            <a:ext uri="{FF2B5EF4-FFF2-40B4-BE49-F238E27FC236}">
              <a16:creationId xmlns:a16="http://schemas.microsoft.com/office/drawing/2014/main" id="{1988A138-24A3-4CED-ACAA-454E65964C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186583" y="321976"/>
          <a:ext cx="2531357" cy="27101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5A3EA-9392-48F6-BBFF-0470777D8E60}">
  <sheetPr codeName="Sheet1">
    <pageSetUpPr autoPageBreaks="0" fitToPage="1"/>
  </sheetPr>
  <dimension ref="A1:V58"/>
  <sheetViews>
    <sheetView showGridLines="0" showRuler="0" showWhiteSpace="0" topLeftCell="A16" zoomScaleNormal="100" zoomScaleSheetLayoutView="70" workbookViewId="0">
      <selection activeCell="I36" sqref="I36"/>
    </sheetView>
  </sheetViews>
  <sheetFormatPr defaultColWidth="9.19921875" defaultRowHeight="12.75" x14ac:dyDescent="0.35"/>
  <cols>
    <col min="1" max="8" width="9.19921875" style="35"/>
    <col min="9" max="9" width="9.19921875" style="35" customWidth="1"/>
    <col min="10" max="16384" width="9.19921875" style="35"/>
  </cols>
  <sheetData>
    <row r="1" spans="1:22" x14ac:dyDescent="0.35">
      <c r="A1" s="34"/>
      <c r="B1" s="34"/>
      <c r="C1" s="34"/>
      <c r="D1" s="34"/>
      <c r="E1" s="34"/>
      <c r="F1" s="34"/>
      <c r="G1" s="34"/>
      <c r="H1" s="34"/>
      <c r="I1" s="34"/>
      <c r="J1" s="34"/>
      <c r="K1" s="34"/>
      <c r="L1" s="34"/>
      <c r="M1" s="34"/>
      <c r="N1" s="34"/>
      <c r="O1" s="34"/>
      <c r="P1" s="34"/>
      <c r="Q1" s="34"/>
      <c r="R1" s="34"/>
      <c r="S1" s="34"/>
      <c r="T1" s="34"/>
      <c r="U1" s="34"/>
      <c r="V1" s="34"/>
    </row>
    <row r="2" spans="1:22" x14ac:dyDescent="0.35">
      <c r="A2" s="34" t="s">
        <v>5</v>
      </c>
      <c r="B2" s="34"/>
      <c r="C2" s="34"/>
      <c r="D2" s="34"/>
      <c r="E2" s="34"/>
      <c r="F2" s="34"/>
      <c r="G2" s="34"/>
      <c r="H2" s="34"/>
      <c r="I2" s="34"/>
      <c r="J2" s="34"/>
      <c r="K2" s="34"/>
      <c r="L2" s="34"/>
      <c r="M2" s="34"/>
      <c r="N2" s="34"/>
      <c r="O2" s="34"/>
      <c r="P2" s="34"/>
      <c r="Q2" s="34"/>
      <c r="R2" s="34"/>
      <c r="S2" s="34"/>
      <c r="T2" s="34"/>
      <c r="U2" s="34"/>
      <c r="V2" s="34"/>
    </row>
    <row r="3" spans="1:22" x14ac:dyDescent="0.35">
      <c r="A3" s="34"/>
      <c r="B3" s="34"/>
      <c r="C3" s="34"/>
      <c r="D3" s="34"/>
      <c r="E3" s="34"/>
      <c r="F3" s="34"/>
      <c r="G3" s="34"/>
      <c r="H3" s="34"/>
      <c r="I3" s="34"/>
      <c r="J3" s="34"/>
      <c r="K3" s="34"/>
      <c r="L3" s="34"/>
      <c r="M3" s="34"/>
      <c r="N3" s="34"/>
      <c r="O3" s="34"/>
      <c r="P3" s="34"/>
      <c r="Q3" s="34"/>
      <c r="R3" s="34"/>
      <c r="S3" s="34"/>
      <c r="T3" s="34"/>
      <c r="U3" s="34"/>
      <c r="V3" s="34"/>
    </row>
    <row r="4" spans="1:22" x14ac:dyDescent="0.35">
      <c r="A4" s="34"/>
      <c r="B4" s="34"/>
      <c r="C4" s="34"/>
      <c r="D4" s="34"/>
      <c r="E4" s="34"/>
      <c r="F4" s="34"/>
      <c r="G4" s="34"/>
      <c r="H4" s="34"/>
      <c r="I4" s="34"/>
      <c r="J4" s="34"/>
      <c r="K4" s="34"/>
      <c r="L4" s="34"/>
      <c r="M4" s="34"/>
      <c r="N4" s="34"/>
      <c r="O4" s="34"/>
      <c r="P4" s="34"/>
      <c r="Q4" s="34"/>
      <c r="R4" s="34"/>
      <c r="S4" s="34"/>
      <c r="T4" s="34"/>
      <c r="U4" s="34"/>
      <c r="V4" s="34"/>
    </row>
    <row r="5" spans="1:22" x14ac:dyDescent="0.35">
      <c r="A5" s="34"/>
      <c r="B5" s="34"/>
      <c r="C5" s="34"/>
      <c r="D5" s="34"/>
      <c r="E5" s="34"/>
      <c r="F5" s="34"/>
      <c r="G5" s="34"/>
      <c r="H5" s="34"/>
      <c r="I5" s="34"/>
      <c r="J5" s="34"/>
      <c r="K5" s="34"/>
      <c r="L5" s="34"/>
      <c r="M5" s="34"/>
      <c r="N5" s="34"/>
      <c r="O5" s="34"/>
      <c r="P5" s="34"/>
      <c r="Q5" s="34"/>
      <c r="R5" s="34"/>
      <c r="S5" s="34"/>
      <c r="T5" s="34"/>
      <c r="U5" s="34"/>
      <c r="V5" s="34"/>
    </row>
    <row r="6" spans="1:22" x14ac:dyDescent="0.35">
      <c r="A6" s="34"/>
      <c r="B6" s="34"/>
      <c r="C6" s="34"/>
      <c r="D6" s="34"/>
      <c r="E6" s="34"/>
      <c r="F6" s="34"/>
      <c r="G6" s="34"/>
      <c r="H6" s="34"/>
      <c r="I6" s="34"/>
      <c r="J6" s="34"/>
      <c r="K6" s="34"/>
      <c r="L6" s="34"/>
      <c r="M6" s="34"/>
      <c r="N6" s="34"/>
      <c r="O6" s="34"/>
      <c r="P6" s="34"/>
      <c r="Q6" s="34"/>
      <c r="R6" s="34"/>
      <c r="S6" s="34"/>
      <c r="T6" s="34"/>
      <c r="U6" s="34"/>
      <c r="V6" s="34"/>
    </row>
    <row r="7" spans="1:22" x14ac:dyDescent="0.35">
      <c r="A7" s="34"/>
      <c r="B7" s="34"/>
      <c r="C7" s="34"/>
      <c r="D7" s="34"/>
      <c r="E7" s="34"/>
      <c r="F7" s="34"/>
      <c r="G7" s="34"/>
      <c r="H7" s="34"/>
      <c r="I7" s="34"/>
      <c r="J7" s="34"/>
      <c r="K7" s="34"/>
      <c r="L7" s="34"/>
      <c r="M7" s="34"/>
      <c r="N7" s="34"/>
      <c r="O7" s="34"/>
      <c r="P7" s="34"/>
      <c r="Q7" s="34"/>
      <c r="R7" s="34"/>
      <c r="S7" s="34"/>
      <c r="T7" s="34"/>
      <c r="U7" s="34"/>
      <c r="V7" s="34"/>
    </row>
    <row r="8" spans="1:22" x14ac:dyDescent="0.35">
      <c r="A8" s="34"/>
      <c r="B8" s="34"/>
      <c r="C8" s="34"/>
      <c r="D8" s="34"/>
      <c r="E8" s="34"/>
      <c r="F8" s="34"/>
      <c r="G8" s="34"/>
      <c r="H8" s="34"/>
      <c r="I8" s="34"/>
      <c r="J8" s="34"/>
      <c r="K8" s="34"/>
      <c r="L8" s="34"/>
      <c r="M8" s="34"/>
      <c r="N8" s="34"/>
      <c r="O8" s="34"/>
      <c r="P8" s="34"/>
      <c r="Q8" s="34"/>
      <c r="R8" s="34"/>
      <c r="S8" s="34"/>
      <c r="T8" s="34"/>
      <c r="U8" s="34"/>
      <c r="V8" s="34"/>
    </row>
    <row r="9" spans="1:22" x14ac:dyDescent="0.35">
      <c r="A9" s="34"/>
      <c r="B9" s="34"/>
      <c r="C9" s="34"/>
      <c r="D9" s="34"/>
      <c r="E9" s="34"/>
      <c r="F9" s="34"/>
      <c r="G9" s="34"/>
      <c r="H9" s="34"/>
      <c r="I9" s="34"/>
      <c r="J9" s="34"/>
      <c r="K9" s="34"/>
      <c r="L9" s="34"/>
      <c r="M9" s="34"/>
      <c r="N9" s="34"/>
      <c r="O9" s="34"/>
      <c r="P9" s="34"/>
      <c r="Q9" s="34"/>
      <c r="R9" s="34"/>
      <c r="S9" s="34"/>
      <c r="T9" s="34"/>
      <c r="U9" s="34"/>
      <c r="V9" s="34"/>
    </row>
    <row r="10" spans="1:22" x14ac:dyDescent="0.35">
      <c r="A10" s="34"/>
      <c r="B10" s="34"/>
      <c r="C10" s="34"/>
      <c r="D10" s="34"/>
      <c r="E10" s="34"/>
      <c r="F10" s="34"/>
      <c r="G10" s="34"/>
      <c r="H10" s="34"/>
      <c r="I10" s="34"/>
      <c r="J10" s="34"/>
      <c r="K10" s="34"/>
      <c r="L10" s="34"/>
      <c r="M10" s="34"/>
      <c r="N10" s="34"/>
      <c r="O10" s="34"/>
      <c r="P10" s="34"/>
      <c r="Q10" s="34"/>
      <c r="R10" s="34"/>
      <c r="S10" s="34"/>
      <c r="T10" s="34"/>
      <c r="U10" s="34"/>
      <c r="V10" s="34"/>
    </row>
    <row r="11" spans="1:22" x14ac:dyDescent="0.35">
      <c r="A11" s="34"/>
      <c r="B11" s="34"/>
      <c r="C11" s="34"/>
      <c r="D11" s="34"/>
      <c r="E11" s="34"/>
      <c r="F11" s="34"/>
      <c r="G11" s="34"/>
      <c r="H11" s="34"/>
      <c r="I11" s="34"/>
      <c r="J11" s="34"/>
      <c r="K11" s="34"/>
      <c r="L11" s="34"/>
      <c r="M11" s="34"/>
      <c r="N11" s="34"/>
      <c r="O11" s="34"/>
      <c r="P11" s="34"/>
      <c r="Q11" s="34"/>
      <c r="R11" s="34"/>
      <c r="S11" s="34"/>
      <c r="T11" s="34"/>
      <c r="U11" s="34"/>
      <c r="V11" s="34"/>
    </row>
    <row r="12" spans="1:22" x14ac:dyDescent="0.35">
      <c r="A12" s="34"/>
      <c r="B12" s="34"/>
      <c r="C12" s="34"/>
      <c r="D12" s="34"/>
      <c r="E12" s="34"/>
      <c r="F12" s="34"/>
      <c r="G12" s="34"/>
      <c r="H12" s="34"/>
      <c r="I12" s="34"/>
      <c r="J12" s="34"/>
      <c r="K12" s="34"/>
      <c r="L12" s="34"/>
      <c r="M12" s="34"/>
      <c r="N12" s="34"/>
      <c r="O12" s="34"/>
      <c r="P12" s="34"/>
      <c r="Q12" s="34"/>
      <c r="R12" s="34"/>
      <c r="S12" s="34"/>
      <c r="T12" s="34"/>
      <c r="U12" s="34"/>
      <c r="V12" s="34"/>
    </row>
    <row r="13" spans="1:22" x14ac:dyDescent="0.35">
      <c r="A13" s="34"/>
      <c r="B13" s="34"/>
      <c r="C13" s="34"/>
      <c r="D13" s="34"/>
      <c r="E13" s="34"/>
      <c r="F13" s="34"/>
      <c r="G13" s="34"/>
      <c r="H13" s="34"/>
      <c r="I13" s="34"/>
      <c r="J13" s="34"/>
      <c r="K13" s="34"/>
      <c r="L13" s="34"/>
      <c r="M13" s="34"/>
      <c r="N13" s="34"/>
      <c r="O13" s="34"/>
      <c r="P13" s="34"/>
      <c r="Q13" s="34"/>
      <c r="R13" s="34"/>
      <c r="S13" s="34"/>
      <c r="T13" s="34"/>
      <c r="U13" s="34"/>
      <c r="V13" s="34"/>
    </row>
    <row r="14" spans="1:22" x14ac:dyDescent="0.35">
      <c r="A14" s="34"/>
      <c r="B14" s="34"/>
      <c r="C14" s="34"/>
      <c r="D14" s="34"/>
      <c r="E14" s="34"/>
      <c r="F14" s="34"/>
      <c r="G14" s="34"/>
      <c r="H14" s="34"/>
      <c r="I14" s="34"/>
      <c r="J14" s="34"/>
      <c r="K14" s="34"/>
      <c r="L14" s="34"/>
      <c r="M14" s="34"/>
      <c r="N14" s="34"/>
      <c r="O14" s="34"/>
      <c r="P14" s="34"/>
      <c r="Q14" s="34"/>
      <c r="R14" s="34"/>
      <c r="S14" s="34"/>
      <c r="T14" s="34"/>
      <c r="U14" s="34"/>
      <c r="V14" s="34"/>
    </row>
    <row r="15" spans="1:22" x14ac:dyDescent="0.35">
      <c r="A15" s="34"/>
      <c r="B15" s="34"/>
      <c r="C15" s="34"/>
      <c r="D15" s="34"/>
      <c r="E15" s="34"/>
      <c r="F15" s="34"/>
      <c r="G15" s="34"/>
      <c r="H15" s="34"/>
      <c r="I15" s="34"/>
      <c r="J15" s="34"/>
      <c r="K15" s="34"/>
      <c r="L15" s="34"/>
      <c r="M15" s="34"/>
      <c r="N15" s="34"/>
      <c r="O15" s="34"/>
      <c r="P15" s="34"/>
      <c r="Q15" s="34"/>
      <c r="R15" s="34"/>
      <c r="S15" s="34"/>
      <c r="T15" s="34"/>
      <c r="U15" s="34"/>
      <c r="V15" s="34"/>
    </row>
    <row r="16" spans="1:22" x14ac:dyDescent="0.35">
      <c r="A16" s="34"/>
      <c r="B16" s="34"/>
      <c r="C16" s="34"/>
      <c r="D16" s="34"/>
      <c r="E16" s="34"/>
      <c r="F16" s="34"/>
      <c r="G16" s="34"/>
      <c r="H16" s="34"/>
      <c r="I16" s="34"/>
      <c r="J16" s="34"/>
      <c r="K16" s="34"/>
      <c r="L16" s="34"/>
      <c r="M16" s="34"/>
      <c r="N16" s="34"/>
      <c r="O16" s="34"/>
      <c r="P16" s="34"/>
      <c r="Q16" s="34"/>
      <c r="R16" s="34"/>
      <c r="S16" s="34"/>
      <c r="T16" s="34"/>
      <c r="U16" s="34"/>
      <c r="V16" s="34"/>
    </row>
    <row r="17" spans="1:22" x14ac:dyDescent="0.35">
      <c r="A17" s="34"/>
      <c r="B17" s="34"/>
      <c r="C17" s="34"/>
      <c r="D17" s="34"/>
      <c r="E17" s="34"/>
      <c r="F17" s="34"/>
      <c r="G17" s="34"/>
      <c r="H17" s="34"/>
      <c r="I17" s="34"/>
      <c r="J17" s="34"/>
      <c r="K17" s="34"/>
      <c r="L17" s="34"/>
      <c r="M17" s="34"/>
      <c r="N17" s="34"/>
      <c r="O17" s="34"/>
      <c r="P17" s="34"/>
      <c r="Q17" s="34"/>
      <c r="R17" s="34"/>
      <c r="S17" s="34"/>
      <c r="T17" s="34"/>
      <c r="U17" s="34"/>
      <c r="V17" s="34"/>
    </row>
    <row r="18" spans="1:22" x14ac:dyDescent="0.35">
      <c r="A18" s="34"/>
      <c r="B18" s="34"/>
      <c r="C18" s="34"/>
      <c r="D18" s="34"/>
      <c r="E18" s="34"/>
      <c r="F18" s="34"/>
      <c r="G18" s="34"/>
      <c r="H18" s="34"/>
      <c r="I18" s="34"/>
      <c r="J18" s="34"/>
      <c r="K18" s="34"/>
      <c r="L18" s="34"/>
      <c r="M18" s="34"/>
      <c r="N18" s="34"/>
      <c r="O18" s="34"/>
      <c r="P18" s="34"/>
      <c r="Q18" s="34"/>
      <c r="R18" s="34"/>
      <c r="S18" s="34"/>
      <c r="T18" s="34"/>
      <c r="U18" s="34"/>
      <c r="V18" s="34"/>
    </row>
    <row r="19" spans="1:22" x14ac:dyDescent="0.35">
      <c r="A19" s="34"/>
      <c r="B19" s="34"/>
      <c r="C19" s="34"/>
      <c r="D19" s="34"/>
      <c r="E19" s="34"/>
      <c r="F19" s="34"/>
      <c r="G19" s="34"/>
      <c r="H19" s="34"/>
      <c r="I19" s="34"/>
      <c r="J19" s="34"/>
      <c r="K19" s="34"/>
      <c r="L19" s="34"/>
      <c r="M19" s="34"/>
      <c r="N19" s="34"/>
      <c r="O19" s="34"/>
      <c r="P19" s="34"/>
      <c r="Q19" s="34"/>
      <c r="R19" s="34"/>
      <c r="S19" s="34"/>
      <c r="T19" s="34"/>
      <c r="U19" s="34"/>
      <c r="V19" s="34"/>
    </row>
    <row r="20" spans="1:22" x14ac:dyDescent="0.35">
      <c r="A20" s="34"/>
      <c r="B20" s="34"/>
      <c r="C20" s="34"/>
      <c r="D20" s="34"/>
      <c r="E20" s="34"/>
      <c r="F20" s="34"/>
      <c r="G20" s="34"/>
      <c r="H20" s="34"/>
      <c r="I20" s="34"/>
      <c r="J20" s="34"/>
      <c r="K20" s="34"/>
      <c r="L20" s="34"/>
      <c r="M20" s="34"/>
      <c r="N20" s="34"/>
      <c r="O20" s="34"/>
      <c r="P20" s="34"/>
      <c r="Q20" s="34"/>
      <c r="R20" s="34"/>
      <c r="S20" s="34"/>
      <c r="T20" s="34"/>
      <c r="U20" s="34"/>
      <c r="V20" s="34"/>
    </row>
    <row r="21" spans="1:22" x14ac:dyDescent="0.35">
      <c r="A21" s="34"/>
      <c r="B21" s="34"/>
      <c r="C21" s="34"/>
      <c r="D21" s="34"/>
      <c r="E21" s="34"/>
      <c r="F21" s="34"/>
      <c r="G21" s="34"/>
      <c r="H21" s="34"/>
      <c r="I21" s="34"/>
      <c r="J21" s="34"/>
      <c r="K21" s="34"/>
      <c r="L21" s="34"/>
      <c r="M21" s="34"/>
      <c r="N21" s="34"/>
      <c r="O21" s="34"/>
      <c r="P21" s="34"/>
      <c r="Q21" s="34"/>
      <c r="R21" s="34"/>
      <c r="S21" s="34"/>
      <c r="T21" s="34"/>
      <c r="U21" s="34"/>
      <c r="V21" s="34"/>
    </row>
    <row r="22" spans="1:22" x14ac:dyDescent="0.35">
      <c r="A22" s="34"/>
      <c r="B22" s="34"/>
      <c r="C22" s="34"/>
      <c r="D22" s="34"/>
      <c r="E22" s="34"/>
      <c r="F22" s="34"/>
      <c r="G22" s="34"/>
      <c r="H22" s="34"/>
      <c r="I22" s="34"/>
      <c r="J22" s="34"/>
      <c r="K22" s="34"/>
      <c r="L22" s="34"/>
      <c r="M22" s="34"/>
      <c r="N22" s="34"/>
      <c r="O22" s="34"/>
      <c r="P22" s="34"/>
      <c r="Q22" s="34"/>
      <c r="R22" s="34"/>
      <c r="S22" s="34"/>
      <c r="T22" s="34"/>
      <c r="U22" s="34"/>
      <c r="V22" s="34"/>
    </row>
    <row r="23" spans="1:22" x14ac:dyDescent="0.35">
      <c r="A23" s="34"/>
      <c r="B23" s="34"/>
      <c r="C23" s="34"/>
      <c r="D23" s="34"/>
      <c r="E23" s="34"/>
      <c r="F23" s="34"/>
      <c r="G23" s="34"/>
      <c r="H23" s="34"/>
      <c r="I23" s="34"/>
      <c r="J23" s="34"/>
      <c r="K23" s="34"/>
      <c r="L23" s="34"/>
      <c r="M23" s="34"/>
      <c r="N23" s="34"/>
      <c r="O23" s="34"/>
      <c r="P23" s="34"/>
      <c r="Q23" s="34"/>
      <c r="R23" s="34"/>
      <c r="S23" s="34"/>
      <c r="T23" s="34"/>
      <c r="U23" s="34"/>
      <c r="V23" s="34"/>
    </row>
    <row r="24" spans="1:22" x14ac:dyDescent="0.35">
      <c r="A24" s="34"/>
      <c r="B24" s="34"/>
      <c r="C24" s="34"/>
      <c r="D24" s="34"/>
      <c r="E24" s="34"/>
      <c r="F24" s="34"/>
      <c r="G24" s="34"/>
      <c r="H24" s="34"/>
      <c r="I24" s="34"/>
      <c r="J24" s="34"/>
      <c r="K24" s="34"/>
      <c r="L24" s="34"/>
      <c r="M24" s="34"/>
      <c r="N24" s="34"/>
      <c r="O24" s="34"/>
      <c r="P24" s="34"/>
      <c r="Q24" s="34"/>
      <c r="R24" s="34"/>
      <c r="S24" s="34"/>
      <c r="T24" s="34"/>
      <c r="U24" s="34"/>
      <c r="V24" s="34"/>
    </row>
    <row r="25" spans="1:22" x14ac:dyDescent="0.35">
      <c r="A25" s="34"/>
      <c r="B25" s="34"/>
      <c r="C25" s="34"/>
      <c r="D25" s="34"/>
      <c r="E25" s="34"/>
      <c r="F25" s="34"/>
      <c r="G25" s="34"/>
      <c r="H25" s="34"/>
      <c r="I25" s="34"/>
      <c r="J25" s="34"/>
      <c r="K25" s="34"/>
      <c r="L25" s="34"/>
      <c r="M25" s="34"/>
      <c r="N25" s="34"/>
      <c r="O25" s="34"/>
      <c r="P25" s="34"/>
      <c r="Q25" s="34"/>
      <c r="R25" s="34"/>
      <c r="S25" s="34"/>
      <c r="T25" s="34"/>
      <c r="U25" s="34"/>
      <c r="V25" s="34"/>
    </row>
    <row r="26" spans="1:22" ht="20.65" x14ac:dyDescent="0.6">
      <c r="A26" s="34"/>
      <c r="B26" s="34"/>
      <c r="C26" s="34"/>
      <c r="D26" s="34"/>
      <c r="E26" s="34"/>
      <c r="F26" s="34"/>
      <c r="G26" s="34"/>
      <c r="H26" s="34"/>
      <c r="I26" s="34"/>
      <c r="J26" s="34"/>
      <c r="K26" s="36" t="s">
        <v>121</v>
      </c>
      <c r="L26" s="34"/>
      <c r="M26" s="34"/>
      <c r="N26" s="34"/>
      <c r="O26" s="34"/>
      <c r="P26" s="34"/>
      <c r="Q26" s="34"/>
      <c r="R26" s="34"/>
      <c r="S26" s="34"/>
      <c r="T26" s="34"/>
      <c r="U26" s="34"/>
      <c r="V26" s="34"/>
    </row>
    <row r="27" spans="1:22" ht="20.65" x14ac:dyDescent="0.6">
      <c r="A27" s="34"/>
      <c r="B27" s="34"/>
      <c r="C27" s="34"/>
      <c r="D27" s="34"/>
      <c r="E27" s="34"/>
      <c r="F27" s="34"/>
      <c r="G27" s="34"/>
      <c r="H27" s="34"/>
      <c r="I27" s="34"/>
      <c r="J27" s="34"/>
      <c r="K27" s="37"/>
      <c r="L27" s="34"/>
      <c r="M27" s="34"/>
      <c r="N27" s="34"/>
      <c r="O27" s="34"/>
      <c r="P27" s="34"/>
      <c r="Q27" s="34"/>
      <c r="R27" s="34"/>
      <c r="S27" s="34"/>
      <c r="T27" s="34"/>
      <c r="U27" s="34"/>
      <c r="V27" s="34"/>
    </row>
    <row r="28" spans="1:22" ht="20.65" x14ac:dyDescent="0.6">
      <c r="A28" s="34"/>
      <c r="B28" s="34"/>
      <c r="C28" s="34"/>
      <c r="D28" s="34"/>
      <c r="E28" s="34"/>
      <c r="F28" s="34"/>
      <c r="G28" s="34"/>
      <c r="H28" s="34"/>
      <c r="I28" s="34"/>
      <c r="J28" s="34"/>
      <c r="K28" s="36" t="s">
        <v>122</v>
      </c>
      <c r="L28" s="34"/>
      <c r="M28" s="34"/>
      <c r="N28" s="34"/>
      <c r="O28" s="34"/>
      <c r="P28" s="34"/>
      <c r="Q28" s="34"/>
      <c r="R28" s="34"/>
      <c r="S28" s="34"/>
      <c r="T28" s="34"/>
      <c r="U28" s="34"/>
      <c r="V28" s="34"/>
    </row>
    <row r="29" spans="1:22" ht="20.65" x14ac:dyDescent="0.6">
      <c r="A29" s="34"/>
      <c r="B29" s="34"/>
      <c r="C29" s="34"/>
      <c r="D29" s="34"/>
      <c r="E29" s="34"/>
      <c r="F29" s="34"/>
      <c r="G29" s="34"/>
      <c r="H29" s="37"/>
      <c r="I29" s="34"/>
      <c r="J29" s="34"/>
      <c r="K29" s="34"/>
      <c r="L29" s="34"/>
      <c r="M29" s="34"/>
      <c r="N29" s="34"/>
      <c r="O29" s="34"/>
      <c r="P29" s="34"/>
      <c r="Q29" s="34"/>
      <c r="R29" s="34"/>
      <c r="S29" s="34"/>
      <c r="T29" s="34"/>
      <c r="U29" s="34"/>
      <c r="V29" s="34"/>
    </row>
    <row r="30" spans="1:22" x14ac:dyDescent="0.35">
      <c r="A30" s="34"/>
      <c r="B30" s="34"/>
      <c r="C30" s="34"/>
      <c r="D30" s="34"/>
      <c r="E30" s="34"/>
      <c r="F30" s="34"/>
      <c r="G30" s="34"/>
      <c r="H30" s="34"/>
      <c r="I30" s="34"/>
      <c r="J30" s="34"/>
      <c r="K30" s="34"/>
      <c r="L30" s="34"/>
      <c r="M30" s="34"/>
      <c r="N30" s="34"/>
      <c r="O30" s="34"/>
      <c r="P30" s="34"/>
      <c r="Q30" s="34"/>
      <c r="R30" s="34"/>
      <c r="S30" s="34"/>
      <c r="T30" s="34"/>
      <c r="U30" s="34"/>
      <c r="V30" s="34"/>
    </row>
    <row r="31" spans="1:22" ht="13.15" x14ac:dyDescent="0.4">
      <c r="A31" s="38"/>
      <c r="B31" s="34"/>
      <c r="C31" s="34"/>
      <c r="D31" s="34"/>
      <c r="E31" s="34"/>
      <c r="F31" s="34"/>
      <c r="G31" s="34"/>
      <c r="H31" s="34"/>
      <c r="I31" s="34"/>
      <c r="J31" s="34"/>
      <c r="K31" s="34"/>
      <c r="L31" s="34"/>
      <c r="M31" s="34"/>
      <c r="N31" s="34"/>
      <c r="O31" s="34"/>
      <c r="P31" s="34"/>
      <c r="Q31" s="34"/>
      <c r="R31" s="34"/>
      <c r="S31" s="34"/>
      <c r="T31" s="34"/>
      <c r="U31" s="34"/>
      <c r="V31" s="34"/>
    </row>
    <row r="32" spans="1:22" x14ac:dyDescent="0.35">
      <c r="A32" s="34"/>
      <c r="B32" s="34"/>
      <c r="C32" s="34"/>
      <c r="D32" s="34"/>
      <c r="E32" s="34"/>
      <c r="F32" s="34"/>
      <c r="G32" s="34"/>
      <c r="H32" s="34"/>
      <c r="I32" s="34"/>
      <c r="J32" s="34"/>
      <c r="K32" s="34"/>
      <c r="L32" s="34"/>
      <c r="M32" s="34"/>
      <c r="N32" s="34"/>
      <c r="O32" s="34"/>
      <c r="P32" s="34"/>
      <c r="Q32" s="34"/>
      <c r="R32" s="34"/>
      <c r="S32" s="34"/>
      <c r="T32" s="34"/>
      <c r="U32" s="34"/>
      <c r="V32" s="34"/>
    </row>
    <row r="33" spans="1:22" x14ac:dyDescent="0.35">
      <c r="A33" s="34"/>
      <c r="B33" s="34"/>
      <c r="C33" s="34"/>
      <c r="D33" s="34"/>
      <c r="E33" s="34"/>
      <c r="F33" s="34"/>
      <c r="G33" s="34"/>
      <c r="H33" s="34"/>
      <c r="I33" s="34"/>
      <c r="J33" s="34"/>
      <c r="K33" s="34"/>
      <c r="L33" s="34"/>
      <c r="M33" s="34"/>
      <c r="N33" s="34"/>
      <c r="O33" s="34"/>
      <c r="P33" s="34"/>
      <c r="Q33" s="34"/>
      <c r="R33" s="34"/>
      <c r="S33" s="34"/>
      <c r="T33" s="34"/>
      <c r="U33" s="34"/>
      <c r="V33" s="34"/>
    </row>
    <row r="34" spans="1:22" x14ac:dyDescent="0.35">
      <c r="A34" s="34"/>
      <c r="B34" s="34"/>
      <c r="C34" s="34"/>
      <c r="D34" s="34"/>
      <c r="E34" s="34"/>
      <c r="F34" s="34"/>
      <c r="G34" s="34"/>
      <c r="H34" s="34"/>
      <c r="I34" s="34"/>
      <c r="J34" s="34"/>
      <c r="K34" s="34"/>
      <c r="L34" s="34"/>
      <c r="M34" s="34"/>
      <c r="N34" s="34"/>
      <c r="O34" s="34"/>
      <c r="P34" s="34"/>
      <c r="Q34" s="34"/>
      <c r="R34" s="34"/>
      <c r="S34" s="34"/>
      <c r="T34" s="34"/>
      <c r="U34" s="34"/>
      <c r="V34" s="34"/>
    </row>
    <row r="35" spans="1:22" x14ac:dyDescent="0.35">
      <c r="A35" s="34"/>
      <c r="B35" s="34"/>
      <c r="C35" s="34"/>
      <c r="D35" s="34"/>
      <c r="E35" s="34"/>
      <c r="F35" s="34"/>
      <c r="G35" s="34"/>
      <c r="H35" s="34"/>
      <c r="I35" s="34"/>
      <c r="J35" s="34"/>
      <c r="K35" s="34"/>
      <c r="L35" s="34"/>
      <c r="M35" s="34"/>
      <c r="N35" s="34"/>
      <c r="O35" s="34"/>
      <c r="P35" s="34"/>
      <c r="Q35" s="34"/>
      <c r="R35" s="34"/>
      <c r="S35" s="34"/>
      <c r="T35" s="34"/>
      <c r="U35" s="34"/>
      <c r="V35" s="34"/>
    </row>
    <row r="36" spans="1:22" x14ac:dyDescent="0.35">
      <c r="A36" s="34"/>
      <c r="B36" s="34"/>
      <c r="C36" s="34"/>
      <c r="D36" s="34"/>
      <c r="E36" s="34"/>
      <c r="F36" s="34"/>
      <c r="G36" s="34"/>
      <c r="H36" s="34"/>
      <c r="I36" s="34"/>
      <c r="J36" s="34"/>
      <c r="K36" s="34"/>
      <c r="L36" s="34"/>
      <c r="M36" s="34"/>
      <c r="N36" s="34"/>
      <c r="O36" s="34"/>
      <c r="P36" s="34"/>
      <c r="Q36" s="34"/>
      <c r="R36" s="34"/>
      <c r="S36" s="34"/>
      <c r="T36" s="34"/>
      <c r="U36" s="34"/>
      <c r="V36" s="34"/>
    </row>
    <row r="37" spans="1:22" x14ac:dyDescent="0.35">
      <c r="A37" s="34"/>
      <c r="B37" s="34"/>
      <c r="C37" s="34"/>
      <c r="D37" s="34"/>
      <c r="E37" s="34"/>
      <c r="F37" s="34"/>
      <c r="G37" s="34"/>
      <c r="H37" s="34"/>
      <c r="I37" s="34"/>
      <c r="J37" s="34"/>
      <c r="K37" s="34"/>
      <c r="L37" s="34"/>
      <c r="M37" s="34"/>
      <c r="N37" s="34"/>
      <c r="O37" s="34"/>
      <c r="P37" s="34"/>
      <c r="Q37" s="34"/>
      <c r="R37" s="34"/>
      <c r="S37" s="34"/>
      <c r="T37" s="34"/>
      <c r="U37" s="34"/>
      <c r="V37" s="34"/>
    </row>
    <row r="38" spans="1:22" x14ac:dyDescent="0.35">
      <c r="A38" s="34"/>
      <c r="B38" s="34"/>
      <c r="C38" s="34"/>
      <c r="D38" s="34"/>
      <c r="E38" s="34"/>
      <c r="F38" s="34"/>
      <c r="G38" s="34"/>
      <c r="H38" s="34"/>
      <c r="I38" s="34"/>
      <c r="J38" s="34"/>
      <c r="K38" s="34"/>
      <c r="L38" s="34"/>
      <c r="M38" s="34"/>
      <c r="N38" s="34"/>
      <c r="O38" s="34"/>
      <c r="P38" s="34"/>
      <c r="Q38" s="34"/>
      <c r="R38" s="34"/>
      <c r="S38" s="34"/>
      <c r="T38" s="34"/>
      <c r="U38" s="34"/>
      <c r="V38" s="34"/>
    </row>
    <row r="39" spans="1:22" x14ac:dyDescent="0.35">
      <c r="A39" s="34"/>
      <c r="B39" s="34"/>
      <c r="C39" s="34"/>
      <c r="D39" s="34"/>
      <c r="E39" s="34"/>
      <c r="F39" s="34"/>
      <c r="G39" s="34"/>
      <c r="H39" s="34"/>
      <c r="I39" s="34"/>
      <c r="J39" s="34"/>
      <c r="K39" s="34"/>
      <c r="L39" s="34"/>
      <c r="M39" s="34"/>
      <c r="N39" s="34"/>
      <c r="O39" s="34"/>
      <c r="P39" s="34"/>
      <c r="Q39" s="34"/>
      <c r="R39" s="34"/>
      <c r="S39" s="34"/>
      <c r="T39" s="34"/>
      <c r="U39" s="34"/>
      <c r="V39" s="34"/>
    </row>
    <row r="40" spans="1:22" x14ac:dyDescent="0.35">
      <c r="A40" s="34"/>
      <c r="B40" s="34"/>
      <c r="C40" s="34"/>
      <c r="D40" s="34"/>
      <c r="E40" s="34"/>
      <c r="F40" s="34"/>
      <c r="G40" s="34"/>
      <c r="H40" s="34"/>
      <c r="I40" s="34"/>
      <c r="J40" s="34"/>
      <c r="K40" s="34"/>
      <c r="L40" s="34"/>
      <c r="M40" s="34"/>
      <c r="N40" s="34"/>
      <c r="O40" s="34"/>
      <c r="P40" s="34"/>
      <c r="Q40" s="34"/>
      <c r="R40" s="34"/>
      <c r="S40" s="34"/>
      <c r="T40" s="34"/>
      <c r="U40" s="34"/>
      <c r="V40" s="34"/>
    </row>
    <row r="41" spans="1:22" x14ac:dyDescent="0.35">
      <c r="A41" s="34"/>
      <c r="B41" s="34"/>
      <c r="C41" s="34"/>
      <c r="D41" s="34"/>
      <c r="E41" s="34"/>
      <c r="F41" s="34"/>
      <c r="G41" s="34"/>
      <c r="H41" s="34"/>
      <c r="I41" s="34"/>
      <c r="J41" s="34"/>
      <c r="K41" s="34"/>
      <c r="L41" s="34"/>
      <c r="M41" s="34"/>
      <c r="N41" s="34"/>
      <c r="O41" s="34"/>
      <c r="P41" s="34"/>
      <c r="Q41" s="34"/>
      <c r="R41" s="34"/>
      <c r="S41" s="34"/>
      <c r="T41" s="34"/>
      <c r="U41" s="34"/>
      <c r="V41" s="34"/>
    </row>
    <row r="42" spans="1:22" x14ac:dyDescent="0.35">
      <c r="A42" s="34"/>
      <c r="B42" s="34"/>
      <c r="C42" s="34"/>
      <c r="D42" s="34"/>
      <c r="E42" s="34"/>
      <c r="F42" s="34"/>
      <c r="G42" s="34"/>
      <c r="H42" s="34"/>
      <c r="I42" s="34"/>
      <c r="J42" s="34"/>
      <c r="K42" s="34"/>
      <c r="L42" s="34"/>
      <c r="M42" s="34"/>
      <c r="N42" s="34"/>
      <c r="O42" s="34"/>
      <c r="P42" s="34"/>
      <c r="Q42" s="34"/>
      <c r="R42" s="34"/>
      <c r="S42" s="34"/>
      <c r="T42" s="34"/>
      <c r="U42" s="34"/>
      <c r="V42" s="34"/>
    </row>
    <row r="43" spans="1:22" x14ac:dyDescent="0.35">
      <c r="A43" s="34"/>
      <c r="B43" s="34"/>
      <c r="C43" s="34"/>
      <c r="D43" s="34"/>
      <c r="E43" s="34"/>
      <c r="F43" s="34"/>
      <c r="G43" s="34"/>
      <c r="H43" s="34"/>
      <c r="I43" s="34"/>
      <c r="J43" s="34"/>
      <c r="K43" s="34"/>
      <c r="L43" s="34"/>
      <c r="M43" s="34"/>
      <c r="N43" s="34"/>
      <c r="O43" s="34"/>
      <c r="P43" s="34"/>
      <c r="Q43" s="34"/>
      <c r="R43" s="34"/>
      <c r="S43" s="34"/>
      <c r="T43" s="34"/>
      <c r="U43" s="34"/>
      <c r="V43" s="34"/>
    </row>
    <row r="44" spans="1:22" x14ac:dyDescent="0.35">
      <c r="A44" s="34"/>
      <c r="B44" s="34"/>
      <c r="C44" s="34"/>
      <c r="D44" s="34"/>
      <c r="E44" s="34"/>
      <c r="F44" s="34"/>
      <c r="G44" s="34"/>
      <c r="H44" s="34"/>
      <c r="I44" s="34"/>
      <c r="J44" s="34"/>
      <c r="K44" s="34"/>
      <c r="L44" s="34"/>
      <c r="M44" s="34"/>
      <c r="N44" s="34"/>
      <c r="O44" s="34"/>
      <c r="P44" s="34"/>
      <c r="Q44" s="34"/>
      <c r="R44" s="34"/>
      <c r="S44" s="34"/>
      <c r="T44" s="34"/>
      <c r="U44" s="34"/>
      <c r="V44" s="34"/>
    </row>
    <row r="45" spans="1:22" x14ac:dyDescent="0.35">
      <c r="A45" s="34"/>
      <c r="B45" s="34"/>
      <c r="C45" s="34"/>
      <c r="D45" s="34"/>
      <c r="E45" s="34"/>
      <c r="F45" s="34"/>
      <c r="G45" s="34"/>
      <c r="H45" s="34"/>
      <c r="I45" s="34"/>
      <c r="J45" s="34"/>
      <c r="K45" s="34"/>
      <c r="L45" s="34"/>
      <c r="M45" s="34"/>
      <c r="N45" s="34"/>
      <c r="O45" s="34"/>
      <c r="P45" s="34"/>
      <c r="Q45" s="34"/>
      <c r="R45" s="34"/>
      <c r="S45" s="34"/>
      <c r="T45" s="34"/>
      <c r="U45" s="34"/>
      <c r="V45" s="34"/>
    </row>
    <row r="46" spans="1:22" x14ac:dyDescent="0.35">
      <c r="A46" s="34"/>
      <c r="B46" s="34"/>
      <c r="C46" s="34"/>
      <c r="D46" s="34"/>
      <c r="E46" s="34"/>
      <c r="F46" s="34"/>
      <c r="G46" s="34"/>
      <c r="H46" s="34"/>
      <c r="I46" s="34"/>
      <c r="J46" s="34"/>
      <c r="K46" s="34"/>
      <c r="L46" s="34"/>
      <c r="M46" s="34"/>
      <c r="N46" s="34"/>
      <c r="O46" s="34"/>
      <c r="P46" s="34"/>
      <c r="Q46" s="34"/>
      <c r="R46" s="34"/>
      <c r="S46" s="34"/>
      <c r="T46" s="34"/>
      <c r="U46" s="34"/>
      <c r="V46" s="34"/>
    </row>
    <row r="47" spans="1:22" x14ac:dyDescent="0.35">
      <c r="A47" s="34"/>
      <c r="B47" s="34"/>
      <c r="C47" s="34"/>
      <c r="D47" s="34"/>
      <c r="E47" s="34"/>
      <c r="F47" s="34"/>
      <c r="G47" s="34"/>
      <c r="H47" s="34"/>
      <c r="I47" s="34"/>
      <c r="J47" s="34"/>
      <c r="K47" s="34"/>
      <c r="L47" s="34"/>
      <c r="M47" s="34"/>
      <c r="N47" s="34"/>
      <c r="O47" s="34"/>
      <c r="P47" s="34"/>
      <c r="Q47" s="34"/>
      <c r="R47" s="34"/>
      <c r="S47" s="34"/>
      <c r="T47" s="34"/>
      <c r="U47" s="34"/>
      <c r="V47" s="34"/>
    </row>
    <row r="48" spans="1:22" x14ac:dyDescent="0.35">
      <c r="A48" s="34"/>
      <c r="B48" s="34"/>
      <c r="C48" s="34"/>
      <c r="D48" s="34"/>
      <c r="E48" s="34"/>
      <c r="F48" s="34"/>
      <c r="G48" s="34"/>
      <c r="H48" s="34"/>
      <c r="I48" s="34"/>
      <c r="J48" s="34"/>
      <c r="K48" s="34"/>
      <c r="L48" s="34"/>
      <c r="M48" s="34"/>
      <c r="N48" s="34"/>
      <c r="O48" s="34"/>
      <c r="P48" s="34"/>
      <c r="Q48" s="34"/>
      <c r="R48" s="34"/>
      <c r="S48" s="34"/>
      <c r="T48" s="34"/>
      <c r="U48" s="34"/>
      <c r="V48" s="34"/>
    </row>
    <row r="49" spans="1:22" x14ac:dyDescent="0.35">
      <c r="A49" s="34"/>
      <c r="B49" s="34"/>
      <c r="C49" s="34"/>
      <c r="D49" s="34"/>
      <c r="E49" s="34"/>
      <c r="F49" s="34"/>
      <c r="G49" s="34"/>
      <c r="H49" s="34"/>
      <c r="I49" s="34"/>
      <c r="J49" s="34"/>
      <c r="K49" s="34"/>
      <c r="L49" s="34"/>
      <c r="M49" s="34"/>
      <c r="N49" s="34"/>
      <c r="O49" s="34"/>
      <c r="P49" s="34"/>
      <c r="Q49" s="34"/>
      <c r="R49" s="34"/>
      <c r="S49" s="34"/>
      <c r="T49" s="34"/>
      <c r="U49" s="34"/>
      <c r="V49" s="34"/>
    </row>
    <row r="50" spans="1:22" x14ac:dyDescent="0.35">
      <c r="A50" s="34"/>
      <c r="B50" s="34"/>
      <c r="C50" s="34"/>
      <c r="D50" s="34"/>
      <c r="E50" s="34"/>
      <c r="F50" s="34"/>
      <c r="G50" s="34"/>
      <c r="H50" s="34"/>
      <c r="I50" s="34"/>
      <c r="J50" s="34"/>
      <c r="K50" s="34"/>
      <c r="L50" s="34"/>
      <c r="M50" s="34"/>
      <c r="N50" s="34"/>
      <c r="O50" s="34"/>
      <c r="P50" s="34"/>
      <c r="Q50" s="34"/>
      <c r="R50" s="34"/>
      <c r="S50" s="34"/>
      <c r="T50" s="34"/>
      <c r="U50" s="34"/>
      <c r="V50" s="34"/>
    </row>
    <row r="51" spans="1:22" x14ac:dyDescent="0.35">
      <c r="A51" s="34"/>
      <c r="B51" s="34"/>
      <c r="C51" s="34"/>
      <c r="D51" s="34"/>
      <c r="E51" s="34"/>
      <c r="F51" s="34"/>
      <c r="G51" s="34"/>
      <c r="H51" s="34"/>
      <c r="I51" s="34"/>
      <c r="J51" s="34"/>
      <c r="K51" s="34"/>
      <c r="L51" s="34"/>
      <c r="M51" s="34"/>
      <c r="N51" s="34"/>
      <c r="O51" s="34"/>
      <c r="P51" s="34"/>
      <c r="Q51" s="34"/>
      <c r="R51" s="34"/>
      <c r="S51" s="34"/>
      <c r="T51" s="34"/>
      <c r="U51" s="34"/>
      <c r="V51" s="34"/>
    </row>
    <row r="52" spans="1:22" x14ac:dyDescent="0.35">
      <c r="A52" s="34"/>
      <c r="B52" s="34"/>
      <c r="C52" s="34"/>
      <c r="D52" s="34"/>
      <c r="E52" s="34"/>
      <c r="F52" s="34"/>
      <c r="G52" s="34"/>
      <c r="H52" s="34"/>
      <c r="I52" s="34"/>
      <c r="J52" s="34"/>
      <c r="K52" s="34"/>
      <c r="L52" s="34"/>
      <c r="M52" s="34"/>
      <c r="N52" s="34"/>
      <c r="O52" s="34"/>
      <c r="P52" s="34"/>
      <c r="Q52" s="34"/>
      <c r="R52" s="34"/>
      <c r="S52" s="34"/>
      <c r="T52" s="34"/>
      <c r="U52" s="34"/>
      <c r="V52" s="34"/>
    </row>
    <row r="53" spans="1:22" x14ac:dyDescent="0.35">
      <c r="A53" s="34"/>
      <c r="B53" s="34"/>
      <c r="C53" s="34"/>
      <c r="D53" s="34"/>
      <c r="E53" s="34"/>
      <c r="F53" s="34"/>
      <c r="G53" s="34"/>
      <c r="H53" s="34"/>
      <c r="I53" s="34"/>
      <c r="J53" s="34"/>
      <c r="K53" s="34"/>
      <c r="L53" s="34"/>
      <c r="M53" s="34"/>
      <c r="N53" s="34"/>
      <c r="O53" s="34"/>
      <c r="P53" s="34"/>
      <c r="Q53" s="34"/>
      <c r="R53" s="34"/>
      <c r="S53" s="34"/>
      <c r="T53" s="34"/>
      <c r="U53" s="34"/>
      <c r="V53" s="34"/>
    </row>
    <row r="54" spans="1:22" x14ac:dyDescent="0.35">
      <c r="A54" s="34"/>
      <c r="B54" s="34"/>
      <c r="C54" s="34"/>
      <c r="D54" s="34"/>
      <c r="E54" s="34"/>
      <c r="F54" s="34"/>
      <c r="G54" s="34"/>
      <c r="H54" s="34"/>
      <c r="I54" s="34"/>
      <c r="J54" s="34"/>
      <c r="K54" s="34"/>
      <c r="L54" s="34"/>
      <c r="M54" s="34"/>
      <c r="N54" s="34"/>
      <c r="O54" s="34"/>
      <c r="P54" s="34"/>
      <c r="Q54" s="34"/>
      <c r="R54" s="34"/>
      <c r="S54" s="34"/>
      <c r="T54" s="34"/>
      <c r="U54" s="34"/>
      <c r="V54" s="34"/>
    </row>
    <row r="55" spans="1:22" x14ac:dyDescent="0.35">
      <c r="A55" s="34"/>
      <c r="B55" s="34"/>
      <c r="C55" s="34"/>
      <c r="D55" s="34"/>
      <c r="E55" s="34"/>
      <c r="F55" s="34"/>
      <c r="G55" s="34"/>
      <c r="H55" s="34"/>
      <c r="I55" s="34"/>
      <c r="J55" s="34"/>
      <c r="K55" s="34"/>
      <c r="L55" s="34"/>
      <c r="M55" s="34"/>
      <c r="N55" s="34"/>
      <c r="O55" s="34"/>
      <c r="P55" s="34"/>
      <c r="Q55" s="34"/>
      <c r="R55" s="34"/>
      <c r="S55" s="34"/>
      <c r="T55" s="34"/>
      <c r="U55" s="34"/>
      <c r="V55" s="34"/>
    </row>
    <row r="56" spans="1:22" x14ac:dyDescent="0.35">
      <c r="A56" s="34"/>
      <c r="B56" s="34"/>
      <c r="C56" s="34"/>
      <c r="D56" s="34"/>
      <c r="E56" s="34"/>
      <c r="F56" s="34"/>
      <c r="G56" s="34"/>
      <c r="H56" s="34"/>
      <c r="I56" s="34"/>
      <c r="J56" s="34"/>
      <c r="K56" s="34"/>
      <c r="L56" s="34"/>
      <c r="M56" s="34"/>
      <c r="N56" s="34"/>
      <c r="O56" s="34"/>
      <c r="P56" s="34"/>
      <c r="Q56" s="34"/>
      <c r="R56" s="34"/>
      <c r="S56" s="34"/>
      <c r="T56" s="34"/>
      <c r="U56" s="34"/>
      <c r="V56" s="34"/>
    </row>
    <row r="57" spans="1:22" x14ac:dyDescent="0.35">
      <c r="A57" s="34"/>
      <c r="B57" s="34"/>
      <c r="C57" s="34"/>
      <c r="D57" s="34"/>
      <c r="E57" s="34"/>
      <c r="F57" s="34"/>
      <c r="G57" s="34"/>
      <c r="H57" s="34"/>
      <c r="I57" s="34"/>
      <c r="J57" s="34"/>
      <c r="K57" s="34"/>
      <c r="L57" s="34"/>
      <c r="M57" s="34"/>
      <c r="N57" s="34"/>
      <c r="O57" s="34"/>
      <c r="P57" s="34"/>
      <c r="Q57" s="34"/>
      <c r="R57" s="34"/>
      <c r="S57" s="34"/>
      <c r="T57" s="34"/>
      <c r="U57" s="34"/>
      <c r="V57" s="34"/>
    </row>
    <row r="58" spans="1:22" x14ac:dyDescent="0.35">
      <c r="A58" s="34"/>
      <c r="B58" s="34"/>
      <c r="C58" s="34"/>
      <c r="D58" s="34"/>
      <c r="E58" s="34"/>
      <c r="F58" s="34"/>
      <c r="G58" s="34"/>
      <c r="H58" s="34"/>
      <c r="I58" s="34"/>
      <c r="J58" s="34"/>
      <c r="K58" s="34"/>
      <c r="L58" s="34"/>
      <c r="M58" s="34"/>
      <c r="N58" s="34"/>
      <c r="O58" s="34"/>
      <c r="P58" s="34"/>
      <c r="Q58" s="34"/>
      <c r="R58" s="34"/>
      <c r="S58" s="34"/>
      <c r="T58" s="34"/>
      <c r="U58" s="34"/>
      <c r="V58" s="34"/>
    </row>
  </sheetData>
  <pageMargins left="0.7" right="0.7" top="0.75" bottom="0.75" header="0.3" footer="0.3"/>
  <pageSetup paperSize="9" scale="65"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7C780-1AF9-4941-B639-9016406100D1}">
  <sheetPr codeName="Sheet2">
    <pageSetUpPr autoPageBreaks="0"/>
  </sheetPr>
  <dimension ref="A1:U55"/>
  <sheetViews>
    <sheetView showGridLines="0" showRuler="0" view="pageBreakPreview" zoomScale="90" zoomScaleNormal="100" zoomScaleSheetLayoutView="90" workbookViewId="0">
      <selection activeCell="B30" sqref="B30"/>
    </sheetView>
  </sheetViews>
  <sheetFormatPr defaultColWidth="9.19921875" defaultRowHeight="12.75" x14ac:dyDescent="0.35"/>
  <cols>
    <col min="1" max="1" width="3.46484375" style="35" customWidth="1"/>
    <col min="2" max="2" width="104.19921875" style="35" customWidth="1"/>
    <col min="3" max="3" width="10.53125" style="35" customWidth="1"/>
    <col min="4" max="7" width="9.19921875" style="35"/>
    <col min="8" max="8" width="9.19921875" style="35" customWidth="1"/>
    <col min="9" max="16384" width="9.19921875" style="35"/>
  </cols>
  <sheetData>
    <row r="1" spans="1:21" x14ac:dyDescent="0.35">
      <c r="A1" s="34"/>
      <c r="B1" s="34"/>
      <c r="C1" s="34"/>
      <c r="D1" s="34"/>
      <c r="E1" s="34"/>
      <c r="F1" s="34"/>
      <c r="G1" s="34"/>
      <c r="H1" s="34"/>
      <c r="I1" s="34"/>
      <c r="J1" s="34"/>
      <c r="K1" s="34"/>
      <c r="L1" s="34"/>
      <c r="M1" s="34"/>
      <c r="N1" s="34"/>
      <c r="O1" s="34"/>
      <c r="P1" s="34"/>
      <c r="Q1" s="34"/>
      <c r="R1" s="34"/>
      <c r="S1" s="34"/>
      <c r="T1" s="34"/>
      <c r="U1" s="34"/>
    </row>
    <row r="2" spans="1:21" x14ac:dyDescent="0.35">
      <c r="A2" s="34"/>
      <c r="B2" s="34"/>
      <c r="C2" s="34"/>
      <c r="D2" s="34"/>
      <c r="E2" s="34"/>
      <c r="F2" s="34"/>
      <c r="G2" s="34"/>
      <c r="H2" s="34"/>
      <c r="I2" s="34"/>
      <c r="J2" s="34"/>
      <c r="K2" s="34"/>
      <c r="L2" s="34"/>
      <c r="M2" s="34"/>
      <c r="N2" s="34"/>
      <c r="O2" s="34"/>
      <c r="P2" s="34"/>
      <c r="Q2" s="34"/>
      <c r="R2" s="34"/>
      <c r="S2" s="34"/>
      <c r="T2" s="34"/>
      <c r="U2" s="34"/>
    </row>
    <row r="3" spans="1:21" x14ac:dyDescent="0.35">
      <c r="A3" s="34"/>
      <c r="B3" s="34"/>
      <c r="C3" s="34"/>
      <c r="D3" s="34"/>
      <c r="E3" s="34"/>
      <c r="F3" s="34"/>
      <c r="G3" s="34"/>
      <c r="H3" s="34"/>
      <c r="I3" s="34"/>
      <c r="J3" s="34"/>
      <c r="K3" s="34"/>
      <c r="L3" s="34"/>
      <c r="M3" s="34"/>
      <c r="N3" s="34"/>
      <c r="O3" s="34"/>
      <c r="P3" s="34"/>
      <c r="Q3" s="34"/>
      <c r="R3" s="34"/>
      <c r="S3" s="34"/>
      <c r="T3" s="34"/>
      <c r="U3" s="34"/>
    </row>
    <row r="4" spans="1:21" x14ac:dyDescent="0.35">
      <c r="A4" s="34"/>
      <c r="B4" s="34"/>
      <c r="C4" s="34"/>
      <c r="D4" s="34"/>
      <c r="E4" s="34"/>
      <c r="F4" s="34"/>
      <c r="G4" s="34"/>
      <c r="H4" s="34"/>
      <c r="I4" s="34"/>
      <c r="J4" s="34"/>
      <c r="K4" s="34"/>
      <c r="L4" s="34"/>
      <c r="M4" s="34"/>
      <c r="N4" s="34"/>
      <c r="O4" s="34"/>
      <c r="P4" s="34"/>
      <c r="Q4" s="34"/>
      <c r="R4" s="34"/>
      <c r="S4" s="34"/>
      <c r="T4" s="34"/>
      <c r="U4" s="34"/>
    </row>
    <row r="5" spans="1:21" x14ac:dyDescent="0.35">
      <c r="A5" s="34"/>
      <c r="B5" s="34"/>
      <c r="C5" s="34"/>
      <c r="D5" s="34"/>
      <c r="E5" s="34"/>
      <c r="F5" s="34"/>
      <c r="G5" s="34"/>
      <c r="H5" s="34"/>
      <c r="I5" s="34"/>
      <c r="J5" s="34"/>
      <c r="K5" s="34"/>
      <c r="L5" s="34"/>
      <c r="M5" s="34"/>
      <c r="N5" s="34"/>
      <c r="O5" s="34"/>
      <c r="P5" s="34"/>
      <c r="Q5" s="34"/>
      <c r="R5" s="34"/>
      <c r="S5" s="34"/>
      <c r="T5" s="34"/>
      <c r="U5" s="34"/>
    </row>
    <row r="6" spans="1:21" x14ac:dyDescent="0.35">
      <c r="A6" s="34"/>
      <c r="B6" s="34"/>
      <c r="C6" s="34"/>
      <c r="D6" s="34"/>
      <c r="E6" s="34"/>
      <c r="F6" s="34"/>
      <c r="G6" s="34"/>
      <c r="H6" s="34"/>
      <c r="I6" s="34"/>
      <c r="J6" s="34"/>
      <c r="K6" s="34"/>
      <c r="L6" s="34"/>
      <c r="M6" s="34"/>
      <c r="N6" s="34"/>
      <c r="O6" s="34"/>
      <c r="P6" s="34"/>
      <c r="Q6" s="34"/>
      <c r="R6" s="34"/>
      <c r="S6" s="34"/>
      <c r="T6" s="34"/>
      <c r="U6" s="34"/>
    </row>
    <row r="7" spans="1:21" x14ac:dyDescent="0.35">
      <c r="A7" s="34"/>
      <c r="B7" s="34"/>
      <c r="C7" s="34"/>
      <c r="D7" s="34"/>
      <c r="E7" s="34"/>
      <c r="F7" s="34"/>
      <c r="G7" s="34"/>
      <c r="H7" s="34"/>
      <c r="I7" s="34"/>
      <c r="J7" s="34"/>
      <c r="K7" s="34"/>
      <c r="L7" s="34"/>
      <c r="M7" s="34"/>
      <c r="N7" s="34"/>
      <c r="O7" s="34"/>
      <c r="P7" s="34"/>
      <c r="Q7" s="34"/>
      <c r="R7" s="34"/>
      <c r="S7" s="34"/>
      <c r="T7" s="34"/>
      <c r="U7" s="34"/>
    </row>
    <row r="8" spans="1:21" ht="20.65" x14ac:dyDescent="0.6">
      <c r="A8" s="34"/>
      <c r="B8" s="39" t="s">
        <v>6</v>
      </c>
      <c r="C8" s="34"/>
      <c r="D8" s="34"/>
      <c r="E8" s="34"/>
      <c r="F8" s="34"/>
      <c r="G8" s="34"/>
      <c r="H8" s="34"/>
      <c r="I8" s="34"/>
      <c r="J8" s="34"/>
      <c r="K8" s="34"/>
      <c r="L8" s="34"/>
      <c r="M8" s="34"/>
      <c r="N8" s="34"/>
      <c r="O8" s="34"/>
      <c r="P8" s="34"/>
      <c r="Q8" s="34"/>
      <c r="R8" s="34"/>
      <c r="S8" s="34"/>
      <c r="T8" s="34"/>
      <c r="U8" s="34"/>
    </row>
    <row r="9" spans="1:21" ht="20.65" x14ac:dyDescent="0.6">
      <c r="A9" s="34"/>
      <c r="B9" s="40"/>
      <c r="C9" s="34"/>
      <c r="D9" s="34"/>
      <c r="E9" s="34"/>
      <c r="F9" s="34"/>
      <c r="G9" s="34"/>
      <c r="H9" s="34"/>
      <c r="I9" s="34"/>
      <c r="J9" s="34"/>
      <c r="K9" s="34"/>
      <c r="L9" s="34"/>
      <c r="M9" s="34"/>
      <c r="N9" s="34"/>
      <c r="O9" s="34"/>
      <c r="P9" s="34"/>
      <c r="Q9" s="34"/>
      <c r="R9" s="34"/>
      <c r="S9" s="34"/>
      <c r="T9" s="34"/>
      <c r="U9" s="34"/>
    </row>
    <row r="10" spans="1:21" ht="13.15" x14ac:dyDescent="0.4">
      <c r="A10" s="41">
        <v>1</v>
      </c>
      <c r="B10" s="42" t="s">
        <v>7</v>
      </c>
      <c r="C10" s="34"/>
      <c r="D10" s="34"/>
      <c r="E10" s="34"/>
      <c r="F10" s="34"/>
      <c r="G10" s="34"/>
      <c r="H10" s="34"/>
      <c r="I10" s="34"/>
      <c r="J10" s="34"/>
      <c r="K10" s="34"/>
      <c r="L10" s="34"/>
      <c r="M10" s="34"/>
      <c r="N10" s="34"/>
      <c r="O10" s="34"/>
      <c r="P10" s="34"/>
      <c r="Q10" s="34"/>
      <c r="R10" s="34"/>
      <c r="S10" s="34"/>
      <c r="T10" s="34"/>
      <c r="U10" s="34"/>
    </row>
    <row r="11" spans="1:21" ht="13.15" x14ac:dyDescent="0.4">
      <c r="A11" s="41"/>
      <c r="B11" s="43" t="s">
        <v>20</v>
      </c>
      <c r="C11" s="34"/>
      <c r="D11" s="34"/>
      <c r="E11" s="34"/>
      <c r="F11" s="34"/>
      <c r="G11" s="34"/>
      <c r="H11" s="34"/>
      <c r="I11" s="34"/>
      <c r="J11" s="34"/>
      <c r="K11" s="34"/>
      <c r="L11" s="34"/>
      <c r="M11" s="34"/>
      <c r="N11" s="34"/>
      <c r="O11" s="34"/>
      <c r="P11" s="34"/>
      <c r="Q11" s="34"/>
      <c r="R11" s="34"/>
      <c r="S11" s="34"/>
      <c r="T11" s="34"/>
      <c r="U11" s="34"/>
    </row>
    <row r="12" spans="1:21" x14ac:dyDescent="0.35">
      <c r="A12" s="44"/>
      <c r="B12" s="34"/>
      <c r="C12" s="34"/>
      <c r="D12" s="34"/>
      <c r="E12" s="34"/>
      <c r="F12" s="34"/>
      <c r="G12" s="34"/>
      <c r="H12" s="34"/>
      <c r="I12" s="34"/>
      <c r="J12" s="34"/>
      <c r="K12" s="34"/>
      <c r="L12" s="34"/>
      <c r="M12" s="34"/>
      <c r="N12" s="34"/>
      <c r="O12" s="34"/>
      <c r="P12" s="34"/>
      <c r="Q12" s="34"/>
      <c r="R12" s="34"/>
      <c r="S12" s="34"/>
      <c r="T12" s="34"/>
      <c r="U12" s="34"/>
    </row>
    <row r="13" spans="1:21" ht="13.15" x14ac:dyDescent="0.4">
      <c r="A13" s="41">
        <v>2</v>
      </c>
      <c r="B13" s="42" t="s">
        <v>116</v>
      </c>
      <c r="C13" s="34"/>
      <c r="D13" s="34"/>
      <c r="E13" s="34"/>
      <c r="F13" s="34"/>
      <c r="G13" s="34"/>
      <c r="H13" s="34"/>
      <c r="I13" s="34"/>
      <c r="J13" s="34"/>
      <c r="K13" s="34"/>
      <c r="L13" s="34"/>
      <c r="M13" s="34"/>
      <c r="N13" s="34"/>
      <c r="O13" s="34"/>
      <c r="P13" s="34"/>
      <c r="Q13" s="34"/>
      <c r="R13" s="34"/>
      <c r="S13" s="34"/>
      <c r="T13" s="34"/>
      <c r="U13" s="34"/>
    </row>
    <row r="14" spans="1:21" ht="13.15" x14ac:dyDescent="0.4">
      <c r="A14" s="41"/>
      <c r="B14" s="43" t="s">
        <v>40</v>
      </c>
      <c r="C14" s="34"/>
      <c r="D14" s="34"/>
      <c r="E14" s="34"/>
      <c r="F14" s="34"/>
      <c r="G14" s="34"/>
      <c r="H14" s="34"/>
      <c r="I14" s="34"/>
      <c r="J14" s="34"/>
      <c r="K14" s="34"/>
      <c r="L14" s="34"/>
      <c r="M14" s="34"/>
      <c r="N14" s="34"/>
      <c r="O14" s="34"/>
      <c r="P14" s="34"/>
      <c r="Q14" s="34"/>
      <c r="R14" s="34"/>
      <c r="S14" s="34"/>
      <c r="T14" s="34"/>
      <c r="U14" s="34"/>
    </row>
    <row r="15" spans="1:21" x14ac:dyDescent="0.35">
      <c r="A15" s="44"/>
      <c r="B15" s="34"/>
      <c r="C15" s="34"/>
      <c r="D15" s="34"/>
      <c r="E15" s="34"/>
      <c r="F15" s="34"/>
      <c r="G15" s="34"/>
      <c r="H15" s="34"/>
      <c r="I15" s="34"/>
      <c r="J15" s="34"/>
      <c r="K15" s="34"/>
      <c r="L15" s="34"/>
      <c r="M15" s="34"/>
      <c r="N15" s="34"/>
      <c r="O15" s="34"/>
      <c r="P15" s="34"/>
      <c r="Q15" s="34"/>
      <c r="R15" s="34"/>
      <c r="S15" s="34"/>
      <c r="T15" s="34"/>
      <c r="U15" s="34"/>
    </row>
    <row r="16" spans="1:21" ht="13.15" x14ac:dyDescent="0.35">
      <c r="A16" s="45">
        <v>3</v>
      </c>
      <c r="B16" s="46" t="s">
        <v>9</v>
      </c>
      <c r="C16" s="43"/>
      <c r="D16" s="43"/>
      <c r="E16" s="34"/>
      <c r="F16" s="34"/>
      <c r="G16" s="34"/>
      <c r="H16" s="34"/>
      <c r="I16" s="34"/>
      <c r="J16" s="34"/>
      <c r="K16" s="34"/>
      <c r="L16" s="34"/>
      <c r="M16" s="34"/>
      <c r="N16" s="34"/>
      <c r="O16" s="34"/>
      <c r="P16" s="34"/>
      <c r="Q16" s="34"/>
      <c r="R16" s="34"/>
      <c r="S16" s="34"/>
      <c r="T16" s="34"/>
      <c r="U16" s="34"/>
    </row>
    <row r="17" spans="1:21" x14ac:dyDescent="0.35">
      <c r="A17" s="44"/>
      <c r="B17" s="43" t="s">
        <v>8</v>
      </c>
      <c r="C17" s="34"/>
      <c r="D17" s="34"/>
      <c r="E17" s="34"/>
      <c r="F17" s="34"/>
      <c r="G17" s="34"/>
      <c r="H17" s="34"/>
      <c r="I17" s="34"/>
      <c r="J17" s="34"/>
      <c r="K17" s="34"/>
      <c r="L17" s="34"/>
      <c r="M17" s="34"/>
      <c r="N17" s="34"/>
      <c r="O17" s="34"/>
      <c r="P17" s="34"/>
      <c r="Q17" s="34"/>
      <c r="R17" s="34"/>
      <c r="S17" s="34"/>
      <c r="T17" s="34"/>
      <c r="U17" s="34"/>
    </row>
    <row r="18" spans="1:21" x14ac:dyDescent="0.35">
      <c r="A18" s="44"/>
      <c r="B18" s="43"/>
      <c r="C18" s="34"/>
      <c r="D18" s="34"/>
      <c r="E18" s="34"/>
      <c r="F18" s="34"/>
      <c r="G18" s="34"/>
      <c r="H18" s="34"/>
      <c r="I18" s="34"/>
      <c r="J18" s="34"/>
      <c r="K18" s="34"/>
      <c r="L18" s="34"/>
      <c r="M18" s="34"/>
      <c r="N18" s="34"/>
      <c r="O18" s="34"/>
      <c r="P18" s="34"/>
      <c r="Q18" s="34"/>
      <c r="R18" s="34"/>
      <c r="S18" s="34"/>
      <c r="T18" s="34"/>
      <c r="U18" s="34"/>
    </row>
    <row r="19" spans="1:21" ht="13.15" x14ac:dyDescent="0.35">
      <c r="A19" s="45">
        <v>4</v>
      </c>
      <c r="B19" s="46" t="s">
        <v>117</v>
      </c>
      <c r="C19" s="43"/>
      <c r="D19" s="43"/>
      <c r="E19" s="34"/>
      <c r="F19" s="34"/>
      <c r="G19" s="34"/>
      <c r="H19" s="34"/>
      <c r="I19" s="34"/>
      <c r="J19" s="34"/>
      <c r="K19" s="34"/>
      <c r="L19" s="34"/>
      <c r="M19" s="34"/>
      <c r="N19" s="34"/>
      <c r="O19" s="34"/>
      <c r="P19" s="34"/>
      <c r="Q19" s="34"/>
      <c r="R19" s="34"/>
      <c r="S19" s="34"/>
      <c r="T19" s="34"/>
      <c r="U19" s="34"/>
    </row>
    <row r="20" spans="1:21" ht="25.5" x14ac:dyDescent="0.35">
      <c r="A20" s="44"/>
      <c r="B20" s="43" t="s">
        <v>118</v>
      </c>
      <c r="C20" s="34"/>
      <c r="D20" s="34"/>
      <c r="E20" s="34"/>
      <c r="F20" s="34"/>
      <c r="G20" s="34"/>
      <c r="H20" s="34"/>
      <c r="I20" s="34"/>
      <c r="J20" s="34"/>
      <c r="K20" s="34"/>
      <c r="L20" s="34"/>
      <c r="M20" s="34"/>
      <c r="N20" s="34"/>
      <c r="O20" s="34"/>
      <c r="P20" s="34"/>
      <c r="Q20" s="34"/>
      <c r="R20" s="34"/>
      <c r="S20" s="34"/>
      <c r="T20" s="34"/>
      <c r="U20" s="34"/>
    </row>
    <row r="21" spans="1:21" x14ac:dyDescent="0.35">
      <c r="A21" s="34"/>
      <c r="B21" s="34"/>
      <c r="C21" s="34"/>
      <c r="D21" s="34"/>
      <c r="E21" s="34"/>
      <c r="F21" s="34"/>
      <c r="G21" s="34"/>
      <c r="H21" s="34"/>
      <c r="I21" s="34"/>
      <c r="J21" s="34"/>
      <c r="K21" s="34"/>
      <c r="L21" s="34"/>
      <c r="M21" s="34"/>
      <c r="N21" s="34"/>
      <c r="O21" s="34"/>
      <c r="P21" s="34"/>
      <c r="Q21" s="34"/>
      <c r="R21" s="34"/>
      <c r="S21" s="34"/>
      <c r="T21" s="34"/>
      <c r="U21" s="34"/>
    </row>
    <row r="22" spans="1:21" ht="13.15" x14ac:dyDescent="0.35">
      <c r="A22" s="45">
        <v>5</v>
      </c>
      <c r="B22" s="46" t="s">
        <v>119</v>
      </c>
      <c r="C22" s="43"/>
      <c r="D22" s="43"/>
      <c r="E22" s="34"/>
      <c r="F22" s="34"/>
      <c r="G22" s="34"/>
      <c r="H22" s="34"/>
      <c r="I22" s="34"/>
      <c r="J22" s="34"/>
      <c r="K22" s="34"/>
      <c r="L22" s="34"/>
      <c r="M22" s="34"/>
      <c r="N22" s="34"/>
      <c r="O22" s="34"/>
      <c r="P22" s="34"/>
      <c r="Q22" s="34"/>
      <c r="R22" s="34"/>
      <c r="S22" s="34"/>
      <c r="T22" s="34"/>
      <c r="U22" s="34"/>
    </row>
    <row r="23" spans="1:21" x14ac:dyDescent="0.35">
      <c r="A23" s="44"/>
      <c r="B23" s="43" t="s">
        <v>120</v>
      </c>
      <c r="C23" s="34"/>
      <c r="D23" s="34"/>
      <c r="E23" s="34"/>
      <c r="F23" s="34"/>
      <c r="G23" s="34"/>
      <c r="H23" s="34"/>
      <c r="I23" s="34"/>
      <c r="J23" s="34"/>
      <c r="K23" s="34"/>
      <c r="L23" s="34"/>
      <c r="M23" s="34"/>
      <c r="N23" s="34"/>
      <c r="O23" s="34"/>
      <c r="P23" s="34"/>
      <c r="Q23" s="34"/>
      <c r="R23" s="34"/>
      <c r="S23" s="34"/>
      <c r="T23" s="34"/>
      <c r="U23" s="34"/>
    </row>
    <row r="24" spans="1:21" x14ac:dyDescent="0.35">
      <c r="A24" s="34"/>
      <c r="B24" s="34"/>
      <c r="C24" s="34"/>
      <c r="D24" s="34"/>
      <c r="E24" s="34"/>
      <c r="F24" s="34"/>
      <c r="G24" s="34"/>
      <c r="H24" s="34"/>
      <c r="I24" s="34"/>
      <c r="J24" s="34"/>
      <c r="K24" s="34"/>
      <c r="L24" s="34"/>
      <c r="M24" s="34"/>
      <c r="N24" s="34"/>
      <c r="O24" s="34"/>
      <c r="P24" s="34"/>
      <c r="Q24" s="34"/>
      <c r="R24" s="34"/>
      <c r="S24" s="34"/>
      <c r="T24" s="34"/>
      <c r="U24" s="34"/>
    </row>
    <row r="25" spans="1:21" x14ac:dyDescent="0.35">
      <c r="A25" s="34"/>
      <c r="B25" s="34"/>
      <c r="C25" s="34"/>
      <c r="D25" s="34"/>
      <c r="E25" s="34"/>
      <c r="F25" s="34"/>
      <c r="G25" s="34"/>
      <c r="H25" s="34"/>
      <c r="I25" s="34"/>
      <c r="J25" s="34"/>
      <c r="K25" s="34"/>
      <c r="L25" s="34"/>
      <c r="M25" s="34"/>
      <c r="N25" s="34"/>
      <c r="O25" s="34"/>
      <c r="P25" s="34"/>
      <c r="Q25" s="34"/>
      <c r="R25" s="34"/>
      <c r="S25" s="34"/>
      <c r="T25" s="34"/>
      <c r="U25" s="34"/>
    </row>
    <row r="26" spans="1:21" x14ac:dyDescent="0.35">
      <c r="A26" s="34"/>
      <c r="B26" s="34"/>
      <c r="C26" s="34"/>
      <c r="D26" s="34"/>
      <c r="E26" s="34"/>
      <c r="F26" s="34"/>
      <c r="G26" s="34"/>
      <c r="H26" s="34"/>
      <c r="I26" s="34"/>
      <c r="J26" s="34"/>
      <c r="K26" s="34"/>
      <c r="L26" s="34"/>
      <c r="M26" s="34"/>
      <c r="N26" s="34"/>
      <c r="O26" s="34"/>
      <c r="P26" s="34"/>
      <c r="Q26" s="34"/>
      <c r="R26" s="34"/>
      <c r="S26" s="34"/>
      <c r="T26" s="34"/>
      <c r="U26" s="34"/>
    </row>
    <row r="27" spans="1:21" x14ac:dyDescent="0.35">
      <c r="A27" s="34"/>
      <c r="B27" s="34"/>
      <c r="C27" s="34"/>
      <c r="D27" s="34"/>
      <c r="E27" s="34"/>
      <c r="F27" s="34"/>
      <c r="G27" s="34"/>
      <c r="H27" s="34"/>
      <c r="I27" s="34"/>
      <c r="J27" s="34"/>
      <c r="K27" s="34"/>
      <c r="L27" s="34"/>
      <c r="M27" s="34"/>
      <c r="N27" s="34"/>
      <c r="O27" s="34"/>
      <c r="P27" s="34"/>
      <c r="Q27" s="34"/>
      <c r="R27" s="34"/>
      <c r="S27" s="34"/>
      <c r="T27" s="34"/>
      <c r="U27" s="34"/>
    </row>
    <row r="28" spans="1:21" x14ac:dyDescent="0.35">
      <c r="A28" s="34"/>
      <c r="B28" s="34"/>
      <c r="C28" s="34"/>
      <c r="D28" s="34"/>
      <c r="E28" s="34"/>
      <c r="F28" s="34"/>
      <c r="G28" s="34"/>
      <c r="H28" s="34"/>
      <c r="I28" s="34"/>
      <c r="J28" s="34"/>
      <c r="K28" s="34"/>
      <c r="L28" s="34"/>
      <c r="M28" s="34"/>
      <c r="N28" s="34"/>
      <c r="O28" s="34"/>
      <c r="P28" s="34"/>
      <c r="Q28" s="34"/>
      <c r="R28" s="34"/>
      <c r="S28" s="34"/>
      <c r="T28" s="34"/>
      <c r="U28" s="34"/>
    </row>
    <row r="29" spans="1:21" x14ac:dyDescent="0.35">
      <c r="A29" s="34"/>
      <c r="B29" s="34"/>
      <c r="C29" s="34"/>
      <c r="D29" s="34"/>
      <c r="E29" s="34"/>
      <c r="F29" s="34"/>
      <c r="G29" s="34"/>
      <c r="H29" s="34"/>
      <c r="I29" s="34"/>
      <c r="J29" s="34"/>
      <c r="K29" s="34"/>
      <c r="L29" s="34"/>
      <c r="M29" s="34"/>
      <c r="N29" s="34"/>
      <c r="O29" s="34"/>
      <c r="P29" s="34"/>
      <c r="Q29" s="34"/>
      <c r="R29" s="34"/>
      <c r="S29" s="34"/>
      <c r="T29" s="34"/>
      <c r="U29" s="34"/>
    </row>
    <row r="30" spans="1:21" x14ac:dyDescent="0.35">
      <c r="A30" s="34"/>
      <c r="B30" s="34"/>
      <c r="C30" s="34"/>
      <c r="D30" s="34"/>
      <c r="E30" s="34"/>
      <c r="F30" s="34"/>
      <c r="G30" s="34"/>
      <c r="H30" s="34"/>
      <c r="I30" s="34"/>
      <c r="J30" s="34"/>
      <c r="K30" s="34"/>
      <c r="L30" s="34"/>
      <c r="M30" s="34"/>
      <c r="N30" s="34"/>
      <c r="O30" s="34"/>
      <c r="P30" s="34"/>
      <c r="Q30" s="34"/>
      <c r="R30" s="34"/>
      <c r="S30" s="34"/>
      <c r="T30" s="34"/>
      <c r="U30" s="34"/>
    </row>
    <row r="31" spans="1:21" x14ac:dyDescent="0.35">
      <c r="A31" s="34"/>
      <c r="B31" s="34"/>
      <c r="C31" s="34"/>
      <c r="D31" s="34"/>
      <c r="E31" s="34"/>
      <c r="F31" s="34"/>
      <c r="G31" s="34"/>
      <c r="H31" s="34"/>
      <c r="I31" s="34"/>
      <c r="J31" s="34"/>
      <c r="K31" s="34"/>
      <c r="L31" s="34"/>
      <c r="M31" s="34"/>
      <c r="N31" s="34"/>
      <c r="O31" s="34"/>
      <c r="P31" s="34"/>
      <c r="Q31" s="34"/>
      <c r="R31" s="34"/>
      <c r="S31" s="34"/>
      <c r="T31" s="34"/>
      <c r="U31" s="34"/>
    </row>
    <row r="32" spans="1:21" x14ac:dyDescent="0.35">
      <c r="A32" s="34"/>
      <c r="B32" s="34"/>
      <c r="C32" s="34"/>
      <c r="D32" s="34"/>
      <c r="E32" s="34"/>
      <c r="F32" s="34"/>
      <c r="G32" s="34"/>
      <c r="H32" s="34"/>
      <c r="I32" s="34"/>
      <c r="J32" s="34"/>
      <c r="K32" s="34"/>
      <c r="L32" s="34"/>
      <c r="M32" s="34"/>
      <c r="N32" s="34"/>
      <c r="O32" s="34"/>
      <c r="P32" s="34"/>
      <c r="Q32" s="34"/>
      <c r="R32" s="34"/>
      <c r="S32" s="34"/>
      <c r="T32" s="34"/>
      <c r="U32" s="34"/>
    </row>
    <row r="33" spans="1:21" x14ac:dyDescent="0.35">
      <c r="A33" s="34"/>
      <c r="B33" s="34"/>
      <c r="C33" s="34"/>
      <c r="D33" s="34"/>
      <c r="E33" s="34"/>
      <c r="F33" s="34"/>
      <c r="G33" s="34"/>
      <c r="H33" s="34"/>
      <c r="I33" s="34"/>
      <c r="J33" s="34"/>
      <c r="K33" s="34"/>
      <c r="L33" s="34"/>
      <c r="M33" s="34"/>
      <c r="N33" s="34"/>
      <c r="O33" s="34"/>
      <c r="P33" s="34"/>
      <c r="Q33" s="34"/>
      <c r="R33" s="34"/>
      <c r="S33" s="34"/>
      <c r="T33" s="34"/>
      <c r="U33" s="34"/>
    </row>
    <row r="34" spans="1:21" x14ac:dyDescent="0.35">
      <c r="A34" s="34"/>
      <c r="B34" s="34"/>
      <c r="C34" s="34"/>
      <c r="D34" s="34"/>
      <c r="E34" s="34"/>
      <c r="F34" s="34"/>
      <c r="G34" s="34"/>
      <c r="H34" s="34"/>
      <c r="I34" s="34"/>
      <c r="J34" s="34"/>
      <c r="K34" s="34"/>
      <c r="L34" s="34"/>
      <c r="M34" s="34"/>
      <c r="N34" s="34"/>
      <c r="O34" s="34"/>
      <c r="P34" s="34"/>
      <c r="Q34" s="34"/>
      <c r="R34" s="34"/>
      <c r="S34" s="34"/>
      <c r="T34" s="34"/>
      <c r="U34" s="34"/>
    </row>
    <row r="35" spans="1:21" x14ac:dyDescent="0.35">
      <c r="A35" s="34"/>
      <c r="B35" s="34"/>
      <c r="C35" s="34"/>
      <c r="D35" s="34"/>
      <c r="E35" s="34"/>
      <c r="F35" s="34"/>
      <c r="G35" s="34"/>
      <c r="H35" s="34"/>
      <c r="I35" s="34"/>
      <c r="J35" s="34"/>
      <c r="K35" s="34"/>
      <c r="L35" s="34"/>
      <c r="M35" s="34"/>
      <c r="N35" s="34"/>
      <c r="O35" s="34"/>
      <c r="P35" s="34"/>
      <c r="Q35" s="34"/>
      <c r="R35" s="34"/>
      <c r="S35" s="34"/>
      <c r="T35" s="34"/>
      <c r="U35" s="34"/>
    </row>
    <row r="36" spans="1:21" x14ac:dyDescent="0.35">
      <c r="A36" s="34"/>
      <c r="B36" s="34"/>
      <c r="C36" s="34"/>
      <c r="D36" s="34"/>
      <c r="E36" s="34"/>
      <c r="F36" s="34"/>
      <c r="G36" s="34"/>
      <c r="H36" s="34"/>
      <c r="I36" s="34"/>
      <c r="J36" s="34"/>
      <c r="K36" s="34"/>
      <c r="L36" s="34"/>
      <c r="M36" s="34"/>
      <c r="N36" s="34"/>
      <c r="O36" s="34"/>
      <c r="P36" s="34"/>
      <c r="Q36" s="34"/>
      <c r="R36" s="34"/>
      <c r="S36" s="34"/>
      <c r="T36" s="34"/>
      <c r="U36" s="34"/>
    </row>
    <row r="37" spans="1:21" x14ac:dyDescent="0.35">
      <c r="A37" s="34"/>
      <c r="B37" s="34"/>
      <c r="C37" s="34"/>
      <c r="D37" s="34"/>
      <c r="E37" s="34"/>
      <c r="F37" s="34"/>
      <c r="G37" s="34"/>
      <c r="H37" s="34"/>
      <c r="I37" s="34"/>
      <c r="J37" s="34"/>
      <c r="K37" s="34"/>
      <c r="L37" s="34"/>
      <c r="M37" s="34"/>
      <c r="N37" s="34"/>
      <c r="O37" s="34"/>
      <c r="P37" s="34"/>
      <c r="Q37" s="34"/>
      <c r="R37" s="34"/>
      <c r="S37" s="34"/>
      <c r="T37" s="34"/>
      <c r="U37" s="34"/>
    </row>
    <row r="38" spans="1:21" x14ac:dyDescent="0.35">
      <c r="A38" s="34"/>
      <c r="B38" s="34"/>
      <c r="C38" s="34"/>
      <c r="D38" s="34"/>
      <c r="E38" s="34"/>
      <c r="F38" s="34"/>
      <c r="G38" s="34"/>
      <c r="H38" s="34"/>
      <c r="I38" s="34"/>
      <c r="J38" s="34"/>
      <c r="K38" s="34"/>
      <c r="L38" s="34"/>
      <c r="M38" s="34"/>
      <c r="N38" s="34"/>
      <c r="O38" s="34"/>
      <c r="P38" s="34"/>
      <c r="Q38" s="34"/>
      <c r="R38" s="34"/>
      <c r="S38" s="34"/>
      <c r="T38" s="34"/>
      <c r="U38" s="34"/>
    </row>
    <row r="39" spans="1:21" x14ac:dyDescent="0.35">
      <c r="A39" s="34"/>
      <c r="B39" s="34"/>
      <c r="C39" s="34"/>
      <c r="D39" s="34"/>
      <c r="E39" s="34"/>
      <c r="F39" s="34"/>
      <c r="G39" s="34"/>
      <c r="H39" s="34"/>
      <c r="I39" s="34"/>
      <c r="J39" s="34"/>
      <c r="K39" s="34"/>
      <c r="L39" s="34"/>
      <c r="M39" s="34"/>
      <c r="N39" s="34"/>
      <c r="O39" s="34"/>
      <c r="P39" s="34"/>
      <c r="Q39" s="34"/>
      <c r="R39" s="34"/>
      <c r="S39" s="34"/>
      <c r="T39" s="34"/>
      <c r="U39" s="34"/>
    </row>
    <row r="40" spans="1:21" x14ac:dyDescent="0.35">
      <c r="A40" s="34"/>
      <c r="B40" s="34"/>
      <c r="C40" s="34"/>
      <c r="D40" s="34"/>
      <c r="E40" s="34"/>
      <c r="F40" s="34"/>
      <c r="G40" s="34"/>
      <c r="H40" s="34"/>
      <c r="I40" s="34"/>
      <c r="J40" s="34"/>
      <c r="K40" s="34"/>
      <c r="L40" s="34"/>
      <c r="M40" s="34"/>
      <c r="N40" s="34"/>
      <c r="O40" s="34"/>
      <c r="P40" s="34"/>
      <c r="Q40" s="34"/>
      <c r="R40" s="34"/>
      <c r="S40" s="34"/>
      <c r="T40" s="34"/>
      <c r="U40" s="34"/>
    </row>
    <row r="41" spans="1:21" x14ac:dyDescent="0.35">
      <c r="A41" s="34"/>
      <c r="B41" s="34"/>
      <c r="C41" s="34"/>
      <c r="D41" s="34"/>
      <c r="E41" s="34"/>
      <c r="F41" s="34"/>
      <c r="G41" s="34"/>
      <c r="H41" s="34"/>
      <c r="I41" s="34"/>
      <c r="J41" s="34"/>
      <c r="K41" s="34"/>
      <c r="L41" s="34"/>
      <c r="M41" s="34"/>
      <c r="N41" s="34"/>
      <c r="O41" s="34"/>
      <c r="P41" s="34"/>
      <c r="Q41" s="34"/>
      <c r="R41" s="34"/>
      <c r="S41" s="34"/>
      <c r="T41" s="34"/>
      <c r="U41" s="34"/>
    </row>
    <row r="42" spans="1:21" x14ac:dyDescent="0.35">
      <c r="A42" s="34"/>
      <c r="B42" s="34"/>
      <c r="C42" s="34"/>
      <c r="D42" s="34"/>
      <c r="E42" s="34"/>
      <c r="F42" s="34"/>
      <c r="G42" s="34"/>
      <c r="H42" s="34"/>
      <c r="I42" s="34"/>
      <c r="J42" s="34"/>
      <c r="K42" s="34"/>
      <c r="L42" s="34"/>
      <c r="M42" s="34"/>
      <c r="N42" s="34"/>
      <c r="O42" s="34"/>
      <c r="P42" s="34"/>
      <c r="Q42" s="34"/>
      <c r="R42" s="34"/>
      <c r="S42" s="34"/>
      <c r="T42" s="34"/>
      <c r="U42" s="34"/>
    </row>
    <row r="43" spans="1:21" x14ac:dyDescent="0.35">
      <c r="A43" s="34"/>
      <c r="B43" s="34"/>
      <c r="C43" s="34"/>
      <c r="D43" s="34"/>
      <c r="E43" s="34"/>
      <c r="F43" s="34"/>
      <c r="G43" s="34"/>
      <c r="H43" s="34"/>
      <c r="I43" s="34"/>
      <c r="J43" s="34"/>
      <c r="K43" s="34"/>
      <c r="L43" s="34"/>
      <c r="M43" s="34"/>
      <c r="N43" s="34"/>
      <c r="O43" s="34"/>
      <c r="P43" s="34"/>
      <c r="Q43" s="34"/>
      <c r="R43" s="34"/>
      <c r="S43" s="34"/>
      <c r="T43" s="34"/>
      <c r="U43" s="34"/>
    </row>
    <row r="44" spans="1:21" x14ac:dyDescent="0.35">
      <c r="A44" s="34"/>
      <c r="B44" s="34"/>
      <c r="C44" s="34"/>
      <c r="D44" s="34"/>
      <c r="E44" s="34"/>
      <c r="F44" s="34"/>
      <c r="G44" s="34"/>
      <c r="H44" s="34"/>
      <c r="I44" s="34"/>
      <c r="J44" s="34"/>
      <c r="K44" s="34"/>
      <c r="L44" s="34"/>
      <c r="M44" s="34"/>
      <c r="N44" s="34"/>
      <c r="O44" s="34"/>
      <c r="P44" s="34"/>
      <c r="Q44" s="34"/>
      <c r="R44" s="34"/>
      <c r="S44" s="34"/>
      <c r="T44" s="34"/>
      <c r="U44" s="34"/>
    </row>
    <row r="45" spans="1:21" x14ac:dyDescent="0.35">
      <c r="A45" s="34"/>
      <c r="B45" s="34"/>
      <c r="C45" s="34"/>
      <c r="D45" s="34"/>
      <c r="E45" s="34"/>
      <c r="F45" s="34"/>
      <c r="G45" s="34"/>
      <c r="H45" s="34"/>
      <c r="I45" s="34"/>
      <c r="J45" s="34"/>
      <c r="K45" s="34"/>
      <c r="L45" s="34"/>
      <c r="M45" s="34"/>
      <c r="N45" s="34"/>
      <c r="O45" s="34"/>
      <c r="P45" s="34"/>
      <c r="Q45" s="34"/>
      <c r="R45" s="34"/>
      <c r="S45" s="34"/>
      <c r="T45" s="34"/>
      <c r="U45" s="34"/>
    </row>
    <row r="46" spans="1:21" x14ac:dyDescent="0.35">
      <c r="A46" s="34"/>
      <c r="B46" s="34"/>
      <c r="C46" s="34"/>
      <c r="D46" s="34"/>
      <c r="E46" s="34"/>
      <c r="F46" s="34"/>
      <c r="G46" s="34"/>
      <c r="H46" s="34"/>
      <c r="I46" s="34"/>
      <c r="J46" s="34"/>
      <c r="K46" s="34"/>
      <c r="L46" s="34"/>
      <c r="M46" s="34"/>
      <c r="N46" s="34"/>
      <c r="O46" s="34"/>
      <c r="P46" s="34"/>
      <c r="Q46" s="34"/>
      <c r="R46" s="34"/>
      <c r="S46" s="34"/>
      <c r="T46" s="34"/>
      <c r="U46" s="34"/>
    </row>
    <row r="47" spans="1:21" x14ac:dyDescent="0.35">
      <c r="A47" s="34"/>
      <c r="B47" s="34"/>
      <c r="C47" s="34"/>
      <c r="D47" s="34"/>
      <c r="E47" s="34"/>
      <c r="F47" s="34"/>
      <c r="G47" s="34"/>
      <c r="H47" s="34"/>
      <c r="I47" s="34"/>
      <c r="J47" s="34"/>
      <c r="K47" s="34"/>
      <c r="L47" s="34"/>
      <c r="M47" s="34"/>
      <c r="N47" s="34"/>
      <c r="O47" s="34"/>
      <c r="P47" s="34"/>
      <c r="Q47" s="34"/>
      <c r="R47" s="34"/>
      <c r="S47" s="34"/>
      <c r="T47" s="34"/>
      <c r="U47" s="34"/>
    </row>
    <row r="48" spans="1:21" x14ac:dyDescent="0.35">
      <c r="A48" s="34"/>
      <c r="B48" s="34"/>
      <c r="C48" s="34"/>
      <c r="D48" s="34"/>
      <c r="E48" s="34"/>
      <c r="F48" s="34"/>
      <c r="G48" s="34"/>
      <c r="H48" s="34"/>
      <c r="I48" s="34"/>
      <c r="J48" s="34"/>
      <c r="K48" s="34"/>
      <c r="L48" s="34"/>
      <c r="M48" s="34"/>
      <c r="N48" s="34"/>
      <c r="O48" s="34"/>
      <c r="P48" s="34"/>
      <c r="Q48" s="34"/>
      <c r="R48" s="34"/>
      <c r="S48" s="34"/>
      <c r="T48" s="34"/>
      <c r="U48" s="34"/>
    </row>
    <row r="49" spans="1:21" x14ac:dyDescent="0.35">
      <c r="A49" s="34"/>
      <c r="B49" s="34"/>
      <c r="C49" s="34"/>
      <c r="D49" s="34"/>
      <c r="E49" s="34"/>
      <c r="F49" s="34"/>
      <c r="G49" s="34"/>
      <c r="H49" s="34"/>
      <c r="I49" s="34"/>
      <c r="J49" s="34"/>
      <c r="K49" s="34"/>
      <c r="L49" s="34"/>
      <c r="M49" s="34"/>
      <c r="N49" s="34"/>
      <c r="O49" s="34"/>
      <c r="P49" s="34"/>
      <c r="Q49" s="34"/>
      <c r="R49" s="34"/>
      <c r="S49" s="34"/>
      <c r="T49" s="34"/>
      <c r="U49" s="34"/>
    </row>
    <row r="50" spans="1:21" x14ac:dyDescent="0.35">
      <c r="A50" s="34"/>
      <c r="B50" s="34"/>
      <c r="C50" s="34"/>
      <c r="D50" s="34"/>
      <c r="E50" s="34"/>
      <c r="F50" s="34"/>
      <c r="G50" s="34"/>
      <c r="H50" s="34"/>
      <c r="I50" s="34"/>
      <c r="J50" s="34"/>
      <c r="K50" s="34"/>
      <c r="L50" s="34"/>
      <c r="M50" s="34"/>
      <c r="N50" s="34"/>
      <c r="O50" s="34"/>
      <c r="P50" s="34"/>
      <c r="Q50" s="34"/>
      <c r="R50" s="34"/>
      <c r="S50" s="34"/>
      <c r="T50" s="34"/>
      <c r="U50" s="34"/>
    </row>
    <row r="51" spans="1:21" x14ac:dyDescent="0.35">
      <c r="A51" s="34"/>
      <c r="B51" s="34"/>
      <c r="C51" s="34"/>
      <c r="D51" s="34"/>
      <c r="E51" s="34"/>
      <c r="F51" s="34"/>
      <c r="G51" s="34"/>
      <c r="H51" s="34"/>
      <c r="I51" s="34"/>
      <c r="J51" s="34"/>
      <c r="K51" s="34"/>
      <c r="L51" s="34"/>
      <c r="M51" s="34"/>
      <c r="N51" s="34"/>
      <c r="O51" s="34"/>
      <c r="P51" s="34"/>
      <c r="Q51" s="34"/>
      <c r="R51" s="34"/>
      <c r="S51" s="34"/>
      <c r="T51" s="34"/>
      <c r="U51" s="34"/>
    </row>
    <row r="52" spans="1:21" x14ac:dyDescent="0.35">
      <c r="A52" s="34"/>
      <c r="B52" s="34"/>
      <c r="C52" s="34"/>
      <c r="D52" s="34"/>
      <c r="E52" s="34"/>
      <c r="F52" s="34"/>
      <c r="G52" s="34"/>
      <c r="H52" s="34"/>
      <c r="I52" s="34"/>
      <c r="J52" s="34"/>
      <c r="K52" s="34"/>
      <c r="L52" s="34"/>
      <c r="M52" s="34"/>
      <c r="N52" s="34"/>
      <c r="O52" s="34"/>
      <c r="P52" s="34"/>
      <c r="Q52" s="34"/>
      <c r="R52" s="34"/>
      <c r="S52" s="34"/>
      <c r="T52" s="34"/>
      <c r="U52" s="34"/>
    </row>
    <row r="53" spans="1:21" x14ac:dyDescent="0.35">
      <c r="A53" s="34"/>
      <c r="B53" s="34"/>
      <c r="C53" s="34"/>
      <c r="D53" s="34"/>
      <c r="E53" s="34"/>
      <c r="F53" s="34"/>
      <c r="G53" s="34"/>
      <c r="H53" s="34"/>
      <c r="I53" s="34"/>
      <c r="J53" s="34"/>
      <c r="K53" s="34"/>
      <c r="L53" s="34"/>
      <c r="M53" s="34"/>
      <c r="N53" s="34"/>
      <c r="O53" s="34"/>
      <c r="P53" s="34"/>
      <c r="Q53" s="34"/>
      <c r="R53" s="34"/>
      <c r="S53" s="34"/>
      <c r="T53" s="34"/>
      <c r="U53" s="34"/>
    </row>
    <row r="54" spans="1:21" x14ac:dyDescent="0.35">
      <c r="A54" s="34"/>
      <c r="B54" s="34"/>
      <c r="C54" s="34"/>
      <c r="D54" s="34"/>
      <c r="E54" s="34"/>
      <c r="F54" s="34"/>
      <c r="G54" s="34"/>
      <c r="H54" s="34"/>
      <c r="I54" s="34"/>
      <c r="J54" s="34"/>
      <c r="K54" s="34"/>
      <c r="L54" s="34"/>
      <c r="M54" s="34"/>
      <c r="N54" s="34"/>
      <c r="O54" s="34"/>
      <c r="P54" s="34"/>
      <c r="Q54" s="34"/>
      <c r="R54" s="34"/>
      <c r="S54" s="34"/>
      <c r="T54" s="34"/>
      <c r="U54" s="34"/>
    </row>
    <row r="55" spans="1:21" x14ac:dyDescent="0.35">
      <c r="A55" s="34"/>
      <c r="B55" s="34"/>
      <c r="C55" s="34"/>
      <c r="D55" s="34"/>
      <c r="E55" s="34"/>
      <c r="F55" s="34"/>
      <c r="G55" s="34"/>
      <c r="H55" s="34"/>
      <c r="I55" s="34"/>
      <c r="J55" s="34"/>
      <c r="K55" s="34"/>
      <c r="L55" s="34"/>
      <c r="M55" s="34"/>
      <c r="N55" s="34"/>
      <c r="O55" s="34"/>
      <c r="P55" s="34"/>
      <c r="Q55" s="34"/>
      <c r="R55" s="34"/>
      <c r="S55" s="34"/>
      <c r="T55" s="34"/>
      <c r="U55" s="34"/>
    </row>
  </sheetData>
  <pageMargins left="0.7" right="0.7" top="0.75" bottom="0.75" header="0.3" footer="0.3"/>
  <pageSetup paperSize="9" scale="71" fitToWidth="0" fitToHeight="0" orientation="landscape" r:id="rId1"/>
  <customProperties>
    <customPr name="_pios_id" r:id="rId2"/>
    <customPr name="EpmWorksheetKeyString_GU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6153B-6D31-4010-AF08-846AA0C80F58}">
  <sheetPr codeName="Sheet3"/>
  <dimension ref="A1:D57"/>
  <sheetViews>
    <sheetView showGridLines="0" zoomScaleNormal="100" zoomScaleSheetLayoutView="100" workbookViewId="0">
      <selection activeCell="H36" sqref="H36"/>
    </sheetView>
  </sheetViews>
  <sheetFormatPr defaultColWidth="9.19921875" defaultRowHeight="12.75" x14ac:dyDescent="0.35"/>
  <cols>
    <col min="1" max="1" width="1.53125" style="35" customWidth="1"/>
    <col min="2" max="2" width="3.46484375" style="35" customWidth="1"/>
    <col min="3" max="3" width="101.265625" style="35" customWidth="1"/>
    <col min="4" max="4" width="10.53125" style="35" customWidth="1"/>
    <col min="5" max="8" width="9.19921875" style="35"/>
    <col min="9" max="9" width="9.19921875" style="35" customWidth="1"/>
    <col min="10" max="16384" width="9.19921875" style="35"/>
  </cols>
  <sheetData>
    <row r="1" spans="1:4" x14ac:dyDescent="0.35">
      <c r="A1" s="34"/>
      <c r="B1" s="34"/>
      <c r="C1" s="34"/>
      <c r="D1" s="34"/>
    </row>
    <row r="2" spans="1:4" x14ac:dyDescent="0.35">
      <c r="A2" s="34"/>
      <c r="B2" s="34"/>
      <c r="C2" s="34"/>
      <c r="D2" s="34"/>
    </row>
    <row r="3" spans="1:4" x14ac:dyDescent="0.35">
      <c r="A3" s="34"/>
      <c r="B3" s="34"/>
      <c r="C3" s="34"/>
      <c r="D3" s="34"/>
    </row>
    <row r="4" spans="1:4" x14ac:dyDescent="0.35">
      <c r="A4" s="34"/>
      <c r="B4" s="34"/>
      <c r="C4" s="34"/>
      <c r="D4" s="34"/>
    </row>
    <row r="5" spans="1:4" x14ac:dyDescent="0.35">
      <c r="A5" s="34"/>
      <c r="B5" s="34"/>
      <c r="C5" s="34"/>
      <c r="D5" s="34"/>
    </row>
    <row r="6" spans="1:4" x14ac:dyDescent="0.35">
      <c r="A6" s="34"/>
      <c r="B6" s="34"/>
      <c r="C6" s="34"/>
      <c r="D6" s="34"/>
    </row>
    <row r="7" spans="1:4" x14ac:dyDescent="0.35">
      <c r="A7" s="34"/>
      <c r="B7" s="34"/>
      <c r="C7" s="34"/>
      <c r="D7" s="34"/>
    </row>
    <row r="8" spans="1:4" x14ac:dyDescent="0.35">
      <c r="A8" s="34"/>
      <c r="B8" s="34"/>
      <c r="C8" s="34"/>
      <c r="D8" s="34"/>
    </row>
    <row r="9" spans="1:4" x14ac:dyDescent="0.35">
      <c r="A9" s="34"/>
      <c r="B9" s="34"/>
      <c r="C9" s="34"/>
      <c r="D9" s="34"/>
    </row>
    <row r="10" spans="1:4" x14ac:dyDescent="0.35">
      <c r="A10" s="34"/>
      <c r="B10" s="34"/>
      <c r="C10" s="34"/>
      <c r="D10" s="34"/>
    </row>
    <row r="11" spans="1:4" x14ac:dyDescent="0.35">
      <c r="A11" s="34"/>
      <c r="B11" s="34"/>
      <c r="C11" s="34"/>
      <c r="D11" s="34"/>
    </row>
    <row r="12" spans="1:4" x14ac:dyDescent="0.35">
      <c r="A12" s="34"/>
      <c r="B12" s="34"/>
      <c r="C12" s="34"/>
      <c r="D12" s="34"/>
    </row>
    <row r="13" spans="1:4" x14ac:dyDescent="0.35">
      <c r="A13" s="34"/>
      <c r="B13" s="34"/>
      <c r="C13" s="34"/>
      <c r="D13" s="34"/>
    </row>
    <row r="14" spans="1:4" x14ac:dyDescent="0.35">
      <c r="A14" s="34"/>
      <c r="B14" s="34"/>
      <c r="C14" s="34"/>
      <c r="D14" s="34"/>
    </row>
    <row r="15" spans="1:4" x14ac:dyDescent="0.35">
      <c r="A15" s="34"/>
      <c r="B15" s="34"/>
      <c r="C15" s="34"/>
      <c r="D15" s="34"/>
    </row>
    <row r="16" spans="1:4" x14ac:dyDescent="0.35">
      <c r="A16" s="34"/>
      <c r="B16" s="34"/>
      <c r="C16" s="34"/>
      <c r="D16" s="34"/>
    </row>
    <row r="17" spans="1:4" x14ac:dyDescent="0.35">
      <c r="A17" s="34"/>
      <c r="B17" s="34"/>
      <c r="C17" s="34"/>
      <c r="D17" s="34"/>
    </row>
    <row r="18" spans="1:4" x14ac:dyDescent="0.35">
      <c r="A18" s="34"/>
      <c r="B18" s="34"/>
      <c r="C18" s="34"/>
      <c r="D18" s="34"/>
    </row>
    <row r="19" spans="1:4" x14ac:dyDescent="0.35">
      <c r="A19" s="34"/>
      <c r="B19" s="34"/>
      <c r="C19" s="34"/>
      <c r="D19" s="34"/>
    </row>
    <row r="20" spans="1:4" x14ac:dyDescent="0.35">
      <c r="A20" s="34"/>
      <c r="B20" s="34"/>
      <c r="C20" s="34"/>
      <c r="D20" s="34"/>
    </row>
    <row r="21" spans="1:4" x14ac:dyDescent="0.35">
      <c r="A21" s="34"/>
      <c r="B21" s="34"/>
      <c r="C21" s="34"/>
      <c r="D21" s="34"/>
    </row>
    <row r="22" spans="1:4" x14ac:dyDescent="0.35">
      <c r="A22" s="34"/>
      <c r="B22" s="34"/>
      <c r="C22" s="34"/>
      <c r="D22" s="34"/>
    </row>
    <row r="23" spans="1:4" x14ac:dyDescent="0.35">
      <c r="A23" s="34"/>
      <c r="B23" s="34"/>
      <c r="C23" s="34"/>
      <c r="D23" s="34"/>
    </row>
    <row r="24" spans="1:4" x14ac:dyDescent="0.35">
      <c r="A24" s="34"/>
      <c r="B24" s="34"/>
      <c r="C24" s="34"/>
      <c r="D24" s="34"/>
    </row>
    <row r="25" spans="1:4" x14ac:dyDescent="0.35">
      <c r="A25" s="34"/>
      <c r="B25" s="34"/>
      <c r="C25" s="34"/>
      <c r="D25" s="34"/>
    </row>
    <row r="26" spans="1:4" x14ac:dyDescent="0.35">
      <c r="A26" s="34"/>
      <c r="B26" s="34"/>
      <c r="C26" s="34"/>
      <c r="D26" s="34"/>
    </row>
    <row r="27" spans="1:4" x14ac:dyDescent="0.35">
      <c r="A27" s="34"/>
      <c r="B27" s="34"/>
      <c r="C27" s="34"/>
      <c r="D27" s="34"/>
    </row>
    <row r="28" spans="1:4" x14ac:dyDescent="0.35">
      <c r="A28" s="34"/>
      <c r="B28" s="34"/>
      <c r="C28" s="34"/>
      <c r="D28" s="34"/>
    </row>
    <row r="29" spans="1:4" x14ac:dyDescent="0.35">
      <c r="A29" s="34"/>
      <c r="B29" s="34"/>
      <c r="C29" s="34"/>
      <c r="D29" s="34"/>
    </row>
    <row r="30" spans="1:4" x14ac:dyDescent="0.35">
      <c r="A30" s="34"/>
      <c r="B30" s="34"/>
      <c r="C30" s="34"/>
      <c r="D30" s="34"/>
    </row>
    <row r="31" spans="1:4" x14ac:dyDescent="0.35">
      <c r="A31" s="34"/>
      <c r="B31" s="34"/>
      <c r="C31" s="34"/>
      <c r="D31" s="34"/>
    </row>
    <row r="32" spans="1:4" x14ac:dyDescent="0.35">
      <c r="A32" s="34"/>
      <c r="B32" s="34"/>
      <c r="C32" s="34"/>
      <c r="D32" s="34"/>
    </row>
    <row r="33" spans="1:4" x14ac:dyDescent="0.35">
      <c r="A33" s="34"/>
      <c r="B33" s="34"/>
      <c r="C33" s="34"/>
      <c r="D33" s="34"/>
    </row>
    <row r="34" spans="1:4" x14ac:dyDescent="0.35">
      <c r="A34" s="34"/>
      <c r="B34" s="34"/>
      <c r="C34" s="34"/>
      <c r="D34" s="34"/>
    </row>
    <row r="35" spans="1:4" x14ac:dyDescent="0.35">
      <c r="A35" s="34"/>
      <c r="B35" s="34"/>
      <c r="C35" s="34"/>
      <c r="D35" s="34"/>
    </row>
    <row r="36" spans="1:4" x14ac:dyDescent="0.35">
      <c r="A36" s="34"/>
      <c r="B36" s="34"/>
      <c r="C36" s="34"/>
      <c r="D36" s="34"/>
    </row>
    <row r="38" spans="1:4" s="34" customFormat="1" x14ac:dyDescent="0.35"/>
    <row r="39" spans="1:4" s="34" customFormat="1" x14ac:dyDescent="0.35"/>
    <row r="40" spans="1:4" s="34" customFormat="1" x14ac:dyDescent="0.35"/>
    <row r="42" spans="1:4" s="34" customFormat="1" x14ac:dyDescent="0.35"/>
    <row r="44" spans="1:4" s="34" customFormat="1" x14ac:dyDescent="0.35"/>
    <row r="45" spans="1:4" s="34" customFormat="1" x14ac:dyDescent="0.35"/>
    <row r="46" spans="1:4" s="34" customFormat="1" x14ac:dyDescent="0.35"/>
    <row r="47" spans="1:4" s="34" customFormat="1" x14ac:dyDescent="0.35"/>
    <row r="48" spans="1:4" s="34" customFormat="1" x14ac:dyDescent="0.35"/>
    <row r="49" s="34" customFormat="1" x14ac:dyDescent="0.35"/>
    <row r="50" s="34" customFormat="1" x14ac:dyDescent="0.35"/>
    <row r="51" s="34" customFormat="1" x14ac:dyDescent="0.35"/>
    <row r="52" s="34" customFormat="1" x14ac:dyDescent="0.35"/>
    <row r="53" s="34" customFormat="1" x14ac:dyDescent="0.35"/>
    <row r="54" s="34" customFormat="1" x14ac:dyDescent="0.35"/>
    <row r="55" s="34" customFormat="1" x14ac:dyDescent="0.35"/>
    <row r="56" s="34" customFormat="1" x14ac:dyDescent="0.35"/>
    <row r="57" s="34" customFormat="1" x14ac:dyDescent="0.35"/>
  </sheetData>
  <pageMargins left="0.7" right="0.7" top="0.75" bottom="0.75" header="0.3" footer="0.3"/>
  <pageSetup paperSize="9" scale="97" orientation="landscape"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C6EF4-2C39-4EBD-9ABB-6F2CEADFAFCC}">
  <sheetPr codeName="Sheet4">
    <pageSetUpPr fitToPage="1"/>
  </sheetPr>
  <dimension ref="B1:AV95"/>
  <sheetViews>
    <sheetView showGridLines="0" zoomScale="80" zoomScaleNormal="80" workbookViewId="0">
      <pane xSplit="3" ySplit="4" topLeftCell="AC56" activePane="bottomRight" state="frozen"/>
      <selection pane="topRight" activeCell="D1" sqref="D1"/>
      <selection pane="bottomLeft" activeCell="A5" sqref="A5"/>
      <selection pane="bottomRight" activeCell="AI77" sqref="AI77:AV79"/>
    </sheetView>
  </sheetViews>
  <sheetFormatPr defaultRowHeight="14.25" outlineLevelCol="1" x14ac:dyDescent="0.45"/>
  <cols>
    <col min="1" max="1" width="2" customWidth="1"/>
    <col min="2" max="2" width="8.796875" style="50" customWidth="1"/>
    <col min="3" max="3" width="44.265625" customWidth="1"/>
    <col min="4" max="4" width="2.796875" customWidth="1" outlineLevel="1"/>
    <col min="5" max="18" width="9.53125" customWidth="1" outlineLevel="1"/>
    <col min="19" max="19" width="2.796875" customWidth="1"/>
    <col min="20" max="33" width="10" customWidth="1" outlineLevel="1"/>
    <col min="34" max="34" width="2.796875" customWidth="1"/>
    <col min="35" max="48" width="8.73046875" customWidth="1" outlineLevel="1"/>
    <col min="49" max="49" width="2.796875" customWidth="1"/>
  </cols>
  <sheetData>
    <row r="1" spans="2:48" ht="13.5" customHeight="1" x14ac:dyDescent="0.45">
      <c r="B1" s="160" t="s">
        <v>89</v>
      </c>
      <c r="C1" s="160"/>
      <c r="D1" s="160"/>
      <c r="E1" s="160" t="s">
        <v>89</v>
      </c>
      <c r="F1" s="160"/>
      <c r="G1" s="160"/>
      <c r="H1" s="160"/>
      <c r="I1" s="160"/>
      <c r="J1" s="160"/>
      <c r="K1" s="160"/>
      <c r="L1" s="160"/>
      <c r="M1" s="160"/>
      <c r="N1" s="160"/>
      <c r="O1" s="160"/>
      <c r="P1" s="160"/>
      <c r="Q1" s="160"/>
      <c r="R1" s="160"/>
      <c r="S1" s="160"/>
      <c r="T1" s="160" t="s">
        <v>89</v>
      </c>
      <c r="U1" s="160"/>
      <c r="V1" s="160"/>
      <c r="W1" s="160"/>
      <c r="X1" s="160"/>
      <c r="Y1" s="160"/>
      <c r="Z1" s="160"/>
      <c r="AA1" s="160"/>
      <c r="AB1" s="160"/>
      <c r="AC1" s="160"/>
      <c r="AD1" s="160"/>
      <c r="AE1" s="160"/>
      <c r="AF1" s="160"/>
      <c r="AG1" s="160"/>
      <c r="AH1" s="160"/>
      <c r="AI1" s="160" t="s">
        <v>89</v>
      </c>
      <c r="AJ1" s="160"/>
      <c r="AK1" s="160"/>
      <c r="AL1" s="160"/>
      <c r="AM1" s="160"/>
      <c r="AN1" s="160"/>
      <c r="AO1" s="160"/>
      <c r="AP1" s="160"/>
      <c r="AQ1" s="160"/>
      <c r="AR1" s="160"/>
      <c r="AS1" s="160"/>
      <c r="AT1" s="160"/>
      <c r="AU1" s="160"/>
      <c r="AV1" s="160"/>
    </row>
    <row r="2" spans="2:48" ht="78" customHeight="1" x14ac:dyDescent="0.45">
      <c r="B2" s="211" t="s">
        <v>50</v>
      </c>
      <c r="C2" s="211"/>
      <c r="K2" s="66"/>
      <c r="L2" s="66"/>
      <c r="M2" s="66"/>
      <c r="N2" s="83"/>
      <c r="O2" s="83"/>
      <c r="P2" s="83"/>
      <c r="Q2" s="83"/>
      <c r="R2" s="83"/>
    </row>
    <row r="3" spans="2:48" x14ac:dyDescent="0.45">
      <c r="B3" s="129" t="s">
        <v>64</v>
      </c>
      <c r="C3" s="129"/>
      <c r="K3" s="66"/>
      <c r="L3" s="66"/>
      <c r="M3" s="66"/>
      <c r="N3" s="83"/>
      <c r="O3" s="83"/>
      <c r="P3" s="83"/>
      <c r="Q3" s="83"/>
      <c r="R3" s="83"/>
    </row>
    <row r="4" spans="2:48" x14ac:dyDescent="0.45">
      <c r="B4" s="131" t="s">
        <v>66</v>
      </c>
      <c r="C4" s="203"/>
    </row>
    <row r="5" spans="2:48" x14ac:dyDescent="0.45">
      <c r="B5" s="61"/>
    </row>
    <row r="6" spans="2:48" s="57" customFormat="1" ht="22.5" customHeight="1" x14ac:dyDescent="0.45">
      <c r="B6" s="134" t="s">
        <v>70</v>
      </c>
      <c r="C6" s="58"/>
      <c r="D6" s="84"/>
      <c r="E6" s="210" t="s">
        <v>15</v>
      </c>
      <c r="F6" s="210"/>
      <c r="G6" s="210"/>
      <c r="H6" s="210"/>
      <c r="I6" s="210"/>
      <c r="J6" s="210"/>
      <c r="K6" s="210"/>
      <c r="L6" s="210"/>
      <c r="M6" s="210"/>
      <c r="N6" s="210"/>
      <c r="O6" s="210"/>
      <c r="P6" s="210"/>
      <c r="Q6" s="210"/>
      <c r="R6" s="210"/>
      <c r="S6" s="84"/>
      <c r="T6" s="210" t="s">
        <v>108</v>
      </c>
      <c r="U6" s="210"/>
      <c r="V6" s="210"/>
      <c r="W6" s="210"/>
      <c r="X6" s="210"/>
      <c r="Y6" s="210"/>
      <c r="Z6" s="210"/>
      <c r="AA6" s="210"/>
      <c r="AB6" s="210"/>
      <c r="AC6" s="210"/>
      <c r="AD6" s="210"/>
      <c r="AE6" s="210"/>
      <c r="AF6" s="210"/>
      <c r="AG6" s="210"/>
      <c r="AH6" s="84"/>
      <c r="AI6" s="210" t="s">
        <v>112</v>
      </c>
      <c r="AJ6" s="210"/>
      <c r="AK6" s="210"/>
      <c r="AL6" s="210"/>
      <c r="AM6" s="210"/>
      <c r="AN6" s="210"/>
      <c r="AO6" s="210"/>
      <c r="AP6" s="210"/>
      <c r="AQ6" s="210"/>
      <c r="AR6" s="210"/>
      <c r="AS6" s="210"/>
      <c r="AT6" s="210"/>
      <c r="AU6" s="210"/>
      <c r="AV6" s="210"/>
    </row>
    <row r="7" spans="2:48" s="193" customFormat="1" ht="22.5" customHeight="1" x14ac:dyDescent="0.45">
      <c r="B7" s="199"/>
      <c r="C7" s="200"/>
      <c r="D7" s="201"/>
      <c r="E7" s="200"/>
      <c r="F7" s="200"/>
      <c r="G7" s="200"/>
      <c r="H7" s="200"/>
      <c r="I7" s="200"/>
      <c r="J7" s="200"/>
      <c r="K7" s="200" t="s">
        <v>104</v>
      </c>
      <c r="L7" s="200" t="s">
        <v>104</v>
      </c>
      <c r="M7" s="200" t="s">
        <v>104</v>
      </c>
      <c r="N7" s="200" t="s">
        <v>105</v>
      </c>
      <c r="O7" s="200" t="s">
        <v>105</v>
      </c>
      <c r="P7" s="200" t="s">
        <v>105</v>
      </c>
      <c r="Q7" s="200" t="s">
        <v>105</v>
      </c>
      <c r="R7" s="200" t="s">
        <v>123</v>
      </c>
      <c r="S7" s="201"/>
      <c r="T7" s="200"/>
      <c r="U7" s="200"/>
      <c r="V7" s="200"/>
      <c r="W7" s="200"/>
      <c r="X7" s="200"/>
      <c r="Y7" s="200"/>
      <c r="Z7" s="200" t="s">
        <v>104</v>
      </c>
      <c r="AA7" s="200" t="s">
        <v>104</v>
      </c>
      <c r="AB7" s="200" t="s">
        <v>104</v>
      </c>
      <c r="AC7" s="200" t="s">
        <v>105</v>
      </c>
      <c r="AD7" s="200" t="s">
        <v>105</v>
      </c>
      <c r="AE7" s="200" t="s">
        <v>105</v>
      </c>
      <c r="AF7" s="200" t="s">
        <v>105</v>
      </c>
      <c r="AG7" s="200" t="s">
        <v>123</v>
      </c>
      <c r="AH7" s="201"/>
      <c r="AI7" s="200"/>
      <c r="AJ7" s="200"/>
      <c r="AK7" s="200"/>
      <c r="AL7" s="200"/>
      <c r="AM7" s="200"/>
      <c r="AN7" s="200"/>
      <c r="AO7" s="200" t="s">
        <v>104</v>
      </c>
      <c r="AP7" s="200" t="s">
        <v>104</v>
      </c>
      <c r="AQ7" s="200" t="s">
        <v>104</v>
      </c>
      <c r="AR7" s="200" t="s">
        <v>105</v>
      </c>
      <c r="AS7" s="200" t="s">
        <v>105</v>
      </c>
      <c r="AT7" s="200" t="s">
        <v>105</v>
      </c>
      <c r="AU7" s="200" t="s">
        <v>105</v>
      </c>
      <c r="AV7" s="200" t="s">
        <v>123</v>
      </c>
    </row>
    <row r="8" spans="2:48" s="197" customFormat="1" ht="22.5" customHeight="1" x14ac:dyDescent="0.45">
      <c r="B8" s="194"/>
      <c r="C8" s="195"/>
      <c r="D8" s="196"/>
      <c r="E8" s="195" t="s">
        <v>101</v>
      </c>
      <c r="F8" s="195" t="s">
        <v>101</v>
      </c>
      <c r="G8" s="195" t="s">
        <v>101</v>
      </c>
      <c r="H8" s="195" t="s">
        <v>101</v>
      </c>
      <c r="I8" s="195" t="s">
        <v>101</v>
      </c>
      <c r="J8" s="195" t="s">
        <v>101</v>
      </c>
      <c r="K8" s="198" t="s">
        <v>102</v>
      </c>
      <c r="L8" s="195" t="s">
        <v>103</v>
      </c>
      <c r="M8" s="195" t="s">
        <v>103</v>
      </c>
      <c r="N8" s="195" t="s">
        <v>103</v>
      </c>
      <c r="O8" s="195" t="s">
        <v>103</v>
      </c>
      <c r="P8" s="195" t="s">
        <v>103</v>
      </c>
      <c r="Q8" s="195" t="s">
        <v>103</v>
      </c>
      <c r="R8" s="195" t="s">
        <v>103</v>
      </c>
      <c r="S8" s="196"/>
      <c r="T8" s="195" t="s">
        <v>101</v>
      </c>
      <c r="U8" s="195" t="s">
        <v>101</v>
      </c>
      <c r="V8" s="195" t="s">
        <v>101</v>
      </c>
      <c r="W8" s="195" t="s">
        <v>101</v>
      </c>
      <c r="X8" s="195" t="s">
        <v>101</v>
      </c>
      <c r="Y8" s="195" t="s">
        <v>101</v>
      </c>
      <c r="Z8" s="198" t="s">
        <v>102</v>
      </c>
      <c r="AA8" s="195" t="s">
        <v>103</v>
      </c>
      <c r="AB8" s="195" t="s">
        <v>103</v>
      </c>
      <c r="AC8" s="195" t="s">
        <v>103</v>
      </c>
      <c r="AD8" s="195" t="s">
        <v>103</v>
      </c>
      <c r="AE8" s="195" t="s">
        <v>103</v>
      </c>
      <c r="AF8" s="195" t="s">
        <v>103</v>
      </c>
      <c r="AG8" s="195" t="s">
        <v>103</v>
      </c>
      <c r="AH8" s="196"/>
      <c r="AI8" s="195" t="s">
        <v>101</v>
      </c>
      <c r="AJ8" s="195" t="s">
        <v>101</v>
      </c>
      <c r="AK8" s="195" t="s">
        <v>101</v>
      </c>
      <c r="AL8" s="195" t="s">
        <v>101</v>
      </c>
      <c r="AM8" s="195" t="s">
        <v>101</v>
      </c>
      <c r="AN8" s="195" t="s">
        <v>101</v>
      </c>
      <c r="AO8" s="198" t="s">
        <v>102</v>
      </c>
      <c r="AP8" s="195" t="s">
        <v>103</v>
      </c>
      <c r="AQ8" s="195" t="s">
        <v>103</v>
      </c>
      <c r="AR8" s="195" t="s">
        <v>103</v>
      </c>
      <c r="AS8" s="195" t="s">
        <v>103</v>
      </c>
      <c r="AT8" s="195" t="s">
        <v>103</v>
      </c>
      <c r="AU8" s="195" t="s">
        <v>103</v>
      </c>
      <c r="AV8" s="195" t="s">
        <v>103</v>
      </c>
    </row>
    <row r="9" spans="2:48" s="59" customFormat="1" ht="22.5" customHeight="1" x14ac:dyDescent="0.45">
      <c r="B9" s="58" t="s">
        <v>16</v>
      </c>
      <c r="C9" s="60"/>
      <c r="D9" s="84"/>
      <c r="E9" s="58">
        <v>2016</v>
      </c>
      <c r="F9" s="58">
        <v>2017</v>
      </c>
      <c r="G9" s="58">
        <v>2018</v>
      </c>
      <c r="H9" s="58">
        <v>2019</v>
      </c>
      <c r="I9" s="58">
        <v>2020</v>
      </c>
      <c r="J9" s="58">
        <v>2021</v>
      </c>
      <c r="K9" s="58">
        <v>2022</v>
      </c>
      <c r="L9" s="58">
        <v>2023</v>
      </c>
      <c r="M9" s="58">
        <v>2024</v>
      </c>
      <c r="N9" s="58">
        <v>2025</v>
      </c>
      <c r="O9" s="58">
        <v>2026</v>
      </c>
      <c r="P9" s="58">
        <v>2027</v>
      </c>
      <c r="Q9" s="58">
        <v>2028</v>
      </c>
      <c r="R9" s="58">
        <v>2029</v>
      </c>
      <c r="S9" s="84"/>
      <c r="T9" s="58">
        <v>2016</v>
      </c>
      <c r="U9" s="58">
        <v>2017</v>
      </c>
      <c r="V9" s="58">
        <v>2018</v>
      </c>
      <c r="W9" s="58">
        <v>2019</v>
      </c>
      <c r="X9" s="58">
        <v>2020</v>
      </c>
      <c r="Y9" s="58">
        <v>2021</v>
      </c>
      <c r="Z9" s="58">
        <v>2022</v>
      </c>
      <c r="AA9" s="58">
        <v>2023</v>
      </c>
      <c r="AB9" s="58">
        <v>2024</v>
      </c>
      <c r="AC9" s="58">
        <v>2025</v>
      </c>
      <c r="AD9" s="58">
        <v>2026</v>
      </c>
      <c r="AE9" s="58">
        <v>2027</v>
      </c>
      <c r="AF9" s="58">
        <v>2028</v>
      </c>
      <c r="AG9" s="58">
        <v>2029</v>
      </c>
      <c r="AH9" s="85"/>
      <c r="AI9" s="58">
        <v>2016</v>
      </c>
      <c r="AJ9" s="58">
        <v>2017</v>
      </c>
      <c r="AK9" s="58">
        <v>2018</v>
      </c>
      <c r="AL9" s="58">
        <v>2019</v>
      </c>
      <c r="AM9" s="58">
        <v>2020</v>
      </c>
      <c r="AN9" s="58">
        <v>2021</v>
      </c>
      <c r="AO9" s="58">
        <v>2022</v>
      </c>
      <c r="AP9" s="58">
        <v>2023</v>
      </c>
      <c r="AQ9" s="58">
        <v>2024</v>
      </c>
      <c r="AR9" s="58">
        <v>2025</v>
      </c>
      <c r="AS9" s="58">
        <v>2026</v>
      </c>
      <c r="AT9" s="58">
        <v>2027</v>
      </c>
      <c r="AU9" s="58">
        <v>2028</v>
      </c>
      <c r="AV9" s="58">
        <v>2029</v>
      </c>
    </row>
    <row r="10" spans="2:48" x14ac:dyDescent="0.45">
      <c r="B10" s="51"/>
    </row>
    <row r="11" spans="2:48" x14ac:dyDescent="0.45">
      <c r="B11" s="50">
        <v>1</v>
      </c>
      <c r="E11" s="110">
        <v>22317</v>
      </c>
      <c r="F11" s="110">
        <v>30389</v>
      </c>
      <c r="G11" s="110">
        <v>40066</v>
      </c>
      <c r="H11" s="110">
        <v>43826</v>
      </c>
      <c r="I11" s="110">
        <v>40401</v>
      </c>
      <c r="J11" s="110">
        <v>38162</v>
      </c>
      <c r="K11" s="110">
        <v>30390.141999999993</v>
      </c>
      <c r="L11" s="110">
        <v>32441.721246856418</v>
      </c>
      <c r="M11" s="110">
        <v>24759.065185579842</v>
      </c>
      <c r="N11" s="110">
        <v>21398.831756359123</v>
      </c>
      <c r="O11" s="110">
        <v>17952.479914515578</v>
      </c>
      <c r="P11" s="110">
        <v>19045.923802623562</v>
      </c>
      <c r="Q11" s="110">
        <v>14922.299610595555</v>
      </c>
      <c r="R11" s="110">
        <v>15327.617356456776</v>
      </c>
      <c r="Z11" s="110">
        <v>678.0516483887352</v>
      </c>
      <c r="AA11" s="110">
        <v>655.08930089109685</v>
      </c>
      <c r="AB11" s="110">
        <v>673.82312282087992</v>
      </c>
      <c r="AC11" s="209">
        <v>646.04421857923785</v>
      </c>
      <c r="AD11" s="209">
        <v>640.95207534961719</v>
      </c>
      <c r="AE11" s="209">
        <v>628.67189460085262</v>
      </c>
      <c r="AF11" s="209">
        <v>618.74898528734639</v>
      </c>
      <c r="AG11" s="110">
        <v>617.82853470904467</v>
      </c>
      <c r="AI11" s="105"/>
      <c r="AJ11" s="105"/>
      <c r="AK11" s="105"/>
      <c r="AL11" s="105"/>
      <c r="AM11" s="105"/>
      <c r="AN11" s="105"/>
      <c r="AO11" s="112">
        <v>20606085.877867728</v>
      </c>
      <c r="AP11" s="112">
        <v>21252224.491307013</v>
      </c>
      <c r="AQ11" s="112">
        <v>16683230.621473137</v>
      </c>
      <c r="AR11" s="112">
        <v>13824591.540545609</v>
      </c>
      <c r="AS11" s="112">
        <v>11506679.258881077</v>
      </c>
      <c r="AT11" s="112">
        <v>11973637.001418831</v>
      </c>
      <c r="AU11" s="112">
        <v>9233157.7422097642</v>
      </c>
      <c r="AV11" s="112">
        <v>9469839.3719206117</v>
      </c>
    </row>
    <row r="12" spans="2:48" x14ac:dyDescent="0.45">
      <c r="B12" s="50" t="s">
        <v>43</v>
      </c>
      <c r="C12" t="s">
        <v>45</v>
      </c>
      <c r="E12" s="110">
        <v>79418</v>
      </c>
      <c r="F12" s="110">
        <v>80643</v>
      </c>
      <c r="G12" s="110">
        <v>93835</v>
      </c>
      <c r="H12" s="110">
        <v>93246</v>
      </c>
      <c r="I12" s="110">
        <v>79939</v>
      </c>
      <c r="J12" s="110">
        <v>76318</v>
      </c>
      <c r="K12" s="110">
        <v>48893.022999999674</v>
      </c>
      <c r="L12" s="110">
        <v>39027.047983272918</v>
      </c>
      <c r="M12" s="110">
        <v>25161.68363062587</v>
      </c>
      <c r="N12" s="110">
        <v>11885.388830802887</v>
      </c>
      <c r="O12" s="110">
        <v>9810.2484658968551</v>
      </c>
      <c r="P12" s="110">
        <v>9588.5690863880027</v>
      </c>
      <c r="Q12" s="110">
        <v>7197.7948000223696</v>
      </c>
      <c r="R12" s="110">
        <v>3174.5516425408478</v>
      </c>
      <c r="Z12" s="110">
        <v>1075.3816135303857</v>
      </c>
      <c r="AA12" s="110">
        <v>1061.2854616498901</v>
      </c>
      <c r="AB12" s="110">
        <v>1094.3968903408622</v>
      </c>
      <c r="AC12" s="209">
        <v>1079.7930047548575</v>
      </c>
      <c r="AD12" s="209">
        <v>1072.2082588268672</v>
      </c>
      <c r="AE12" s="209">
        <v>1045.824588313264</v>
      </c>
      <c r="AF12" s="209">
        <v>1036.9237161663789</v>
      </c>
      <c r="AG12" s="110">
        <v>1039.7425058504753</v>
      </c>
      <c r="AI12" s="105"/>
      <c r="AJ12" s="105"/>
      <c r="AK12" s="105"/>
      <c r="AL12" s="105"/>
      <c r="AM12" s="105"/>
      <c r="AN12" s="105"/>
      <c r="AO12" s="112">
        <v>52578657.964117907</v>
      </c>
      <c r="AP12" s="112">
        <v>41418838.63576021</v>
      </c>
      <c r="AQ12" s="112">
        <v>27536868.32109753</v>
      </c>
      <c r="AR12" s="112">
        <v>12833759.718292473</v>
      </c>
      <c r="AS12" s="112">
        <v>10518629.426278213</v>
      </c>
      <c r="AT12" s="112">
        <v>10027961.317285024</v>
      </c>
      <c r="AU12" s="112">
        <v>7463564.1322422335</v>
      </c>
      <c r="AV12" s="112">
        <v>3300716.2797671631</v>
      </c>
    </row>
    <row r="13" spans="2:48" x14ac:dyDescent="0.45">
      <c r="B13" s="50" t="s">
        <v>44</v>
      </c>
      <c r="C13" t="s">
        <v>46</v>
      </c>
      <c r="E13" s="110">
        <v>17748</v>
      </c>
      <c r="F13" s="110">
        <v>25282</v>
      </c>
      <c r="G13" s="110">
        <v>37208</v>
      </c>
      <c r="H13" s="110">
        <v>48565</v>
      </c>
      <c r="I13" s="110">
        <v>36370</v>
      </c>
      <c r="J13" s="110">
        <v>30276</v>
      </c>
      <c r="K13" s="110">
        <v>21196.498000000007</v>
      </c>
      <c r="L13" s="110">
        <v>17011.84161840524</v>
      </c>
      <c r="M13" s="110">
        <v>11687.008340327353</v>
      </c>
      <c r="N13" s="110">
        <v>5281.8152087023736</v>
      </c>
      <c r="O13" s="110">
        <v>3435.2816186375076</v>
      </c>
      <c r="P13" s="110">
        <v>2387.3929011878431</v>
      </c>
      <c r="Q13" s="110">
        <v>1780.8863409413411</v>
      </c>
      <c r="R13" s="110">
        <v>791.29602634329217</v>
      </c>
      <c r="Z13" s="110">
        <v>1355.5217092000082</v>
      </c>
      <c r="AA13" s="110">
        <v>1365.1782993453546</v>
      </c>
      <c r="AB13" s="110">
        <v>1375.3915397159392</v>
      </c>
      <c r="AC13" s="209">
        <v>1365.5381050649487</v>
      </c>
      <c r="AD13" s="209">
        <v>1360.3498797029993</v>
      </c>
      <c r="AE13" s="209">
        <v>1300.728880963886</v>
      </c>
      <c r="AF13" s="209">
        <v>1289.6848823000803</v>
      </c>
      <c r="AG13" s="110">
        <v>1292.4895548877575</v>
      </c>
      <c r="AI13" s="105"/>
      <c r="AJ13" s="105"/>
      <c r="AK13" s="105"/>
      <c r="AL13" s="105"/>
      <c r="AM13" s="105"/>
      <c r="AN13" s="105"/>
      <c r="AO13" s="112">
        <v>28732313.198014565</v>
      </c>
      <c r="AP13" s="112">
        <v>23224197.009346992</v>
      </c>
      <c r="AQ13" s="112">
        <v>16074212.395875862</v>
      </c>
      <c r="AR13" s="112">
        <v>7212519.9313946655</v>
      </c>
      <c r="AS13" s="112">
        <v>4673184.9366594581</v>
      </c>
      <c r="AT13" s="112">
        <v>3105350.8967831885</v>
      </c>
      <c r="AU13" s="112">
        <v>2296782.1910067541</v>
      </c>
      <c r="AV13" s="112">
        <v>1022741.848872893</v>
      </c>
    </row>
    <row r="14" spans="2:48" x14ac:dyDescent="0.45">
      <c r="B14" s="50">
        <v>3</v>
      </c>
      <c r="E14" s="110">
        <v>8343</v>
      </c>
      <c r="F14" s="110">
        <v>8716</v>
      </c>
      <c r="G14" s="110">
        <v>13626</v>
      </c>
      <c r="H14" s="110">
        <v>10952</v>
      </c>
      <c r="I14" s="110">
        <v>8072</v>
      </c>
      <c r="J14" s="110">
        <v>6185</v>
      </c>
      <c r="K14" s="110">
        <v>4437</v>
      </c>
      <c r="L14" s="110">
        <v>3265.4785656116501</v>
      </c>
      <c r="M14" s="110">
        <v>3926.0210417969583</v>
      </c>
      <c r="N14" s="110">
        <v>4565.0087614732511</v>
      </c>
      <c r="O14" s="110">
        <v>4942.360600371605</v>
      </c>
      <c r="P14" s="110">
        <v>4028.5797222939982</v>
      </c>
      <c r="Q14" s="110">
        <v>2260.9306684588055</v>
      </c>
      <c r="R14" s="110">
        <v>1402.8380174701672</v>
      </c>
      <c r="Z14" s="110"/>
      <c r="AA14" s="110"/>
      <c r="AB14" s="110"/>
      <c r="AC14" s="110"/>
      <c r="AD14" s="110"/>
      <c r="AE14" s="110"/>
      <c r="AF14" s="110"/>
      <c r="AG14" s="110"/>
      <c r="AI14" s="105"/>
      <c r="AJ14" s="105"/>
      <c r="AK14" s="105"/>
      <c r="AL14" s="105"/>
      <c r="AM14" s="105"/>
      <c r="AN14" s="105"/>
      <c r="AO14" s="112"/>
      <c r="AP14" s="112"/>
      <c r="AQ14" s="112"/>
      <c r="AR14" s="112"/>
      <c r="AS14" s="112"/>
      <c r="AT14" s="112"/>
      <c r="AU14" s="112"/>
      <c r="AV14" s="112"/>
    </row>
    <row r="15" spans="2:48" x14ac:dyDescent="0.45">
      <c r="B15" s="50">
        <v>4</v>
      </c>
      <c r="E15" s="110">
        <v>1731</v>
      </c>
      <c r="F15" s="110">
        <v>1701</v>
      </c>
      <c r="G15" s="110">
        <v>2704</v>
      </c>
      <c r="H15" s="110">
        <v>1774</v>
      </c>
      <c r="I15" s="110">
        <v>1040</v>
      </c>
      <c r="J15" s="110">
        <v>757</v>
      </c>
      <c r="K15" s="110">
        <v>468</v>
      </c>
      <c r="L15" s="110">
        <v>356.90519664104932</v>
      </c>
      <c r="M15" s="110">
        <v>191.00334881569233</v>
      </c>
      <c r="N15" s="110">
        <v>141.73313963558607</v>
      </c>
      <c r="O15" s="110">
        <v>117.52454313910501</v>
      </c>
      <c r="P15" s="110">
        <v>106.62017888970618</v>
      </c>
      <c r="Q15" s="110">
        <v>99.662809485733703</v>
      </c>
      <c r="R15" s="110">
        <v>99.487932045621591</v>
      </c>
      <c r="Z15" s="110"/>
      <c r="AA15" s="110"/>
      <c r="AB15" s="110"/>
      <c r="AC15" s="110"/>
      <c r="AD15" s="110"/>
      <c r="AE15" s="110"/>
      <c r="AF15" s="110"/>
      <c r="AG15" s="110"/>
      <c r="AI15" s="105"/>
      <c r="AJ15" s="105"/>
      <c r="AK15" s="105"/>
      <c r="AL15" s="105"/>
      <c r="AM15" s="105"/>
      <c r="AN15" s="105"/>
      <c r="AO15" s="112"/>
      <c r="AP15" s="112"/>
      <c r="AQ15" s="112"/>
      <c r="AR15" s="112"/>
      <c r="AS15" s="112"/>
      <c r="AT15" s="112"/>
      <c r="AU15" s="112"/>
      <c r="AV15" s="112"/>
    </row>
    <row r="16" spans="2:48" x14ac:dyDescent="0.45">
      <c r="B16" s="50">
        <v>5</v>
      </c>
      <c r="E16" s="110">
        <v>537</v>
      </c>
      <c r="F16" s="110">
        <v>409</v>
      </c>
      <c r="G16" s="110">
        <v>385</v>
      </c>
      <c r="H16" s="110">
        <v>308</v>
      </c>
      <c r="I16" s="110">
        <v>160</v>
      </c>
      <c r="J16" s="110">
        <v>99</v>
      </c>
      <c r="K16" s="110">
        <v>75</v>
      </c>
      <c r="L16" s="110">
        <v>59.887629555662123</v>
      </c>
      <c r="M16" s="110">
        <v>30.64108804341339</v>
      </c>
      <c r="N16" s="110">
        <v>22.737075748520056</v>
      </c>
      <c r="O16" s="110">
        <v>18.853490768175451</v>
      </c>
      <c r="P16" s="110">
        <v>16.701755707422127</v>
      </c>
      <c r="Q16" s="110">
        <v>15.481971009343098</v>
      </c>
      <c r="R16" s="110">
        <v>15.454804933331653</v>
      </c>
      <c r="Z16" s="110"/>
      <c r="AA16" s="110"/>
      <c r="AB16" s="110"/>
      <c r="AC16" s="110"/>
      <c r="AD16" s="110"/>
      <c r="AE16" s="110"/>
      <c r="AF16" s="110"/>
      <c r="AG16" s="110"/>
      <c r="AI16" s="105"/>
      <c r="AJ16" s="105"/>
      <c r="AK16" s="105"/>
      <c r="AL16" s="105"/>
      <c r="AM16" s="105"/>
      <c r="AN16" s="105"/>
      <c r="AO16" s="112"/>
      <c r="AP16" s="112"/>
      <c r="AQ16" s="112"/>
      <c r="AR16" s="112"/>
      <c r="AS16" s="112"/>
      <c r="AT16" s="112"/>
      <c r="AU16" s="112"/>
      <c r="AV16" s="112"/>
    </row>
    <row r="17" spans="2:48" x14ac:dyDescent="0.45">
      <c r="B17" s="50">
        <v>6</v>
      </c>
      <c r="E17" s="110">
        <v>86</v>
      </c>
      <c r="F17" s="110">
        <v>61</v>
      </c>
      <c r="G17" s="110">
        <v>37</v>
      </c>
      <c r="H17" s="110">
        <v>30</v>
      </c>
      <c r="I17" s="110">
        <v>22</v>
      </c>
      <c r="J17" s="110">
        <v>21</v>
      </c>
      <c r="K17" s="110">
        <v>5</v>
      </c>
      <c r="L17" s="110">
        <v>4.6282443687022994</v>
      </c>
      <c r="M17" s="110">
        <v>2.0885780626053552</v>
      </c>
      <c r="N17" s="110">
        <v>1.5498195608743499</v>
      </c>
      <c r="O17" s="110">
        <v>1.2851040787505037</v>
      </c>
      <c r="P17" s="110">
        <v>1.2604792657706649</v>
      </c>
      <c r="Q17" s="110">
        <v>1.2087748494903117</v>
      </c>
      <c r="R17" s="110">
        <v>1.2066538230769333</v>
      </c>
      <c r="Z17" s="110"/>
      <c r="AA17" s="110"/>
      <c r="AB17" s="110"/>
      <c r="AC17" s="110"/>
      <c r="AD17" s="110"/>
      <c r="AE17" s="110"/>
      <c r="AF17" s="110"/>
      <c r="AG17" s="110"/>
      <c r="AI17" s="105"/>
      <c r="AJ17" s="105"/>
      <c r="AK17" s="105"/>
      <c r="AL17" s="105"/>
      <c r="AM17" s="105"/>
      <c r="AN17" s="105"/>
      <c r="AO17" s="112"/>
      <c r="AP17" s="112"/>
      <c r="AQ17" s="112"/>
      <c r="AR17" s="112"/>
      <c r="AS17" s="112"/>
      <c r="AT17" s="112"/>
      <c r="AU17" s="112"/>
      <c r="AV17" s="112"/>
    </row>
    <row r="18" spans="2:48" x14ac:dyDescent="0.45">
      <c r="B18" s="50">
        <v>7</v>
      </c>
      <c r="E18" s="110"/>
      <c r="F18" s="110"/>
      <c r="G18" s="110"/>
      <c r="H18" s="110"/>
      <c r="I18" s="110"/>
      <c r="J18" s="110"/>
      <c r="K18" s="110"/>
      <c r="L18" s="110"/>
      <c r="M18" s="110"/>
      <c r="N18" s="110"/>
      <c r="O18" s="110"/>
      <c r="P18" s="110"/>
      <c r="Q18" s="110"/>
      <c r="R18" s="110"/>
      <c r="Z18" s="110"/>
      <c r="AA18" s="110"/>
      <c r="AB18" s="110"/>
      <c r="AC18" s="110"/>
      <c r="AD18" s="110"/>
      <c r="AE18" s="110"/>
      <c r="AF18" s="110"/>
      <c r="AG18" s="110"/>
      <c r="AI18" s="105"/>
      <c r="AJ18" s="105"/>
      <c r="AK18" s="105"/>
      <c r="AL18" s="105"/>
      <c r="AM18" s="105"/>
      <c r="AN18" s="105"/>
      <c r="AO18" s="112"/>
      <c r="AP18" s="112"/>
      <c r="AQ18" s="112"/>
      <c r="AR18" s="112"/>
      <c r="AS18" s="112"/>
      <c r="AT18" s="112"/>
      <c r="AU18" s="112"/>
      <c r="AV18" s="112"/>
    </row>
    <row r="19" spans="2:48" x14ac:dyDescent="0.45">
      <c r="B19" s="50">
        <v>8</v>
      </c>
      <c r="E19" s="110"/>
      <c r="F19" s="110"/>
      <c r="G19" s="110"/>
      <c r="H19" s="110"/>
      <c r="I19" s="110"/>
      <c r="J19" s="110"/>
      <c r="K19" s="110"/>
      <c r="L19" s="110"/>
      <c r="M19" s="110"/>
      <c r="N19" s="110"/>
      <c r="O19" s="110"/>
      <c r="P19" s="110"/>
      <c r="Q19" s="110"/>
      <c r="R19" s="110"/>
      <c r="Z19" s="110"/>
      <c r="AA19" s="110"/>
      <c r="AB19" s="110"/>
      <c r="AC19" s="110"/>
      <c r="AD19" s="110"/>
      <c r="AE19" s="110"/>
      <c r="AF19" s="110"/>
      <c r="AG19" s="110"/>
      <c r="AI19" s="106"/>
      <c r="AJ19" s="106"/>
      <c r="AK19" s="106"/>
      <c r="AL19" s="106"/>
      <c r="AM19" s="106"/>
      <c r="AN19" s="106"/>
      <c r="AO19" s="112"/>
      <c r="AP19" s="112"/>
      <c r="AQ19" s="112"/>
      <c r="AR19" s="112"/>
      <c r="AS19" s="112"/>
      <c r="AT19" s="112"/>
      <c r="AU19" s="112"/>
      <c r="AV19" s="112"/>
    </row>
    <row r="20" spans="2:48" x14ac:dyDescent="0.45">
      <c r="B20" s="50">
        <v>9</v>
      </c>
      <c r="E20" s="110">
        <v>3217</v>
      </c>
      <c r="F20" s="110">
        <v>2271.5</v>
      </c>
      <c r="G20" s="110">
        <v>1910</v>
      </c>
      <c r="H20" s="110">
        <v>1992.5</v>
      </c>
      <c r="I20" s="110">
        <v>2272.9371516990614</v>
      </c>
      <c r="J20" s="110">
        <v>1131</v>
      </c>
      <c r="K20" s="110">
        <v>1052</v>
      </c>
      <c r="L20" s="110">
        <v>1078</v>
      </c>
      <c r="M20" s="110">
        <v>1128</v>
      </c>
      <c r="N20" s="110">
        <v>1128</v>
      </c>
      <c r="O20" s="110">
        <v>1128</v>
      </c>
      <c r="P20" s="110">
        <v>1128</v>
      </c>
      <c r="Q20" s="110">
        <v>1128</v>
      </c>
      <c r="R20" s="110">
        <v>1128</v>
      </c>
      <c r="Z20" s="110"/>
      <c r="AA20" s="110"/>
      <c r="AB20" s="110"/>
      <c r="AC20" s="110"/>
      <c r="AD20" s="110"/>
      <c r="AE20" s="110"/>
      <c r="AF20" s="110"/>
      <c r="AG20" s="110"/>
      <c r="AI20" s="106"/>
      <c r="AJ20" s="106"/>
      <c r="AK20" s="106"/>
      <c r="AL20" s="106"/>
      <c r="AM20" s="106"/>
      <c r="AN20" s="106"/>
      <c r="AO20" s="112"/>
      <c r="AP20" s="112"/>
      <c r="AQ20" s="112"/>
      <c r="AR20" s="112"/>
      <c r="AS20" s="112"/>
      <c r="AT20" s="112"/>
      <c r="AU20" s="112"/>
      <c r="AV20" s="112"/>
    </row>
    <row r="21" spans="2:48" x14ac:dyDescent="0.45">
      <c r="B21" s="50">
        <v>10</v>
      </c>
      <c r="E21" s="110"/>
      <c r="F21" s="110"/>
      <c r="G21" s="110"/>
      <c r="H21" s="110"/>
      <c r="I21" s="110"/>
      <c r="J21" s="110"/>
      <c r="K21" s="110"/>
      <c r="L21" s="110"/>
      <c r="M21" s="110"/>
      <c r="N21" s="110"/>
      <c r="O21" s="110"/>
      <c r="P21" s="110"/>
      <c r="Q21" s="110"/>
      <c r="R21" s="110"/>
      <c r="Z21" s="110"/>
      <c r="AA21" s="110"/>
      <c r="AB21" s="110"/>
      <c r="AC21" s="110"/>
      <c r="AD21" s="110"/>
      <c r="AE21" s="110"/>
      <c r="AF21" s="110"/>
      <c r="AG21" s="110"/>
      <c r="AI21" s="106"/>
      <c r="AJ21" s="106"/>
      <c r="AK21" s="106"/>
      <c r="AL21" s="106"/>
      <c r="AM21" s="106"/>
      <c r="AN21" s="106"/>
      <c r="AO21" s="112"/>
      <c r="AP21" s="112"/>
      <c r="AQ21" s="112"/>
      <c r="AR21" s="112"/>
      <c r="AS21" s="112"/>
      <c r="AT21" s="112"/>
      <c r="AU21" s="112"/>
      <c r="AV21" s="112"/>
    </row>
    <row r="22" spans="2:48" s="54" customFormat="1" x14ac:dyDescent="0.45">
      <c r="B22" s="53"/>
      <c r="K22" s="55"/>
      <c r="L22" s="55"/>
      <c r="M22" s="55"/>
      <c r="N22" s="55"/>
      <c r="O22" s="55"/>
      <c r="P22" s="55"/>
      <c r="Q22" s="55"/>
      <c r="R22" s="55"/>
      <c r="Z22" s="56"/>
      <c r="AA22" s="56"/>
      <c r="AB22" s="56"/>
      <c r="AC22" s="56"/>
      <c r="AD22" s="56"/>
      <c r="AE22" s="56"/>
      <c r="AF22" s="56"/>
      <c r="AG22" s="56"/>
      <c r="AI22" s="104"/>
      <c r="AJ22" s="104"/>
      <c r="AK22" s="104"/>
      <c r="AL22" s="104"/>
      <c r="AM22" s="104"/>
      <c r="AN22" s="104"/>
      <c r="AO22" s="104"/>
      <c r="AP22" s="104"/>
      <c r="AQ22" s="104"/>
      <c r="AR22" s="104"/>
      <c r="AS22" s="104"/>
      <c r="AT22" s="104"/>
      <c r="AU22" s="104"/>
      <c r="AV22" s="104"/>
    </row>
    <row r="23" spans="2:48" ht="14.65" thickBot="1" x14ac:dyDescent="0.5">
      <c r="B23" s="137"/>
      <c r="C23" s="138" t="s">
        <v>67</v>
      </c>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40"/>
      <c r="AJ23" s="140"/>
      <c r="AK23" s="140"/>
      <c r="AL23" s="140"/>
      <c r="AM23" s="140"/>
      <c r="AN23" s="140"/>
      <c r="AO23" s="141">
        <v>137146318.42153704</v>
      </c>
      <c r="AP23" s="141">
        <v>117945827.04993431</v>
      </c>
      <c r="AQ23" s="141">
        <v>83883427.209952205</v>
      </c>
      <c r="AR23" s="141">
        <v>53906105.211753018</v>
      </c>
      <c r="AS23" s="141">
        <v>45532982.247493692</v>
      </c>
      <c r="AT23" s="141">
        <v>42347083.301994562</v>
      </c>
      <c r="AU23" s="141">
        <v>32335555.976784974</v>
      </c>
      <c r="AV23" s="141">
        <v>25255319.99793379</v>
      </c>
    </row>
    <row r="24" spans="2:48" ht="14.65" thickTop="1" x14ac:dyDescent="0.45">
      <c r="C24" s="61"/>
      <c r="AI24" s="107"/>
      <c r="AJ24" s="107"/>
      <c r="AK24" s="107"/>
      <c r="AL24" s="107"/>
      <c r="AM24" s="107"/>
      <c r="AN24" s="107"/>
      <c r="AO24" s="107"/>
      <c r="AP24" s="107"/>
      <c r="AQ24" s="107"/>
      <c r="AR24" s="107"/>
      <c r="AS24" s="107"/>
      <c r="AT24" s="107"/>
      <c r="AU24" s="107"/>
      <c r="AV24" s="107"/>
    </row>
    <row r="25" spans="2:48" x14ac:dyDescent="0.45">
      <c r="C25" s="135" t="s">
        <v>74</v>
      </c>
      <c r="D25" s="135"/>
      <c r="E25" s="136">
        <v>119483</v>
      </c>
      <c r="F25" s="136">
        <v>136314</v>
      </c>
      <c r="G25" s="136">
        <v>171109</v>
      </c>
      <c r="H25" s="136">
        <v>185637</v>
      </c>
      <c r="I25" s="136">
        <v>156710</v>
      </c>
      <c r="J25" s="136">
        <v>144756</v>
      </c>
      <c r="K25" s="136">
        <v>100479.66299999967</v>
      </c>
      <c r="L25" s="136">
        <v>88480.61084853459</v>
      </c>
      <c r="M25" s="136">
        <v>61607.757156533065</v>
      </c>
      <c r="N25" s="136">
        <v>38566.035795864387</v>
      </c>
      <c r="O25" s="136">
        <v>31198.009999049937</v>
      </c>
      <c r="P25" s="136">
        <v>31021.885790199405</v>
      </c>
      <c r="Q25" s="136">
        <v>23900.980751559266</v>
      </c>
      <c r="R25" s="136">
        <v>19293.465025340913</v>
      </c>
      <c r="AM25" s="142" t="s">
        <v>76</v>
      </c>
      <c r="AO25" s="112"/>
      <c r="AP25" s="112"/>
      <c r="AQ25" s="112"/>
      <c r="AR25" s="112"/>
      <c r="AS25" s="112"/>
      <c r="AT25" s="112"/>
      <c r="AU25" s="112"/>
      <c r="AV25" s="112"/>
    </row>
    <row r="26" spans="2:48" x14ac:dyDescent="0.45">
      <c r="C26" s="135" t="s">
        <v>75</v>
      </c>
      <c r="D26" s="135"/>
      <c r="E26" s="136">
        <v>119483</v>
      </c>
      <c r="F26" s="136">
        <v>136314</v>
      </c>
      <c r="G26" s="136">
        <v>171109</v>
      </c>
      <c r="H26" s="136">
        <v>185637</v>
      </c>
      <c r="I26" s="136">
        <v>156710</v>
      </c>
      <c r="J26" s="136">
        <v>144756</v>
      </c>
      <c r="K26" s="136">
        <v>100479.66299999967</v>
      </c>
      <c r="L26" s="136">
        <v>88480.610848534576</v>
      </c>
      <c r="M26" s="136">
        <v>61607.757156533058</v>
      </c>
      <c r="N26" s="136">
        <v>38566.035795864373</v>
      </c>
      <c r="O26" s="136">
        <v>31198.00999904994</v>
      </c>
      <c r="P26" s="136">
        <v>31021.885790199402</v>
      </c>
      <c r="Q26" s="136">
        <v>23900.980751559262</v>
      </c>
      <c r="R26" s="136">
        <v>19293.465025340913</v>
      </c>
      <c r="AC26" s="208"/>
      <c r="AD26" s="208"/>
      <c r="AE26" s="208"/>
      <c r="AF26" s="208"/>
      <c r="AM26" s="142" t="s">
        <v>78</v>
      </c>
      <c r="AO26" s="112"/>
      <c r="AP26" s="112"/>
      <c r="AQ26" s="112"/>
      <c r="AR26" s="112"/>
      <c r="AS26" s="112"/>
      <c r="AT26" s="112"/>
      <c r="AU26" s="112"/>
      <c r="AV26" s="112"/>
    </row>
    <row r="27" spans="2:48" x14ac:dyDescent="0.45">
      <c r="C27" s="135" t="s">
        <v>73</v>
      </c>
      <c r="D27" s="135"/>
      <c r="E27" s="136">
        <v>0</v>
      </c>
      <c r="F27" s="136">
        <v>0</v>
      </c>
      <c r="G27" s="136">
        <v>0</v>
      </c>
      <c r="H27" s="136">
        <v>0</v>
      </c>
      <c r="I27" s="136">
        <v>0</v>
      </c>
      <c r="J27" s="136">
        <v>0</v>
      </c>
      <c r="K27" s="136">
        <v>0</v>
      </c>
      <c r="L27" s="136">
        <v>0</v>
      </c>
      <c r="M27" s="136">
        <v>0</v>
      </c>
      <c r="N27" s="136">
        <v>0</v>
      </c>
      <c r="O27" s="136">
        <v>0</v>
      </c>
      <c r="P27" s="136">
        <v>0</v>
      </c>
      <c r="Q27" s="136">
        <v>0</v>
      </c>
      <c r="R27" s="136">
        <v>0</v>
      </c>
      <c r="AC27" s="208"/>
      <c r="AD27" s="208"/>
      <c r="AE27" s="208"/>
      <c r="AF27" s="208"/>
      <c r="AM27" s="142" t="s">
        <v>77</v>
      </c>
      <c r="AO27" s="112"/>
      <c r="AP27" s="112"/>
      <c r="AQ27" s="112"/>
      <c r="AR27" s="112"/>
      <c r="AS27" s="112"/>
      <c r="AT27" s="112"/>
      <c r="AU27" s="112"/>
      <c r="AV27" s="112"/>
    </row>
    <row r="28" spans="2:48" ht="14.65" thickBot="1" x14ac:dyDescent="0.5">
      <c r="C28" s="135"/>
      <c r="AC28" s="208"/>
      <c r="AD28" s="208"/>
      <c r="AE28" s="208"/>
      <c r="AF28" s="208"/>
      <c r="AO28" s="143">
        <v>137146318.42153704</v>
      </c>
      <c r="AP28" s="143">
        <v>117945827.04993431</v>
      </c>
      <c r="AQ28" s="143">
        <v>83883427.209952205</v>
      </c>
      <c r="AR28" s="143">
        <v>53906105.211753018</v>
      </c>
      <c r="AS28" s="143">
        <v>45532982.247493692</v>
      </c>
      <c r="AT28" s="143">
        <v>42347083.301994562</v>
      </c>
      <c r="AU28" s="143">
        <v>32335555.976784974</v>
      </c>
      <c r="AV28" s="143">
        <v>25255319.99793379</v>
      </c>
    </row>
    <row r="29" spans="2:48" ht="14.65" thickTop="1" x14ac:dyDescent="0.45">
      <c r="C29" s="135"/>
      <c r="AM29" s="154" t="s">
        <v>88</v>
      </c>
      <c r="AO29" s="156">
        <v>0</v>
      </c>
      <c r="AP29" s="156">
        <v>0</v>
      </c>
      <c r="AQ29" s="156">
        <v>0</v>
      </c>
      <c r="AR29" s="156">
        <v>0</v>
      </c>
      <c r="AS29" s="156">
        <v>0</v>
      </c>
      <c r="AT29" s="156">
        <v>0</v>
      </c>
      <c r="AU29" s="156">
        <v>0</v>
      </c>
      <c r="AV29" s="156">
        <v>0</v>
      </c>
    </row>
    <row r="30" spans="2:48" ht="14.65" thickBot="1" x14ac:dyDescent="0.5">
      <c r="B30" s="186"/>
      <c r="C30" s="187"/>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9"/>
      <c r="AN30" s="188"/>
      <c r="AO30" s="190"/>
      <c r="AP30" s="190"/>
      <c r="AQ30" s="190"/>
      <c r="AR30" s="190"/>
      <c r="AS30" s="190"/>
      <c r="AT30" s="190"/>
      <c r="AU30" s="190"/>
      <c r="AV30" s="190"/>
    </row>
    <row r="32" spans="2:48" s="57" customFormat="1" ht="22.5" customHeight="1" x14ac:dyDescent="0.45">
      <c r="B32" s="134" t="s">
        <v>71</v>
      </c>
      <c r="C32" s="58"/>
      <c r="D32" s="84"/>
      <c r="E32" s="210" t="s">
        <v>15</v>
      </c>
      <c r="F32" s="210"/>
      <c r="G32" s="210"/>
      <c r="H32" s="210"/>
      <c r="I32" s="210"/>
      <c r="J32" s="210"/>
      <c r="K32" s="210"/>
      <c r="L32" s="210"/>
      <c r="M32" s="210"/>
      <c r="N32" s="210"/>
      <c r="O32" s="210"/>
      <c r="P32" s="210"/>
      <c r="Q32" s="210"/>
      <c r="R32" s="210"/>
      <c r="S32" s="84"/>
      <c r="T32" s="210" t="s">
        <v>107</v>
      </c>
      <c r="U32" s="210"/>
      <c r="V32" s="210"/>
      <c r="W32" s="210"/>
      <c r="X32" s="210"/>
      <c r="Y32" s="210"/>
      <c r="Z32" s="210"/>
      <c r="AA32" s="210"/>
      <c r="AB32" s="210"/>
      <c r="AC32" s="210"/>
      <c r="AD32" s="210"/>
      <c r="AE32" s="210"/>
      <c r="AF32" s="210"/>
      <c r="AG32" s="210"/>
      <c r="AH32" s="84"/>
      <c r="AI32" s="210" t="s">
        <v>113</v>
      </c>
      <c r="AJ32" s="210"/>
      <c r="AK32" s="210"/>
      <c r="AL32" s="210"/>
      <c r="AM32" s="210"/>
      <c r="AN32" s="210"/>
      <c r="AO32" s="210"/>
      <c r="AP32" s="210"/>
      <c r="AQ32" s="210"/>
      <c r="AR32" s="210"/>
      <c r="AS32" s="210"/>
      <c r="AT32" s="210"/>
      <c r="AU32" s="210"/>
      <c r="AV32" s="210"/>
    </row>
    <row r="33" spans="2:48" s="193" customFormat="1" ht="22.5" customHeight="1" x14ac:dyDescent="0.45">
      <c r="B33" s="199"/>
      <c r="C33" s="200"/>
      <c r="D33" s="201"/>
      <c r="E33" s="200"/>
      <c r="F33" s="200"/>
      <c r="G33" s="200"/>
      <c r="H33" s="200"/>
      <c r="I33" s="200"/>
      <c r="J33" s="200"/>
      <c r="K33" s="200" t="s">
        <v>104</v>
      </c>
      <c r="L33" s="200" t="s">
        <v>104</v>
      </c>
      <c r="M33" s="200" t="s">
        <v>104</v>
      </c>
      <c r="N33" s="200" t="s">
        <v>105</v>
      </c>
      <c r="O33" s="200" t="s">
        <v>105</v>
      </c>
      <c r="P33" s="200" t="s">
        <v>105</v>
      </c>
      <c r="Q33" s="200" t="s">
        <v>105</v>
      </c>
      <c r="R33" s="200" t="s">
        <v>123</v>
      </c>
      <c r="S33" s="201"/>
      <c r="T33" s="200"/>
      <c r="U33" s="200"/>
      <c r="V33" s="200"/>
      <c r="W33" s="200"/>
      <c r="X33" s="200"/>
      <c r="Y33" s="200"/>
      <c r="Z33" s="200" t="s">
        <v>104</v>
      </c>
      <c r="AA33" s="200" t="s">
        <v>104</v>
      </c>
      <c r="AB33" s="200" t="s">
        <v>104</v>
      </c>
      <c r="AC33" s="200" t="s">
        <v>105</v>
      </c>
      <c r="AD33" s="200" t="s">
        <v>105</v>
      </c>
      <c r="AE33" s="200" t="s">
        <v>105</v>
      </c>
      <c r="AF33" s="200" t="s">
        <v>105</v>
      </c>
      <c r="AG33" s="200" t="s">
        <v>123</v>
      </c>
      <c r="AH33" s="201"/>
      <c r="AI33" s="200"/>
      <c r="AJ33" s="200"/>
      <c r="AK33" s="200"/>
      <c r="AL33" s="200"/>
      <c r="AM33" s="200"/>
      <c r="AN33" s="200"/>
      <c r="AO33" s="200" t="s">
        <v>104</v>
      </c>
      <c r="AP33" s="200" t="s">
        <v>104</v>
      </c>
      <c r="AQ33" s="200" t="s">
        <v>104</v>
      </c>
      <c r="AR33" s="200" t="s">
        <v>105</v>
      </c>
      <c r="AS33" s="200" t="s">
        <v>105</v>
      </c>
      <c r="AT33" s="200" t="s">
        <v>105</v>
      </c>
      <c r="AU33" s="200" t="s">
        <v>105</v>
      </c>
      <c r="AV33" s="200" t="s">
        <v>123</v>
      </c>
    </row>
    <row r="34" spans="2:48" s="197" customFormat="1" ht="22.5" customHeight="1" x14ac:dyDescent="0.45">
      <c r="B34" s="194"/>
      <c r="C34" s="195"/>
      <c r="D34" s="196"/>
      <c r="E34" s="195" t="s">
        <v>101</v>
      </c>
      <c r="F34" s="195" t="s">
        <v>101</v>
      </c>
      <c r="G34" s="195" t="s">
        <v>101</v>
      </c>
      <c r="H34" s="195" t="s">
        <v>101</v>
      </c>
      <c r="I34" s="195" t="s">
        <v>101</v>
      </c>
      <c r="J34" s="195" t="s">
        <v>101</v>
      </c>
      <c r="K34" s="198" t="s">
        <v>102</v>
      </c>
      <c r="L34" s="195" t="s">
        <v>103</v>
      </c>
      <c r="M34" s="195" t="s">
        <v>103</v>
      </c>
      <c r="N34" s="195" t="s">
        <v>103</v>
      </c>
      <c r="O34" s="195" t="s">
        <v>103</v>
      </c>
      <c r="P34" s="195" t="s">
        <v>103</v>
      </c>
      <c r="Q34" s="195" t="s">
        <v>103</v>
      </c>
      <c r="R34" s="195" t="s">
        <v>103</v>
      </c>
      <c r="S34" s="196"/>
      <c r="T34" s="195" t="s">
        <v>101</v>
      </c>
      <c r="U34" s="195" t="s">
        <v>101</v>
      </c>
      <c r="V34" s="195" t="s">
        <v>101</v>
      </c>
      <c r="W34" s="195" t="s">
        <v>101</v>
      </c>
      <c r="X34" s="195" t="s">
        <v>101</v>
      </c>
      <c r="Y34" s="195" t="s">
        <v>101</v>
      </c>
      <c r="Z34" s="198" t="s">
        <v>102</v>
      </c>
      <c r="AA34" s="195" t="s">
        <v>103</v>
      </c>
      <c r="AB34" s="195" t="s">
        <v>103</v>
      </c>
      <c r="AC34" s="195" t="s">
        <v>103</v>
      </c>
      <c r="AD34" s="195" t="s">
        <v>103</v>
      </c>
      <c r="AE34" s="195" t="s">
        <v>103</v>
      </c>
      <c r="AF34" s="195" t="s">
        <v>103</v>
      </c>
      <c r="AG34" s="195" t="s">
        <v>103</v>
      </c>
      <c r="AH34" s="196"/>
      <c r="AI34" s="195" t="s">
        <v>101</v>
      </c>
      <c r="AJ34" s="195" t="s">
        <v>101</v>
      </c>
      <c r="AK34" s="195" t="s">
        <v>101</v>
      </c>
      <c r="AL34" s="195" t="s">
        <v>101</v>
      </c>
      <c r="AM34" s="195" t="s">
        <v>101</v>
      </c>
      <c r="AN34" s="195" t="s">
        <v>101</v>
      </c>
      <c r="AO34" s="198" t="s">
        <v>102</v>
      </c>
      <c r="AP34" s="195" t="s">
        <v>103</v>
      </c>
      <c r="AQ34" s="195" t="s">
        <v>103</v>
      </c>
      <c r="AR34" s="195" t="s">
        <v>103</v>
      </c>
      <c r="AS34" s="195" t="s">
        <v>103</v>
      </c>
      <c r="AT34" s="195" t="s">
        <v>103</v>
      </c>
      <c r="AU34" s="195" t="s">
        <v>103</v>
      </c>
      <c r="AV34" s="195" t="s">
        <v>103</v>
      </c>
    </row>
    <row r="35" spans="2:48" s="59" customFormat="1" ht="22.5" customHeight="1" x14ac:dyDescent="0.45">
      <c r="B35" s="58" t="s">
        <v>16</v>
      </c>
      <c r="C35" s="60"/>
      <c r="D35" s="84"/>
      <c r="E35" s="58">
        <v>2016</v>
      </c>
      <c r="F35" s="58">
        <v>2017</v>
      </c>
      <c r="G35" s="58">
        <v>2018</v>
      </c>
      <c r="H35" s="58">
        <v>2019</v>
      </c>
      <c r="I35" s="58">
        <v>2020</v>
      </c>
      <c r="J35" s="58">
        <v>2021</v>
      </c>
      <c r="K35" s="58">
        <v>2022</v>
      </c>
      <c r="L35" s="58">
        <v>2023</v>
      </c>
      <c r="M35" s="58">
        <v>2024</v>
      </c>
      <c r="N35" s="58">
        <v>2025</v>
      </c>
      <c r="O35" s="58">
        <v>2026</v>
      </c>
      <c r="P35" s="58">
        <v>2027</v>
      </c>
      <c r="Q35" s="58">
        <v>2028</v>
      </c>
      <c r="R35" s="58">
        <v>2029</v>
      </c>
      <c r="S35" s="84"/>
      <c r="T35" s="58">
        <v>2016</v>
      </c>
      <c r="U35" s="58">
        <v>2017</v>
      </c>
      <c r="V35" s="58">
        <v>2018</v>
      </c>
      <c r="W35" s="58">
        <v>2019</v>
      </c>
      <c r="X35" s="58">
        <v>2020</v>
      </c>
      <c r="Y35" s="58">
        <v>2021</v>
      </c>
      <c r="Z35" s="58">
        <v>2022</v>
      </c>
      <c r="AA35" s="58">
        <v>2023</v>
      </c>
      <c r="AB35" s="58">
        <v>2024</v>
      </c>
      <c r="AC35" s="58">
        <v>2025</v>
      </c>
      <c r="AD35" s="58">
        <v>2026</v>
      </c>
      <c r="AE35" s="58">
        <v>2027</v>
      </c>
      <c r="AF35" s="58">
        <v>2028</v>
      </c>
      <c r="AG35" s="58">
        <v>2029</v>
      </c>
      <c r="AH35" s="85"/>
      <c r="AI35" s="58">
        <v>2016</v>
      </c>
      <c r="AJ35" s="58">
        <v>2017</v>
      </c>
      <c r="AK35" s="58">
        <v>2018</v>
      </c>
      <c r="AL35" s="58">
        <v>2019</v>
      </c>
      <c r="AM35" s="58">
        <v>2020</v>
      </c>
      <c r="AN35" s="58">
        <v>2021</v>
      </c>
      <c r="AO35" s="58">
        <v>2022</v>
      </c>
      <c r="AP35" s="58">
        <v>2023</v>
      </c>
      <c r="AQ35" s="58">
        <v>2024</v>
      </c>
      <c r="AR35" s="58">
        <v>2025</v>
      </c>
      <c r="AS35" s="58">
        <v>2026</v>
      </c>
      <c r="AT35" s="58">
        <v>2027</v>
      </c>
      <c r="AU35" s="58">
        <v>2028</v>
      </c>
      <c r="AV35" s="58">
        <v>2029</v>
      </c>
    </row>
    <row r="36" spans="2:48" x14ac:dyDescent="0.45">
      <c r="B36" s="51"/>
    </row>
    <row r="37" spans="2:48" x14ac:dyDescent="0.45">
      <c r="B37" s="50">
        <v>1</v>
      </c>
      <c r="E37" s="111">
        <v>22317</v>
      </c>
      <c r="F37" s="111">
        <v>30389</v>
      </c>
      <c r="G37" s="111">
        <v>40066</v>
      </c>
      <c r="H37" s="111">
        <v>43826</v>
      </c>
      <c r="I37" s="111">
        <v>40401</v>
      </c>
      <c r="J37" s="111">
        <v>38162</v>
      </c>
      <c r="K37" s="111">
        <v>30390.141999999993</v>
      </c>
      <c r="L37" s="111">
        <v>32441.721246856418</v>
      </c>
      <c r="M37" s="111">
        <v>24759.065185579842</v>
      </c>
      <c r="N37" s="111">
        <v>21398.831756359123</v>
      </c>
      <c r="O37" s="111">
        <v>17952.479914515578</v>
      </c>
      <c r="P37" s="111">
        <v>19045.923802623562</v>
      </c>
      <c r="Q37" s="111">
        <v>14922.299610595555</v>
      </c>
      <c r="R37" s="111">
        <v>15327.617356456776</v>
      </c>
      <c r="T37" s="111">
        <v>892.57166922217539</v>
      </c>
      <c r="U37" s="111">
        <v>865.76908348829613</v>
      </c>
      <c r="V37" s="111">
        <v>736.93485385532529</v>
      </c>
      <c r="W37" s="111">
        <v>725.72126435711061</v>
      </c>
      <c r="X37" s="111">
        <v>773.50494758382229</v>
      </c>
      <c r="Y37" s="111">
        <v>729.24096014961469</v>
      </c>
      <c r="Z37" s="111">
        <v>678.10077007865254</v>
      </c>
      <c r="AA37" s="111">
        <v>652.63596567134948</v>
      </c>
      <c r="AB37" s="111">
        <v>667.61444693424505</v>
      </c>
      <c r="AC37" s="111">
        <v>639.83518834302538</v>
      </c>
      <c r="AD37" s="111">
        <v>633.7396334517224</v>
      </c>
      <c r="AE37" s="111">
        <v>620.26778153328576</v>
      </c>
      <c r="AF37" s="111">
        <v>609.21086871240993</v>
      </c>
      <c r="AG37" s="111">
        <v>608.65652036436438</v>
      </c>
      <c r="AI37" s="112">
        <v>19919521.942031287</v>
      </c>
      <c r="AJ37" s="112">
        <v>26309856.678125832</v>
      </c>
      <c r="AK37" s="112">
        <v>29526031.854567464</v>
      </c>
      <c r="AL37" s="112">
        <v>31805460.131714731</v>
      </c>
      <c r="AM37" s="112">
        <v>31250373.387334004</v>
      </c>
      <c r="AN37" s="112">
        <v>27829293.521229595</v>
      </c>
      <c r="AO37" s="112">
        <v>20607578.692999598</v>
      </c>
      <c r="AP37" s="112">
        <v>21172634.073982876</v>
      </c>
      <c r="AQ37" s="112">
        <v>16529509.610479807</v>
      </c>
      <c r="AR37" s="112">
        <v>13691725.547150752</v>
      </c>
      <c r="AS37" s="112">
        <v>11377198.040574512</v>
      </c>
      <c r="AT37" s="112">
        <v>11813572.904305318</v>
      </c>
      <c r="AU37" s="112">
        <v>9090827.1089577749</v>
      </c>
      <c r="AV37" s="112">
        <v>9329254.2456574179</v>
      </c>
    </row>
    <row r="38" spans="2:48" x14ac:dyDescent="0.45">
      <c r="B38" s="50" t="s">
        <v>43</v>
      </c>
      <c r="C38" t="s">
        <v>45</v>
      </c>
      <c r="E38" s="111">
        <v>79418</v>
      </c>
      <c r="F38" s="111">
        <v>80643</v>
      </c>
      <c r="G38" s="111">
        <v>93835</v>
      </c>
      <c r="H38" s="111">
        <v>93246</v>
      </c>
      <c r="I38" s="111">
        <v>79939</v>
      </c>
      <c r="J38" s="111">
        <v>76318</v>
      </c>
      <c r="K38" s="111">
        <v>48893.022999999674</v>
      </c>
      <c r="L38" s="111">
        <v>39027.047983272918</v>
      </c>
      <c r="M38" s="111">
        <v>25161.68363062587</v>
      </c>
      <c r="N38" s="111">
        <v>11885.388830802887</v>
      </c>
      <c r="O38" s="111">
        <v>9810.2484658968551</v>
      </c>
      <c r="P38" s="111">
        <v>9588.5690863880027</v>
      </c>
      <c r="Q38" s="111">
        <v>7197.7948000223696</v>
      </c>
      <c r="R38" s="111">
        <v>3174.5516425408478</v>
      </c>
      <c r="T38" s="111">
        <v>1230.1792030045988</v>
      </c>
      <c r="U38" s="111">
        <v>1254.5997250631001</v>
      </c>
      <c r="V38" s="111">
        <v>1147.608671757238</v>
      </c>
      <c r="W38" s="111">
        <v>1131.6552394006903</v>
      </c>
      <c r="X38" s="111">
        <v>1196.1489400221762</v>
      </c>
      <c r="Y38" s="111">
        <v>1125.3401484844176</v>
      </c>
      <c r="Z38" s="111">
        <v>1075.4595199292391</v>
      </c>
      <c r="AA38" s="111">
        <v>1057.3109058179909</v>
      </c>
      <c r="AB38" s="111">
        <v>1084.3130042981538</v>
      </c>
      <c r="AC38" s="111">
        <v>1069.4152825764627</v>
      </c>
      <c r="AD38" s="111">
        <v>1060.14302015046</v>
      </c>
      <c r="AE38" s="111">
        <v>1031.8439600006104</v>
      </c>
      <c r="AF38" s="111">
        <v>1020.9393678776813</v>
      </c>
      <c r="AG38" s="111">
        <v>1024.3069397626682</v>
      </c>
      <c r="AI38" s="112">
        <v>97698371.944219232</v>
      </c>
      <c r="AJ38" s="112">
        <v>101174685.62826358</v>
      </c>
      <c r="AK38" s="112">
        <v>107685859.71434042</v>
      </c>
      <c r="AL38" s="112">
        <v>105522324.45315677</v>
      </c>
      <c r="AM38" s="112">
        <v>95618950.116432741</v>
      </c>
      <c r="AN38" s="112">
        <v>85883709.452033773</v>
      </c>
      <c r="AO38" s="112">
        <v>52582467.0434689</v>
      </c>
      <c r="AP38" s="112">
        <v>41263723.454596482</v>
      </c>
      <c r="AQ38" s="112">
        <v>27283140.770723615</v>
      </c>
      <c r="AR38" s="112">
        <v>12710416.455024203</v>
      </c>
      <c r="AS38" s="112">
        <v>10400266.437062308</v>
      </c>
      <c r="AT38" s="112">
        <v>9893907.096838031</v>
      </c>
      <c r="AU38" s="112">
        <v>7348512.0732480995</v>
      </c>
      <c r="AV38" s="112">
        <v>3251715.2780895676</v>
      </c>
    </row>
    <row r="39" spans="2:48" x14ac:dyDescent="0.45">
      <c r="B39" s="50" t="s">
        <v>44</v>
      </c>
      <c r="C39" t="s">
        <v>46</v>
      </c>
      <c r="E39" s="111">
        <v>17748</v>
      </c>
      <c r="F39" s="111">
        <v>25282</v>
      </c>
      <c r="G39" s="111">
        <v>37208</v>
      </c>
      <c r="H39" s="111">
        <v>48565</v>
      </c>
      <c r="I39" s="111">
        <v>36370</v>
      </c>
      <c r="J39" s="111">
        <v>30276</v>
      </c>
      <c r="K39" s="111">
        <v>21196.498000000007</v>
      </c>
      <c r="L39" s="111">
        <v>17011.84161840524</v>
      </c>
      <c r="M39" s="111">
        <v>11687.008340327353</v>
      </c>
      <c r="N39" s="111">
        <v>5281.8152087023736</v>
      </c>
      <c r="O39" s="111">
        <v>3435.2816186375076</v>
      </c>
      <c r="P39" s="111">
        <v>2387.3929011878431</v>
      </c>
      <c r="Q39" s="111">
        <v>1780.8863409413411</v>
      </c>
      <c r="R39" s="111">
        <v>791.29602634329217</v>
      </c>
      <c r="T39" s="111">
        <v>1444.1303778746192</v>
      </c>
      <c r="U39" s="111">
        <v>1456.526129190742</v>
      </c>
      <c r="V39" s="111">
        <v>1378.7507508012504</v>
      </c>
      <c r="W39" s="111">
        <v>1377.381240643412</v>
      </c>
      <c r="X39" s="111">
        <v>1471.2435718494319</v>
      </c>
      <c r="Y39" s="111">
        <v>1429.2931838653969</v>
      </c>
      <c r="Z39" s="111">
        <v>1355.6199104465263</v>
      </c>
      <c r="AA39" s="111">
        <v>1360.0656528733957</v>
      </c>
      <c r="AB39" s="111">
        <v>1362.718539935868</v>
      </c>
      <c r="AC39" s="111">
        <v>1352.4141312885181</v>
      </c>
      <c r="AD39" s="111">
        <v>1345.0422695937502</v>
      </c>
      <c r="AE39" s="111">
        <v>1283.3406810463268</v>
      </c>
      <c r="AF39" s="111">
        <v>1269.8041793901618</v>
      </c>
      <c r="AG39" s="111">
        <v>1273.3018157792642</v>
      </c>
      <c r="AI39" s="112">
        <v>25630425.946518742</v>
      </c>
      <c r="AJ39" s="112">
        <v>36823893.598200344</v>
      </c>
      <c r="AK39" s="112">
        <v>51300557.935812928</v>
      </c>
      <c r="AL39" s="112">
        <v>66892519.9518473</v>
      </c>
      <c r="AM39" s="112">
        <v>53509128.708163835</v>
      </c>
      <c r="AN39" s="112">
        <v>43273280.434708759</v>
      </c>
      <c r="AO39" s="112">
        <v>28734394.720539983</v>
      </c>
      <c r="AP39" s="112">
        <v>23137221.477315128</v>
      </c>
      <c r="AQ39" s="112">
        <v>15926102.941749202</v>
      </c>
      <c r="AR39" s="112">
        <v>7143201.5271037035</v>
      </c>
      <c r="AS39" s="112">
        <v>4620598.9850258855</v>
      </c>
      <c r="AT39" s="112">
        <v>3063838.4317355729</v>
      </c>
      <c r="AU39" s="112">
        <v>2261376.9187461678</v>
      </c>
      <c r="AV39" s="112">
        <v>1007558.6671618304</v>
      </c>
    </row>
    <row r="40" spans="2:48" x14ac:dyDescent="0.45">
      <c r="B40" s="50">
        <v>3</v>
      </c>
      <c r="E40" s="111">
        <v>8343</v>
      </c>
      <c r="F40" s="111">
        <v>8716</v>
      </c>
      <c r="G40" s="111">
        <v>13626</v>
      </c>
      <c r="H40" s="111">
        <v>10952</v>
      </c>
      <c r="I40" s="111">
        <v>8072</v>
      </c>
      <c r="J40" s="111">
        <v>6185</v>
      </c>
      <c r="K40" s="111">
        <v>4437</v>
      </c>
      <c r="L40" s="111">
        <v>3265.4785656116501</v>
      </c>
      <c r="M40" s="111">
        <v>3926.0210417969583</v>
      </c>
      <c r="N40" s="111">
        <v>4565.0087614732511</v>
      </c>
      <c r="O40" s="111">
        <v>4942.360600371605</v>
      </c>
      <c r="P40" s="111">
        <v>4028.5797222939982</v>
      </c>
      <c r="Q40" s="111">
        <v>2260.9306684588055</v>
      </c>
      <c r="R40" s="111">
        <v>1402.8380174701672</v>
      </c>
      <c r="T40" s="111"/>
      <c r="U40" s="111"/>
      <c r="V40" s="111"/>
      <c r="W40" s="111"/>
      <c r="X40" s="111"/>
      <c r="Y40" s="111"/>
      <c r="Z40" s="111"/>
      <c r="AA40" s="111"/>
      <c r="AB40" s="111"/>
      <c r="AC40" s="111"/>
      <c r="AD40" s="111"/>
      <c r="AE40" s="111"/>
      <c r="AF40" s="111"/>
      <c r="AG40" s="111"/>
      <c r="AI40" s="112"/>
      <c r="AJ40" s="112"/>
      <c r="AK40" s="112"/>
      <c r="AL40" s="112"/>
      <c r="AM40" s="112"/>
      <c r="AN40" s="112"/>
      <c r="AO40" s="112"/>
      <c r="AP40" s="112"/>
      <c r="AQ40" s="112"/>
      <c r="AR40" s="112"/>
      <c r="AS40" s="112"/>
      <c r="AT40" s="112"/>
      <c r="AU40" s="112"/>
      <c r="AV40" s="112"/>
    </row>
    <row r="41" spans="2:48" x14ac:dyDescent="0.45">
      <c r="B41" s="50">
        <v>4</v>
      </c>
      <c r="E41" s="111">
        <v>1731</v>
      </c>
      <c r="F41" s="111">
        <v>1701</v>
      </c>
      <c r="G41" s="111">
        <v>2704</v>
      </c>
      <c r="H41" s="111">
        <v>1774</v>
      </c>
      <c r="I41" s="111">
        <v>1040</v>
      </c>
      <c r="J41" s="111">
        <v>757</v>
      </c>
      <c r="K41" s="111">
        <v>468</v>
      </c>
      <c r="L41" s="111">
        <v>356.90519664104932</v>
      </c>
      <c r="M41" s="111">
        <v>191.00334881569233</v>
      </c>
      <c r="N41" s="111">
        <v>141.73313963558607</v>
      </c>
      <c r="O41" s="111">
        <v>117.52454313910501</v>
      </c>
      <c r="P41" s="111">
        <v>106.62017888970618</v>
      </c>
      <c r="Q41" s="111">
        <v>99.662809485733703</v>
      </c>
      <c r="R41" s="111">
        <v>99.487932045621591</v>
      </c>
      <c r="T41" s="111"/>
      <c r="U41" s="111"/>
      <c r="V41" s="111"/>
      <c r="W41" s="111"/>
      <c r="X41" s="111"/>
      <c r="Y41" s="111"/>
      <c r="Z41" s="111"/>
      <c r="AA41" s="111"/>
      <c r="AB41" s="111"/>
      <c r="AC41" s="111"/>
      <c r="AD41" s="111"/>
      <c r="AE41" s="111"/>
      <c r="AF41" s="111"/>
      <c r="AG41" s="111"/>
      <c r="AI41" s="112"/>
      <c r="AJ41" s="112"/>
      <c r="AK41" s="112"/>
      <c r="AL41" s="112"/>
      <c r="AM41" s="112"/>
      <c r="AN41" s="112"/>
      <c r="AO41" s="112"/>
      <c r="AP41" s="112"/>
      <c r="AQ41" s="112"/>
      <c r="AR41" s="112"/>
      <c r="AS41" s="112"/>
      <c r="AT41" s="112"/>
      <c r="AU41" s="112"/>
      <c r="AV41" s="112"/>
    </row>
    <row r="42" spans="2:48" x14ac:dyDescent="0.45">
      <c r="B42" s="50">
        <v>5</v>
      </c>
      <c r="E42" s="111">
        <v>537</v>
      </c>
      <c r="F42" s="111">
        <v>409</v>
      </c>
      <c r="G42" s="111">
        <v>385</v>
      </c>
      <c r="H42" s="111">
        <v>308</v>
      </c>
      <c r="I42" s="111">
        <v>160</v>
      </c>
      <c r="J42" s="111">
        <v>99</v>
      </c>
      <c r="K42" s="111">
        <v>75</v>
      </c>
      <c r="L42" s="111">
        <v>59.887629555662123</v>
      </c>
      <c r="M42" s="111">
        <v>30.64108804341339</v>
      </c>
      <c r="N42" s="111">
        <v>22.737075748520056</v>
      </c>
      <c r="O42" s="111">
        <v>18.853490768175451</v>
      </c>
      <c r="P42" s="111">
        <v>16.701755707422127</v>
      </c>
      <c r="Q42" s="111">
        <v>15.481971009343098</v>
      </c>
      <c r="R42" s="111">
        <v>15.454804933331653</v>
      </c>
      <c r="T42" s="111"/>
      <c r="U42" s="111"/>
      <c r="V42" s="111"/>
      <c r="W42" s="111"/>
      <c r="X42" s="111"/>
      <c r="Y42" s="111"/>
      <c r="Z42" s="111"/>
      <c r="AA42" s="111"/>
      <c r="AB42" s="111"/>
      <c r="AC42" s="111"/>
      <c r="AD42" s="111"/>
      <c r="AE42" s="111"/>
      <c r="AF42" s="111"/>
      <c r="AG42" s="111"/>
      <c r="AI42" s="112"/>
      <c r="AJ42" s="112"/>
      <c r="AK42" s="112"/>
      <c r="AL42" s="112"/>
      <c r="AM42" s="112"/>
      <c r="AN42" s="112"/>
      <c r="AO42" s="112"/>
      <c r="AP42" s="112"/>
      <c r="AQ42" s="112"/>
      <c r="AR42" s="112"/>
      <c r="AS42" s="112"/>
      <c r="AT42" s="112"/>
      <c r="AU42" s="112"/>
      <c r="AV42" s="112"/>
    </row>
    <row r="43" spans="2:48" x14ac:dyDescent="0.45">
      <c r="B43" s="50">
        <v>6</v>
      </c>
      <c r="E43" s="111">
        <v>86</v>
      </c>
      <c r="F43" s="111">
        <v>61</v>
      </c>
      <c r="G43" s="111">
        <v>37</v>
      </c>
      <c r="H43" s="111">
        <v>30</v>
      </c>
      <c r="I43" s="111">
        <v>22</v>
      </c>
      <c r="J43" s="111">
        <v>21</v>
      </c>
      <c r="K43" s="111">
        <v>5</v>
      </c>
      <c r="L43" s="111">
        <v>4.6282443687022994</v>
      </c>
      <c r="M43" s="111">
        <v>2.0885780626053552</v>
      </c>
      <c r="N43" s="111">
        <v>1.5498195608743499</v>
      </c>
      <c r="O43" s="111">
        <v>1.2851040787505037</v>
      </c>
      <c r="P43" s="111">
        <v>1.2604792657706649</v>
      </c>
      <c r="Q43" s="111">
        <v>1.2087748494903117</v>
      </c>
      <c r="R43" s="111">
        <v>1.2066538230769333</v>
      </c>
      <c r="T43" s="111"/>
      <c r="U43" s="111"/>
      <c r="V43" s="111"/>
      <c r="W43" s="111"/>
      <c r="X43" s="111"/>
      <c r="Y43" s="111"/>
      <c r="Z43" s="111"/>
      <c r="AA43" s="111"/>
      <c r="AB43" s="111"/>
      <c r="AC43" s="111"/>
      <c r="AD43" s="111"/>
      <c r="AE43" s="111"/>
      <c r="AF43" s="111"/>
      <c r="AG43" s="111"/>
      <c r="AI43" s="112"/>
      <c r="AJ43" s="112"/>
      <c r="AK43" s="112"/>
      <c r="AL43" s="112"/>
      <c r="AM43" s="112"/>
      <c r="AN43" s="112"/>
      <c r="AO43" s="112"/>
      <c r="AP43" s="112"/>
      <c r="AQ43" s="112"/>
      <c r="AR43" s="112"/>
      <c r="AS43" s="112"/>
      <c r="AT43" s="112"/>
      <c r="AU43" s="112"/>
      <c r="AV43" s="112"/>
    </row>
    <row r="44" spans="2:48" x14ac:dyDescent="0.45">
      <c r="B44" s="50">
        <v>7</v>
      </c>
      <c r="E44" s="111"/>
      <c r="F44" s="111"/>
      <c r="G44" s="111"/>
      <c r="H44" s="111"/>
      <c r="I44" s="111"/>
      <c r="J44" s="111"/>
      <c r="K44" s="111"/>
      <c r="L44" s="111"/>
      <c r="M44" s="111"/>
      <c r="N44" s="111"/>
      <c r="O44" s="111"/>
      <c r="P44" s="111"/>
      <c r="Q44" s="111"/>
      <c r="R44" s="111"/>
      <c r="T44" s="111"/>
      <c r="U44" s="111"/>
      <c r="V44" s="111"/>
      <c r="W44" s="111"/>
      <c r="X44" s="111"/>
      <c r="Y44" s="111"/>
      <c r="Z44" s="111"/>
      <c r="AA44" s="111"/>
      <c r="AB44" s="111"/>
      <c r="AC44" s="111"/>
      <c r="AD44" s="111"/>
      <c r="AE44" s="111"/>
      <c r="AF44" s="111"/>
      <c r="AG44" s="111"/>
      <c r="AI44" s="112"/>
      <c r="AJ44" s="112"/>
      <c r="AK44" s="112"/>
      <c r="AL44" s="112"/>
      <c r="AM44" s="112"/>
      <c r="AN44" s="112"/>
      <c r="AO44" s="112"/>
      <c r="AP44" s="112"/>
      <c r="AQ44" s="112"/>
      <c r="AR44" s="112"/>
      <c r="AS44" s="112"/>
      <c r="AT44" s="112"/>
      <c r="AU44" s="112"/>
      <c r="AV44" s="112"/>
    </row>
    <row r="45" spans="2:48" x14ac:dyDescent="0.45">
      <c r="B45" s="50">
        <v>8</v>
      </c>
      <c r="E45" s="111"/>
      <c r="F45" s="111"/>
      <c r="G45" s="111"/>
      <c r="H45" s="111"/>
      <c r="I45" s="111"/>
      <c r="J45" s="111"/>
      <c r="K45" s="111"/>
      <c r="L45" s="111"/>
      <c r="M45" s="111"/>
      <c r="N45" s="111"/>
      <c r="O45" s="111"/>
      <c r="P45" s="111"/>
      <c r="Q45" s="111"/>
      <c r="R45" s="111"/>
      <c r="T45" s="111"/>
      <c r="U45" s="111"/>
      <c r="V45" s="111"/>
      <c r="W45" s="111"/>
      <c r="X45" s="111"/>
      <c r="Y45" s="111"/>
      <c r="Z45" s="111"/>
      <c r="AA45" s="111"/>
      <c r="AB45" s="111"/>
      <c r="AC45" s="111"/>
      <c r="AD45" s="111"/>
      <c r="AE45" s="111"/>
      <c r="AF45" s="111"/>
      <c r="AG45" s="111"/>
      <c r="AI45" s="112"/>
      <c r="AJ45" s="112"/>
      <c r="AK45" s="112"/>
      <c r="AL45" s="112"/>
      <c r="AM45" s="112"/>
      <c r="AN45" s="112"/>
      <c r="AO45" s="112"/>
      <c r="AP45" s="112"/>
      <c r="AQ45" s="112"/>
      <c r="AR45" s="112"/>
      <c r="AS45" s="112"/>
      <c r="AT45" s="112"/>
      <c r="AU45" s="112"/>
      <c r="AV45" s="112"/>
    </row>
    <row r="46" spans="2:48" x14ac:dyDescent="0.45">
      <c r="B46" s="50">
        <v>9</v>
      </c>
      <c r="E46" s="111">
        <v>3217</v>
      </c>
      <c r="F46" s="111">
        <v>2271.5</v>
      </c>
      <c r="G46" s="111">
        <v>1910</v>
      </c>
      <c r="H46" s="111">
        <v>1992.5</v>
      </c>
      <c r="I46" s="111">
        <v>2272.9371516990614</v>
      </c>
      <c r="J46" s="111">
        <v>1131</v>
      </c>
      <c r="K46" s="111">
        <v>1052</v>
      </c>
      <c r="L46" s="111">
        <v>1078</v>
      </c>
      <c r="M46" s="111">
        <v>1128</v>
      </c>
      <c r="N46" s="111">
        <v>1128</v>
      </c>
      <c r="O46" s="111">
        <v>1128</v>
      </c>
      <c r="P46" s="111">
        <v>1128</v>
      </c>
      <c r="Q46" s="111">
        <v>1128</v>
      </c>
      <c r="R46" s="111">
        <v>1128</v>
      </c>
      <c r="T46" s="111"/>
      <c r="U46" s="111"/>
      <c r="V46" s="111"/>
      <c r="W46" s="111"/>
      <c r="X46" s="111"/>
      <c r="Y46" s="111"/>
      <c r="Z46" s="111"/>
      <c r="AA46" s="111"/>
      <c r="AB46" s="111"/>
      <c r="AC46" s="111"/>
      <c r="AD46" s="111"/>
      <c r="AE46" s="111"/>
      <c r="AF46" s="111"/>
      <c r="AG46" s="111"/>
      <c r="AI46" s="112"/>
      <c r="AJ46" s="112"/>
      <c r="AK46" s="112"/>
      <c r="AL46" s="112"/>
      <c r="AM46" s="112"/>
      <c r="AN46" s="112"/>
      <c r="AO46" s="112"/>
      <c r="AP46" s="112"/>
      <c r="AQ46" s="112"/>
      <c r="AR46" s="112"/>
      <c r="AS46" s="112"/>
      <c r="AT46" s="112"/>
      <c r="AU46" s="112"/>
      <c r="AV46" s="112"/>
    </row>
    <row r="47" spans="2:48" x14ac:dyDescent="0.45">
      <c r="B47" s="50">
        <v>10</v>
      </c>
      <c r="E47" s="111"/>
      <c r="F47" s="111"/>
      <c r="G47" s="111"/>
      <c r="H47" s="111"/>
      <c r="I47" s="111"/>
      <c r="J47" s="111"/>
      <c r="K47" s="111"/>
      <c r="L47" s="111"/>
      <c r="M47" s="111"/>
      <c r="N47" s="111"/>
      <c r="O47" s="111"/>
      <c r="P47" s="111"/>
      <c r="Q47" s="111"/>
      <c r="R47" s="111"/>
      <c r="T47" s="111"/>
      <c r="U47" s="111"/>
      <c r="V47" s="111"/>
      <c r="W47" s="111"/>
      <c r="X47" s="111"/>
      <c r="Y47" s="111"/>
      <c r="Z47" s="111"/>
      <c r="AA47" s="111"/>
      <c r="AB47" s="111"/>
      <c r="AC47" s="111"/>
      <c r="AD47" s="111"/>
      <c r="AE47" s="111"/>
      <c r="AF47" s="111"/>
      <c r="AG47" s="111"/>
      <c r="AI47" s="112"/>
      <c r="AJ47" s="112"/>
      <c r="AK47" s="112"/>
      <c r="AL47" s="112"/>
      <c r="AM47" s="112"/>
      <c r="AN47" s="112"/>
      <c r="AO47" s="112"/>
      <c r="AP47" s="112"/>
      <c r="AQ47" s="112"/>
      <c r="AR47" s="112"/>
      <c r="AS47" s="112"/>
      <c r="AT47" s="112"/>
      <c r="AU47" s="112"/>
      <c r="AV47" s="112"/>
    </row>
    <row r="48" spans="2:48" s="54" customFormat="1" x14ac:dyDescent="0.45">
      <c r="B48" s="53"/>
      <c r="K48" s="55"/>
      <c r="L48" s="55"/>
      <c r="M48" s="55"/>
      <c r="N48" s="55"/>
      <c r="O48" s="55"/>
      <c r="P48" s="55"/>
      <c r="Q48" s="55"/>
      <c r="R48" s="55"/>
      <c r="Z48" s="56"/>
      <c r="AA48" s="56"/>
      <c r="AB48" s="56"/>
      <c r="AC48" s="56"/>
      <c r="AD48" s="56"/>
      <c r="AE48" s="56"/>
      <c r="AF48" s="56"/>
      <c r="AG48" s="56"/>
      <c r="AI48" s="104"/>
      <c r="AJ48" s="104"/>
      <c r="AK48" s="104"/>
      <c r="AL48" s="104"/>
      <c r="AM48" s="104"/>
      <c r="AN48" s="104"/>
      <c r="AO48" s="104"/>
      <c r="AP48" s="104"/>
      <c r="AQ48" s="104"/>
      <c r="AR48" s="104"/>
      <c r="AS48" s="104"/>
      <c r="AT48" s="104"/>
      <c r="AU48" s="104"/>
      <c r="AV48" s="104"/>
    </row>
    <row r="49" spans="2:48" ht="14.65" thickBot="1" x14ac:dyDescent="0.5">
      <c r="B49" s="137"/>
      <c r="C49" s="138" t="s">
        <v>68</v>
      </c>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41">
        <v>240162060.30335703</v>
      </c>
      <c r="AJ49" s="141">
        <v>249809582.75271592</v>
      </c>
      <c r="AK49" s="141">
        <v>298595757.19727457</v>
      </c>
      <c r="AL49" s="141">
        <v>288463204.21372563</v>
      </c>
      <c r="AM49" s="141">
        <v>264859575.34958971</v>
      </c>
      <c r="AN49" s="141">
        <v>205180223.45602912</v>
      </c>
      <c r="AO49" s="141">
        <v>137156075.95567471</v>
      </c>
      <c r="AP49" s="141">
        <v>117510475.21845925</v>
      </c>
      <c r="AQ49" s="141">
        <v>83102834.510242552</v>
      </c>
      <c r="AR49" s="141">
        <v>53387700.810368776</v>
      </c>
      <c r="AS49" s="141">
        <v>45024421.071883582</v>
      </c>
      <c r="AT49" s="141">
        <v>41786293.950820364</v>
      </c>
      <c r="AU49" s="141">
        <v>31841514.346467152</v>
      </c>
      <c r="AV49" s="141">
        <v>24940316.934230637</v>
      </c>
    </row>
    <row r="50" spans="2:48" ht="14.65" thickTop="1" x14ac:dyDescent="0.45"/>
    <row r="51" spans="2:48" x14ac:dyDescent="0.45">
      <c r="AG51" s="142" t="s">
        <v>76</v>
      </c>
      <c r="AI51" s="112"/>
      <c r="AJ51" s="112"/>
      <c r="AK51" s="112"/>
      <c r="AL51" s="112"/>
      <c r="AM51" s="112"/>
      <c r="AN51" s="112"/>
      <c r="AO51" s="112"/>
      <c r="AP51" s="112"/>
      <c r="AQ51" s="112"/>
      <c r="AR51" s="112"/>
      <c r="AS51" s="112"/>
      <c r="AT51" s="112"/>
      <c r="AU51" s="112"/>
      <c r="AV51" s="112"/>
    </row>
    <row r="52" spans="2:48" x14ac:dyDescent="0.45">
      <c r="AG52" s="142" t="s">
        <v>78</v>
      </c>
      <c r="AI52" s="112"/>
      <c r="AJ52" s="112"/>
      <c r="AK52" s="112"/>
      <c r="AL52" s="112"/>
      <c r="AM52" s="112"/>
      <c r="AN52" s="112"/>
      <c r="AO52" s="112"/>
      <c r="AP52" s="112"/>
      <c r="AQ52" s="112"/>
      <c r="AR52" s="112"/>
      <c r="AS52" s="112"/>
      <c r="AT52" s="112"/>
      <c r="AU52" s="112"/>
      <c r="AV52" s="112"/>
    </row>
    <row r="53" spans="2:48" x14ac:dyDescent="0.45">
      <c r="AG53" s="142" t="s">
        <v>77</v>
      </c>
      <c r="AI53" s="112"/>
      <c r="AJ53" s="112"/>
      <c r="AK53" s="112"/>
      <c r="AL53" s="112"/>
      <c r="AM53" s="112"/>
      <c r="AN53" s="112"/>
      <c r="AO53" s="112"/>
      <c r="AP53" s="112"/>
      <c r="AQ53" s="112"/>
      <c r="AR53" s="112"/>
      <c r="AS53" s="112"/>
      <c r="AT53" s="112"/>
      <c r="AU53" s="112"/>
      <c r="AV53" s="112"/>
    </row>
    <row r="54" spans="2:48" ht="14.65" thickBot="1" x14ac:dyDescent="0.5">
      <c r="AI54" s="143">
        <v>240162060.30335703</v>
      </c>
      <c r="AJ54" s="143">
        <v>249809582.75271592</v>
      </c>
      <c r="AK54" s="143">
        <v>298595757.19727457</v>
      </c>
      <c r="AL54" s="143">
        <v>288463204.21372563</v>
      </c>
      <c r="AM54" s="143">
        <v>264859575.34958971</v>
      </c>
      <c r="AN54" s="143">
        <v>205180223.45602912</v>
      </c>
      <c r="AO54" s="143">
        <v>137156075.95567471</v>
      </c>
      <c r="AP54" s="143">
        <v>117510475.21845925</v>
      </c>
      <c r="AQ54" s="143">
        <v>83102834.510242552</v>
      </c>
      <c r="AR54" s="143">
        <v>53387700.810368776</v>
      </c>
      <c r="AS54" s="143">
        <v>45024421.071883582</v>
      </c>
      <c r="AT54" s="143">
        <v>41786293.950820364</v>
      </c>
      <c r="AU54" s="143">
        <v>31841514.346467152</v>
      </c>
      <c r="AV54" s="143">
        <v>24940316.934230637</v>
      </c>
    </row>
    <row r="55" spans="2:48" ht="14.65" thickTop="1" x14ac:dyDescent="0.45">
      <c r="AG55" s="154" t="s">
        <v>88</v>
      </c>
      <c r="AI55" s="156">
        <v>0</v>
      </c>
      <c r="AJ55" s="156">
        <v>0</v>
      </c>
      <c r="AK55" s="156">
        <v>0</v>
      </c>
      <c r="AL55" s="156">
        <v>0</v>
      </c>
      <c r="AM55" s="156">
        <v>0</v>
      </c>
      <c r="AN55" s="156">
        <v>0</v>
      </c>
      <c r="AO55" s="156">
        <v>0</v>
      </c>
      <c r="AP55" s="156">
        <v>0</v>
      </c>
      <c r="AQ55" s="156">
        <v>0</v>
      </c>
      <c r="AR55" s="156">
        <v>0</v>
      </c>
      <c r="AS55" s="156">
        <v>0</v>
      </c>
      <c r="AT55" s="156">
        <v>0</v>
      </c>
      <c r="AU55" s="156">
        <v>0</v>
      </c>
      <c r="AV55" s="156">
        <v>0</v>
      </c>
    </row>
    <row r="56" spans="2:48" ht="14.65" thickBot="1" x14ac:dyDescent="0.5">
      <c r="B56" s="186"/>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9"/>
      <c r="AH56" s="188"/>
      <c r="AI56" s="190"/>
      <c r="AJ56" s="190"/>
      <c r="AK56" s="190"/>
      <c r="AL56" s="190"/>
      <c r="AM56" s="190"/>
      <c r="AN56" s="190"/>
      <c r="AO56" s="190"/>
      <c r="AP56" s="190"/>
      <c r="AQ56" s="190"/>
      <c r="AR56" s="190"/>
      <c r="AS56" s="190"/>
      <c r="AT56" s="190"/>
      <c r="AU56" s="190"/>
      <c r="AV56" s="190"/>
    </row>
    <row r="58" spans="2:48" s="57" customFormat="1" ht="22.5" customHeight="1" x14ac:dyDescent="0.45">
      <c r="B58" s="134" t="s">
        <v>72</v>
      </c>
      <c r="C58" s="58"/>
      <c r="D58" s="84"/>
      <c r="E58" s="210" t="s">
        <v>15</v>
      </c>
      <c r="F58" s="210"/>
      <c r="G58" s="210"/>
      <c r="H58" s="210"/>
      <c r="I58" s="210"/>
      <c r="J58" s="210"/>
      <c r="K58" s="210"/>
      <c r="L58" s="210"/>
      <c r="M58" s="210"/>
      <c r="N58" s="210"/>
      <c r="O58" s="210"/>
      <c r="P58" s="210"/>
      <c r="Q58" s="210"/>
      <c r="R58" s="210"/>
      <c r="S58" s="84"/>
      <c r="T58" s="210" t="s">
        <v>115</v>
      </c>
      <c r="U58" s="210"/>
      <c r="V58" s="210"/>
      <c r="W58" s="210"/>
      <c r="X58" s="210"/>
      <c r="Y58" s="210"/>
      <c r="Z58" s="210"/>
      <c r="AA58" s="210"/>
      <c r="AB58" s="210"/>
      <c r="AC58" s="210"/>
      <c r="AD58" s="210"/>
      <c r="AE58" s="210"/>
      <c r="AF58" s="210"/>
      <c r="AG58" s="210"/>
      <c r="AH58" s="84"/>
      <c r="AI58" s="210" t="s">
        <v>114</v>
      </c>
      <c r="AJ58" s="210"/>
      <c r="AK58" s="210"/>
      <c r="AL58" s="210"/>
      <c r="AM58" s="210"/>
      <c r="AN58" s="210"/>
      <c r="AO58" s="210"/>
      <c r="AP58" s="210"/>
      <c r="AQ58" s="210"/>
      <c r="AR58" s="210"/>
      <c r="AS58" s="210"/>
      <c r="AT58" s="210"/>
      <c r="AU58" s="210"/>
      <c r="AV58" s="210"/>
    </row>
    <row r="59" spans="2:48" s="193" customFormat="1" ht="22.5" customHeight="1" x14ac:dyDescent="0.45">
      <c r="B59" s="199"/>
      <c r="C59" s="200"/>
      <c r="D59" s="201"/>
      <c r="E59" s="200"/>
      <c r="F59" s="200"/>
      <c r="G59" s="200"/>
      <c r="H59" s="200"/>
      <c r="I59" s="200"/>
      <c r="J59" s="200"/>
      <c r="K59" s="200" t="s">
        <v>104</v>
      </c>
      <c r="L59" s="200" t="s">
        <v>104</v>
      </c>
      <c r="M59" s="200" t="s">
        <v>104</v>
      </c>
      <c r="N59" s="200" t="s">
        <v>105</v>
      </c>
      <c r="O59" s="200" t="s">
        <v>105</v>
      </c>
      <c r="P59" s="200" t="s">
        <v>105</v>
      </c>
      <c r="Q59" s="200" t="s">
        <v>105</v>
      </c>
      <c r="R59" s="200" t="s">
        <v>123</v>
      </c>
      <c r="S59" s="201"/>
      <c r="T59" s="200"/>
      <c r="U59" s="200"/>
      <c r="V59" s="200"/>
      <c r="W59" s="200"/>
      <c r="X59" s="200"/>
      <c r="Y59" s="200"/>
      <c r="Z59" s="200" t="s">
        <v>104</v>
      </c>
      <c r="AA59" s="200" t="s">
        <v>104</v>
      </c>
      <c r="AB59" s="200" t="s">
        <v>104</v>
      </c>
      <c r="AC59" s="200" t="s">
        <v>105</v>
      </c>
      <c r="AD59" s="200" t="s">
        <v>105</v>
      </c>
      <c r="AE59" s="200" t="s">
        <v>105</v>
      </c>
      <c r="AF59" s="200" t="s">
        <v>105</v>
      </c>
      <c r="AG59" s="200" t="s">
        <v>123</v>
      </c>
      <c r="AH59" s="201"/>
      <c r="AI59" s="200"/>
      <c r="AJ59" s="200"/>
      <c r="AK59" s="200"/>
      <c r="AL59" s="200"/>
      <c r="AM59" s="200"/>
      <c r="AN59" s="200"/>
      <c r="AO59" s="200" t="s">
        <v>104</v>
      </c>
      <c r="AP59" s="200" t="s">
        <v>104</v>
      </c>
      <c r="AQ59" s="200" t="s">
        <v>104</v>
      </c>
      <c r="AR59" s="200" t="s">
        <v>105</v>
      </c>
      <c r="AS59" s="200" t="s">
        <v>105</v>
      </c>
      <c r="AT59" s="200" t="s">
        <v>105</v>
      </c>
      <c r="AU59" s="200" t="s">
        <v>105</v>
      </c>
      <c r="AV59" s="200" t="s">
        <v>123</v>
      </c>
    </row>
    <row r="60" spans="2:48" s="197" customFormat="1" ht="22.5" customHeight="1" x14ac:dyDescent="0.45">
      <c r="B60" s="194"/>
      <c r="C60" s="195"/>
      <c r="D60" s="196"/>
      <c r="E60" s="195" t="s">
        <v>101</v>
      </c>
      <c r="F60" s="195" t="s">
        <v>101</v>
      </c>
      <c r="G60" s="195" t="s">
        <v>101</v>
      </c>
      <c r="H60" s="195" t="s">
        <v>101</v>
      </c>
      <c r="I60" s="195" t="s">
        <v>101</v>
      </c>
      <c r="J60" s="195" t="s">
        <v>101</v>
      </c>
      <c r="K60" s="198" t="s">
        <v>102</v>
      </c>
      <c r="L60" s="195" t="s">
        <v>103</v>
      </c>
      <c r="M60" s="195" t="s">
        <v>103</v>
      </c>
      <c r="N60" s="195" t="s">
        <v>103</v>
      </c>
      <c r="O60" s="195" t="s">
        <v>103</v>
      </c>
      <c r="P60" s="195" t="s">
        <v>103</v>
      </c>
      <c r="Q60" s="195" t="s">
        <v>103</v>
      </c>
      <c r="R60" s="195" t="s">
        <v>103</v>
      </c>
      <c r="S60" s="196"/>
      <c r="T60" s="195" t="s">
        <v>101</v>
      </c>
      <c r="U60" s="195" t="s">
        <v>101</v>
      </c>
      <c r="V60" s="195" t="s">
        <v>101</v>
      </c>
      <c r="W60" s="195" t="s">
        <v>101</v>
      </c>
      <c r="X60" s="195" t="s">
        <v>101</v>
      </c>
      <c r="Y60" s="195" t="s">
        <v>101</v>
      </c>
      <c r="Z60" s="198" t="s">
        <v>102</v>
      </c>
      <c r="AA60" s="195" t="s">
        <v>103</v>
      </c>
      <c r="AB60" s="195" t="s">
        <v>103</v>
      </c>
      <c r="AC60" s="195" t="s">
        <v>103</v>
      </c>
      <c r="AD60" s="195" t="s">
        <v>103</v>
      </c>
      <c r="AE60" s="195" t="s">
        <v>103</v>
      </c>
      <c r="AF60" s="195" t="s">
        <v>103</v>
      </c>
      <c r="AG60" s="195" t="s">
        <v>103</v>
      </c>
      <c r="AH60" s="196"/>
      <c r="AI60" s="195" t="s">
        <v>101</v>
      </c>
      <c r="AJ60" s="195" t="s">
        <v>101</v>
      </c>
      <c r="AK60" s="195" t="s">
        <v>101</v>
      </c>
      <c r="AL60" s="195" t="s">
        <v>101</v>
      </c>
      <c r="AM60" s="195" t="s">
        <v>101</v>
      </c>
      <c r="AN60" s="195" t="s">
        <v>101</v>
      </c>
      <c r="AO60" s="198" t="s">
        <v>102</v>
      </c>
      <c r="AP60" s="195" t="s">
        <v>103</v>
      </c>
      <c r="AQ60" s="195" t="s">
        <v>103</v>
      </c>
      <c r="AR60" s="195" t="s">
        <v>103</v>
      </c>
      <c r="AS60" s="195" t="s">
        <v>103</v>
      </c>
      <c r="AT60" s="195" t="s">
        <v>103</v>
      </c>
      <c r="AU60" s="195" t="s">
        <v>103</v>
      </c>
      <c r="AV60" s="195" t="s">
        <v>103</v>
      </c>
    </row>
    <row r="61" spans="2:48" s="59" customFormat="1" ht="22.5" customHeight="1" x14ac:dyDescent="0.45">
      <c r="B61" s="58" t="s">
        <v>16</v>
      </c>
      <c r="C61" s="60"/>
      <c r="D61" s="84"/>
      <c r="E61" s="58">
        <v>2016</v>
      </c>
      <c r="F61" s="58">
        <v>2017</v>
      </c>
      <c r="G61" s="58">
        <v>2018</v>
      </c>
      <c r="H61" s="58">
        <v>2019</v>
      </c>
      <c r="I61" s="58">
        <v>2020</v>
      </c>
      <c r="J61" s="58">
        <v>2021</v>
      </c>
      <c r="K61" s="58">
        <v>2022</v>
      </c>
      <c r="L61" s="58">
        <v>2023</v>
      </c>
      <c r="M61" s="58">
        <v>2024</v>
      </c>
      <c r="N61" s="58">
        <v>2025</v>
      </c>
      <c r="O61" s="58">
        <v>2026</v>
      </c>
      <c r="P61" s="58">
        <v>2027</v>
      </c>
      <c r="Q61" s="58">
        <v>2028</v>
      </c>
      <c r="R61" s="58">
        <v>2029</v>
      </c>
      <c r="S61" s="84"/>
      <c r="T61" s="58">
        <v>2016</v>
      </c>
      <c r="U61" s="58">
        <v>2017</v>
      </c>
      <c r="V61" s="58">
        <v>2018</v>
      </c>
      <c r="W61" s="58">
        <v>2019</v>
      </c>
      <c r="X61" s="58">
        <v>2020</v>
      </c>
      <c r="Y61" s="58">
        <v>2021</v>
      </c>
      <c r="Z61" s="58">
        <v>2022</v>
      </c>
      <c r="AA61" s="58">
        <v>2023</v>
      </c>
      <c r="AB61" s="58">
        <v>2024</v>
      </c>
      <c r="AC61" s="58">
        <v>2025</v>
      </c>
      <c r="AD61" s="58">
        <v>2026</v>
      </c>
      <c r="AE61" s="58">
        <v>2027</v>
      </c>
      <c r="AF61" s="58">
        <v>2028</v>
      </c>
      <c r="AG61" s="58">
        <v>2029</v>
      </c>
      <c r="AH61" s="85"/>
      <c r="AI61" s="58">
        <v>2016</v>
      </c>
      <c r="AJ61" s="58">
        <v>2017</v>
      </c>
      <c r="AK61" s="58">
        <v>2018</v>
      </c>
      <c r="AL61" s="58">
        <v>2019</v>
      </c>
      <c r="AM61" s="58">
        <v>2020</v>
      </c>
      <c r="AN61" s="58">
        <v>2021</v>
      </c>
      <c r="AO61" s="58">
        <v>2022</v>
      </c>
      <c r="AP61" s="58">
        <v>2023</v>
      </c>
      <c r="AQ61" s="58">
        <v>2024</v>
      </c>
      <c r="AR61" s="58">
        <v>2025</v>
      </c>
      <c r="AS61" s="58">
        <v>2026</v>
      </c>
      <c r="AT61" s="58">
        <v>2027</v>
      </c>
      <c r="AU61" s="58">
        <v>2028</v>
      </c>
      <c r="AV61" s="58">
        <v>2029</v>
      </c>
    </row>
    <row r="62" spans="2:48" x14ac:dyDescent="0.45">
      <c r="B62" s="51"/>
    </row>
    <row r="63" spans="2:48" x14ac:dyDescent="0.45">
      <c r="B63" s="50">
        <v>1</v>
      </c>
      <c r="E63" s="111">
        <v>22317</v>
      </c>
      <c r="F63" s="111">
        <v>30389</v>
      </c>
      <c r="G63" s="111">
        <v>40066</v>
      </c>
      <c r="H63" s="111">
        <v>43826</v>
      </c>
      <c r="I63" s="111">
        <v>40401</v>
      </c>
      <c r="J63" s="111">
        <v>38162</v>
      </c>
      <c r="K63" s="111">
        <v>30390.141999999993</v>
      </c>
      <c r="L63" s="111">
        <v>32441.721246856418</v>
      </c>
      <c r="M63" s="111">
        <v>24759.065185579842</v>
      </c>
      <c r="N63" s="111">
        <v>21398.831756359123</v>
      </c>
      <c r="O63" s="111">
        <v>17952.479914515578</v>
      </c>
      <c r="P63" s="111">
        <v>19045.923802623562</v>
      </c>
      <c r="Q63" s="111">
        <v>14922.299610595555</v>
      </c>
      <c r="R63" s="111">
        <v>15327.617356456776</v>
      </c>
      <c r="T63" s="204">
        <v>749.1381009992383</v>
      </c>
      <c r="U63" s="204">
        <v>740.09121721675604</v>
      </c>
      <c r="V63" s="204">
        <v>640.02760644937143</v>
      </c>
      <c r="W63" s="204">
        <v>640.4969641310305</v>
      </c>
      <c r="X63" s="204">
        <v>694.37400665453106</v>
      </c>
      <c r="Y63" s="204">
        <v>680.43838950021586</v>
      </c>
      <c r="Z63" s="111">
        <v>678.10077007865254</v>
      </c>
      <c r="AA63" s="111">
        <v>690.19602283005963</v>
      </c>
      <c r="AB63" s="111">
        <v>728.99848088646615</v>
      </c>
      <c r="AC63" s="111">
        <v>712.55387245820282</v>
      </c>
      <c r="AD63" s="111">
        <v>719.55319795779008</v>
      </c>
      <c r="AE63" s="111">
        <v>718.37680584777536</v>
      </c>
      <c r="AF63" s="111">
        <v>720.34268773782253</v>
      </c>
      <c r="AG63" s="111">
        <v>728.44471823870788</v>
      </c>
      <c r="AI63" s="202">
        <v>16718515</v>
      </c>
      <c r="AJ63" s="202">
        <v>22490632</v>
      </c>
      <c r="AK63" s="202">
        <v>25643346.080000516</v>
      </c>
      <c r="AL63" s="202">
        <v>28070419.950006541</v>
      </c>
      <c r="AM63" s="202">
        <v>28053404.242849711</v>
      </c>
      <c r="AN63" s="202">
        <v>25966889.820107237</v>
      </c>
      <c r="AO63" s="112">
        <v>20607578.692999598</v>
      </c>
      <c r="AP63" s="112">
        <v>22391146.978341743</v>
      </c>
      <c r="AQ63" s="112">
        <v>18049320.908456698</v>
      </c>
      <c r="AR63" s="112">
        <v>15247820.434075259</v>
      </c>
      <c r="AS63" s="112">
        <v>12917764.333762677</v>
      </c>
      <c r="AT63" s="112">
        <v>13682149.905748829</v>
      </c>
      <c r="AU63" s="112">
        <v>10749169.408725465</v>
      </c>
      <c r="AV63" s="112">
        <v>11165321.906494886</v>
      </c>
    </row>
    <row r="64" spans="2:48" x14ac:dyDescent="0.45">
      <c r="B64" s="50" t="s">
        <v>43</v>
      </c>
      <c r="C64" t="s">
        <v>45</v>
      </c>
      <c r="E64" s="111">
        <v>79418</v>
      </c>
      <c r="F64" s="111">
        <v>80643</v>
      </c>
      <c r="G64" s="111">
        <v>93835</v>
      </c>
      <c r="H64" s="111">
        <v>93246</v>
      </c>
      <c r="I64" s="111">
        <v>79939</v>
      </c>
      <c r="J64" s="111">
        <v>76318</v>
      </c>
      <c r="K64" s="111">
        <v>48893.022999999674</v>
      </c>
      <c r="L64" s="111">
        <v>39027.047983272918</v>
      </c>
      <c r="M64" s="111">
        <v>25161.68363062587</v>
      </c>
      <c r="N64" s="111">
        <v>11885.388830802887</v>
      </c>
      <c r="O64" s="111">
        <v>9810.2484658968551</v>
      </c>
      <c r="P64" s="111">
        <v>9588.5690863880027</v>
      </c>
      <c r="Q64" s="111">
        <v>7197.7948000223696</v>
      </c>
      <c r="R64" s="111">
        <v>3174.5516425408478</v>
      </c>
      <c r="T64" s="204">
        <v>1032.4931249842605</v>
      </c>
      <c r="U64" s="204">
        <v>1072.4779336086208</v>
      </c>
      <c r="V64" s="204">
        <v>996.69764224440439</v>
      </c>
      <c r="W64" s="204">
        <v>998.76051712665367</v>
      </c>
      <c r="X64" s="204">
        <v>1073.7807620147926</v>
      </c>
      <c r="Y64" s="204">
        <v>1050.0296611391261</v>
      </c>
      <c r="Z64" s="111">
        <v>1075.4595199292391</v>
      </c>
      <c r="AA64" s="111">
        <v>1118.1605373828097</v>
      </c>
      <c r="AB64" s="111">
        <v>1184.0105266874923</v>
      </c>
      <c r="AC64" s="111">
        <v>1190.9566943937966</v>
      </c>
      <c r="AD64" s="111">
        <v>1203.6951141702657</v>
      </c>
      <c r="AE64" s="111">
        <v>1195.0528307083766</v>
      </c>
      <c r="AF64" s="111">
        <v>1207.1784107015581</v>
      </c>
      <c r="AG64" s="111">
        <v>1225.8982778640016</v>
      </c>
      <c r="AI64" s="202">
        <v>81998539</v>
      </c>
      <c r="AJ64" s="202">
        <v>86487838</v>
      </c>
      <c r="AK64" s="202">
        <v>93525123.260003686</v>
      </c>
      <c r="AL64" s="202">
        <v>93130423.179991946</v>
      </c>
      <c r="AM64" s="202">
        <v>85836960.33470051</v>
      </c>
      <c r="AN64" s="202">
        <v>80136163.678815827</v>
      </c>
      <c r="AO64" s="112">
        <v>52582467.0434689</v>
      </c>
      <c r="AP64" s="112">
        <v>43638504.945441149</v>
      </c>
      <c r="AQ64" s="112">
        <v>29791698.287841391</v>
      </c>
      <c r="AR64" s="112">
        <v>14154983.393517958</v>
      </c>
      <c r="AS64" s="112">
        <v>11808548.14719639</v>
      </c>
      <c r="AT64" s="112">
        <v>11458846.629130816</v>
      </c>
      <c r="AU64" s="112">
        <v>8689022.4872469436</v>
      </c>
      <c r="AV64" s="112">
        <v>3891677.3915811628</v>
      </c>
    </row>
    <row r="65" spans="2:48" x14ac:dyDescent="0.45">
      <c r="B65" s="50" t="s">
        <v>44</v>
      </c>
      <c r="C65" t="s">
        <v>46</v>
      </c>
      <c r="E65" s="111">
        <v>17748</v>
      </c>
      <c r="F65" s="111">
        <v>25282</v>
      </c>
      <c r="G65" s="111">
        <v>37208</v>
      </c>
      <c r="H65" s="111">
        <v>48565</v>
      </c>
      <c r="I65" s="111">
        <v>36370</v>
      </c>
      <c r="J65" s="111">
        <v>30276</v>
      </c>
      <c r="K65" s="111">
        <v>21196.498000000007</v>
      </c>
      <c r="L65" s="111">
        <v>17011.84161840524</v>
      </c>
      <c r="M65" s="111">
        <v>11687.008340327353</v>
      </c>
      <c r="N65" s="111">
        <v>5281.8152087023736</v>
      </c>
      <c r="O65" s="111">
        <v>3435.2816186375076</v>
      </c>
      <c r="P65" s="111">
        <v>2387.3929011878431</v>
      </c>
      <c r="Q65" s="111">
        <v>1780.8863409413411</v>
      </c>
      <c r="R65" s="111">
        <v>791.29602634329217</v>
      </c>
      <c r="T65" s="204">
        <v>1212.0629930132973</v>
      </c>
      <c r="U65" s="204">
        <v>1245.0920417688474</v>
      </c>
      <c r="V65" s="204">
        <v>1197.4444393680938</v>
      </c>
      <c r="W65" s="204">
        <v>1215.6299483172143</v>
      </c>
      <c r="X65" s="204">
        <v>1320.7327205093366</v>
      </c>
      <c r="Y65" s="204">
        <v>1333.6414234788379</v>
      </c>
      <c r="Z65" s="111">
        <v>1355.6199104465263</v>
      </c>
      <c r="AA65" s="111">
        <v>1438.3392178446034</v>
      </c>
      <c r="AB65" s="111">
        <v>1488.0141525561012</v>
      </c>
      <c r="AC65" s="111">
        <v>1506.1189880982176</v>
      </c>
      <c r="AD65" s="111">
        <v>1527.1720678146844</v>
      </c>
      <c r="AE65" s="111">
        <v>1486.3293027821005</v>
      </c>
      <c r="AF65" s="111">
        <v>1501.4409664355953</v>
      </c>
      <c r="AG65" s="111">
        <v>1523.8972251096684</v>
      </c>
      <c r="AI65" s="202">
        <v>21511694</v>
      </c>
      <c r="AJ65" s="202">
        <v>31478417</v>
      </c>
      <c r="AK65" s="202">
        <v>44554512.700008035</v>
      </c>
      <c r="AL65" s="202">
        <v>59037068.440025508</v>
      </c>
      <c r="AM65" s="202">
        <v>48035049.044924572</v>
      </c>
      <c r="AN65" s="202">
        <v>40377327.737245291</v>
      </c>
      <c r="AO65" s="112">
        <v>28734394.720539983</v>
      </c>
      <c r="AP65" s="112">
        <v>24468798.967513263</v>
      </c>
      <c r="AQ65" s="112">
        <v>17390433.811448291</v>
      </c>
      <c r="AR65" s="112">
        <v>7955042.177452595</v>
      </c>
      <c r="AS65" s="112">
        <v>5246266.1330604181</v>
      </c>
      <c r="AT65" s="112">
        <v>3548452.026289463</v>
      </c>
      <c r="AU65" s="112">
        <v>2673895.7088549184</v>
      </c>
      <c r="AV65" s="112">
        <v>1205853.81878485</v>
      </c>
    </row>
    <row r="66" spans="2:48" x14ac:dyDescent="0.45">
      <c r="B66" s="50">
        <v>3</v>
      </c>
      <c r="E66" s="111">
        <v>8343</v>
      </c>
      <c r="F66" s="111">
        <v>8716</v>
      </c>
      <c r="G66" s="111">
        <v>13626</v>
      </c>
      <c r="H66" s="111">
        <v>10952</v>
      </c>
      <c r="I66" s="111">
        <v>8072</v>
      </c>
      <c r="J66" s="111">
        <v>6185</v>
      </c>
      <c r="K66" s="111">
        <v>4437</v>
      </c>
      <c r="L66" s="111">
        <v>3265.4785656116501</v>
      </c>
      <c r="M66" s="111">
        <v>3926.0210417969583</v>
      </c>
      <c r="N66" s="111">
        <v>4565.0087614732511</v>
      </c>
      <c r="O66" s="111">
        <v>4942.360600371605</v>
      </c>
      <c r="P66" s="111">
        <v>4028.5797222939982</v>
      </c>
      <c r="Q66" s="111">
        <v>2260.9306684588055</v>
      </c>
      <c r="R66" s="111">
        <v>1402.8380174701672</v>
      </c>
      <c r="T66" s="204"/>
      <c r="U66" s="204"/>
      <c r="V66" s="204"/>
      <c r="W66" s="204"/>
      <c r="X66" s="204"/>
      <c r="Y66" s="204"/>
      <c r="Z66" s="111"/>
      <c r="AA66" s="111"/>
      <c r="AB66" s="111"/>
      <c r="AC66" s="111"/>
      <c r="AD66" s="111"/>
      <c r="AE66" s="111"/>
      <c r="AF66" s="111"/>
      <c r="AG66" s="111"/>
      <c r="AI66" s="202"/>
      <c r="AJ66" s="202"/>
      <c r="AK66" s="202"/>
      <c r="AL66" s="202"/>
      <c r="AM66" s="202"/>
      <c r="AN66" s="202"/>
      <c r="AO66" s="112"/>
      <c r="AP66" s="112"/>
      <c r="AQ66" s="112"/>
      <c r="AR66" s="112"/>
      <c r="AS66" s="112"/>
      <c r="AT66" s="112"/>
      <c r="AU66" s="112"/>
      <c r="AV66" s="112"/>
    </row>
    <row r="67" spans="2:48" x14ac:dyDescent="0.45">
      <c r="B67" s="50">
        <v>4</v>
      </c>
      <c r="E67" s="111">
        <v>1731</v>
      </c>
      <c r="F67" s="111">
        <v>1701</v>
      </c>
      <c r="G67" s="111">
        <v>2704</v>
      </c>
      <c r="H67" s="111">
        <v>1774</v>
      </c>
      <c r="I67" s="111">
        <v>1040</v>
      </c>
      <c r="J67" s="111">
        <v>757</v>
      </c>
      <c r="K67" s="111">
        <v>468</v>
      </c>
      <c r="L67" s="111">
        <v>356.90519664104932</v>
      </c>
      <c r="M67" s="111">
        <v>191.00334881569233</v>
      </c>
      <c r="N67" s="111">
        <v>141.73313963558607</v>
      </c>
      <c r="O67" s="111">
        <v>117.52454313910501</v>
      </c>
      <c r="P67" s="111">
        <v>106.62017888970618</v>
      </c>
      <c r="Q67" s="111">
        <v>99.662809485733703</v>
      </c>
      <c r="R67" s="111">
        <v>99.487932045621591</v>
      </c>
      <c r="T67" s="204"/>
      <c r="U67" s="204"/>
      <c r="V67" s="204"/>
      <c r="W67" s="204"/>
      <c r="X67" s="204"/>
      <c r="Y67" s="204"/>
      <c r="Z67" s="111"/>
      <c r="AA67" s="111"/>
      <c r="AB67" s="111"/>
      <c r="AC67" s="111"/>
      <c r="AD67" s="111"/>
      <c r="AE67" s="111"/>
      <c r="AF67" s="111"/>
      <c r="AG67" s="111"/>
      <c r="AI67" s="202"/>
      <c r="AJ67" s="202"/>
      <c r="AK67" s="202"/>
      <c r="AL67" s="202"/>
      <c r="AM67" s="202"/>
      <c r="AN67" s="202"/>
      <c r="AO67" s="112"/>
      <c r="AP67" s="112"/>
      <c r="AQ67" s="112"/>
      <c r="AR67" s="112"/>
      <c r="AS67" s="112"/>
      <c r="AT67" s="112"/>
      <c r="AU67" s="112"/>
      <c r="AV67" s="112"/>
    </row>
    <row r="68" spans="2:48" x14ac:dyDescent="0.45">
      <c r="B68" s="50">
        <v>5</v>
      </c>
      <c r="E68" s="111">
        <v>537</v>
      </c>
      <c r="F68" s="111">
        <v>409</v>
      </c>
      <c r="G68" s="111">
        <v>385</v>
      </c>
      <c r="H68" s="111">
        <v>308</v>
      </c>
      <c r="I68" s="111">
        <v>160</v>
      </c>
      <c r="J68" s="111">
        <v>99</v>
      </c>
      <c r="K68" s="111">
        <v>75</v>
      </c>
      <c r="L68" s="111">
        <v>59.887629555662123</v>
      </c>
      <c r="M68" s="111">
        <v>30.64108804341339</v>
      </c>
      <c r="N68" s="111">
        <v>22.737075748520056</v>
      </c>
      <c r="O68" s="111">
        <v>18.853490768175451</v>
      </c>
      <c r="P68" s="111">
        <v>16.701755707422127</v>
      </c>
      <c r="Q68" s="111">
        <v>15.481971009343098</v>
      </c>
      <c r="R68" s="111">
        <v>15.454804933331653</v>
      </c>
      <c r="T68" s="204"/>
      <c r="U68" s="204"/>
      <c r="V68" s="204"/>
      <c r="W68" s="204"/>
      <c r="X68" s="204"/>
      <c r="Y68" s="204"/>
      <c r="Z68" s="111"/>
      <c r="AA68" s="111"/>
      <c r="AB68" s="111"/>
      <c r="AC68" s="111"/>
      <c r="AD68" s="111"/>
      <c r="AE68" s="111"/>
      <c r="AF68" s="111"/>
      <c r="AG68" s="111"/>
      <c r="AI68" s="202"/>
      <c r="AJ68" s="202"/>
      <c r="AK68" s="202"/>
      <c r="AL68" s="202"/>
      <c r="AM68" s="202"/>
      <c r="AN68" s="202"/>
      <c r="AO68" s="112"/>
      <c r="AP68" s="112"/>
      <c r="AQ68" s="112"/>
      <c r="AR68" s="112"/>
      <c r="AS68" s="112"/>
      <c r="AT68" s="112"/>
      <c r="AU68" s="112"/>
      <c r="AV68" s="112"/>
    </row>
    <row r="69" spans="2:48" x14ac:dyDescent="0.45">
      <c r="B69" s="50">
        <v>6</v>
      </c>
      <c r="E69" s="111">
        <v>86</v>
      </c>
      <c r="F69" s="111">
        <v>61</v>
      </c>
      <c r="G69" s="111">
        <v>37</v>
      </c>
      <c r="H69" s="111">
        <v>30</v>
      </c>
      <c r="I69" s="111">
        <v>22</v>
      </c>
      <c r="J69" s="111">
        <v>21</v>
      </c>
      <c r="K69" s="111">
        <v>5</v>
      </c>
      <c r="L69" s="111">
        <v>4.6282443687022994</v>
      </c>
      <c r="M69" s="111">
        <v>2.0885780626053552</v>
      </c>
      <c r="N69" s="111">
        <v>1.5498195608743499</v>
      </c>
      <c r="O69" s="111">
        <v>1.2851040787505037</v>
      </c>
      <c r="P69" s="111">
        <v>1.2604792657706649</v>
      </c>
      <c r="Q69" s="111">
        <v>1.2087748494903117</v>
      </c>
      <c r="R69" s="111">
        <v>1.2066538230769333</v>
      </c>
      <c r="T69" s="204"/>
      <c r="U69" s="204"/>
      <c r="V69" s="204"/>
      <c r="W69" s="204"/>
      <c r="X69" s="204"/>
      <c r="Y69" s="204"/>
      <c r="Z69" s="111"/>
      <c r="AA69" s="111"/>
      <c r="AB69" s="111"/>
      <c r="AC69" s="111"/>
      <c r="AD69" s="111"/>
      <c r="AE69" s="111"/>
      <c r="AF69" s="111"/>
      <c r="AG69" s="111"/>
      <c r="AI69" s="202"/>
      <c r="AJ69" s="202"/>
      <c r="AK69" s="202"/>
      <c r="AL69" s="202"/>
      <c r="AM69" s="202"/>
      <c r="AN69" s="202"/>
      <c r="AO69" s="112"/>
      <c r="AP69" s="112"/>
      <c r="AQ69" s="112"/>
      <c r="AR69" s="112"/>
      <c r="AS69" s="112"/>
      <c r="AT69" s="112"/>
      <c r="AU69" s="112"/>
      <c r="AV69" s="112"/>
    </row>
    <row r="70" spans="2:48" x14ac:dyDescent="0.45">
      <c r="B70" s="50">
        <v>7</v>
      </c>
      <c r="E70" s="111"/>
      <c r="F70" s="111"/>
      <c r="G70" s="111"/>
      <c r="H70" s="111"/>
      <c r="I70" s="111"/>
      <c r="J70" s="111"/>
      <c r="K70" s="111"/>
      <c r="L70" s="111"/>
      <c r="M70" s="111"/>
      <c r="N70" s="111"/>
      <c r="O70" s="111"/>
      <c r="P70" s="111"/>
      <c r="Q70" s="111"/>
      <c r="R70" s="111"/>
      <c r="T70" s="204"/>
      <c r="U70" s="204"/>
      <c r="V70" s="204"/>
      <c r="W70" s="204"/>
      <c r="X70" s="204"/>
      <c r="Y70" s="204"/>
      <c r="Z70" s="111"/>
      <c r="AA70" s="111"/>
      <c r="AB70" s="111"/>
      <c r="AC70" s="111"/>
      <c r="AD70" s="111"/>
      <c r="AE70" s="111"/>
      <c r="AF70" s="111"/>
      <c r="AG70" s="111"/>
      <c r="AI70" s="202"/>
      <c r="AJ70" s="202"/>
      <c r="AK70" s="202"/>
      <c r="AL70" s="202"/>
      <c r="AM70" s="202"/>
      <c r="AN70" s="202"/>
      <c r="AO70" s="112"/>
      <c r="AP70" s="112"/>
      <c r="AQ70" s="112"/>
      <c r="AR70" s="112"/>
      <c r="AS70" s="112"/>
      <c r="AT70" s="112"/>
      <c r="AU70" s="112"/>
      <c r="AV70" s="112"/>
    </row>
    <row r="71" spans="2:48" x14ac:dyDescent="0.45">
      <c r="B71" s="50">
        <v>8</v>
      </c>
      <c r="E71" s="111"/>
      <c r="F71" s="111"/>
      <c r="G71" s="111"/>
      <c r="H71" s="111"/>
      <c r="I71" s="111"/>
      <c r="J71" s="111"/>
      <c r="K71" s="111"/>
      <c r="L71" s="111"/>
      <c r="M71" s="111"/>
      <c r="N71" s="111"/>
      <c r="O71" s="111"/>
      <c r="P71" s="111"/>
      <c r="Q71" s="111"/>
      <c r="R71" s="111"/>
      <c r="T71" s="204"/>
      <c r="U71" s="204"/>
      <c r="V71" s="204"/>
      <c r="W71" s="204"/>
      <c r="X71" s="204"/>
      <c r="Y71" s="204"/>
      <c r="Z71" s="111"/>
      <c r="AA71" s="111"/>
      <c r="AB71" s="111"/>
      <c r="AC71" s="111"/>
      <c r="AD71" s="111"/>
      <c r="AE71" s="111"/>
      <c r="AF71" s="111"/>
      <c r="AG71" s="111"/>
      <c r="AI71" s="202"/>
      <c r="AJ71" s="202"/>
      <c r="AK71" s="202"/>
      <c r="AL71" s="202"/>
      <c r="AM71" s="202"/>
      <c r="AN71" s="202"/>
      <c r="AO71" s="112"/>
      <c r="AP71" s="112"/>
      <c r="AQ71" s="112"/>
      <c r="AR71" s="112"/>
      <c r="AS71" s="112"/>
      <c r="AT71" s="112"/>
      <c r="AU71" s="112"/>
      <c r="AV71" s="112"/>
    </row>
    <row r="72" spans="2:48" x14ac:dyDescent="0.45">
      <c r="B72" s="50">
        <v>9</v>
      </c>
      <c r="E72" s="111">
        <v>3217</v>
      </c>
      <c r="F72" s="111">
        <v>2271.5</v>
      </c>
      <c r="G72" s="111">
        <v>1910</v>
      </c>
      <c r="H72" s="111">
        <v>1992.5</v>
      </c>
      <c r="I72" s="111">
        <v>2272.9371516990614</v>
      </c>
      <c r="J72" s="111">
        <v>1131</v>
      </c>
      <c r="K72" s="111">
        <v>1052</v>
      </c>
      <c r="L72" s="111">
        <v>1078</v>
      </c>
      <c r="M72" s="111">
        <v>1128</v>
      </c>
      <c r="N72" s="111">
        <v>1128</v>
      </c>
      <c r="O72" s="111">
        <v>1128</v>
      </c>
      <c r="P72" s="111">
        <v>1128</v>
      </c>
      <c r="Q72" s="111">
        <v>1128</v>
      </c>
      <c r="R72" s="111">
        <v>1128</v>
      </c>
      <c r="T72" s="204"/>
      <c r="U72" s="204"/>
      <c r="V72" s="204"/>
      <c r="W72" s="204"/>
      <c r="X72" s="204"/>
      <c r="Y72" s="204"/>
      <c r="Z72" s="111"/>
      <c r="AA72" s="111"/>
      <c r="AB72" s="111"/>
      <c r="AC72" s="111"/>
      <c r="AD72" s="111"/>
      <c r="AE72" s="111"/>
      <c r="AF72" s="111"/>
      <c r="AG72" s="111"/>
      <c r="AI72" s="202"/>
      <c r="AJ72" s="202"/>
      <c r="AK72" s="202"/>
      <c r="AL72" s="202"/>
      <c r="AM72" s="202"/>
      <c r="AN72" s="202"/>
      <c r="AO72" s="112"/>
      <c r="AP72" s="112"/>
      <c r="AQ72" s="112"/>
      <c r="AR72" s="112"/>
      <c r="AS72" s="112"/>
      <c r="AT72" s="112"/>
      <c r="AU72" s="112"/>
      <c r="AV72" s="112"/>
    </row>
    <row r="73" spans="2:48" x14ac:dyDescent="0.45">
      <c r="B73" s="50">
        <v>10</v>
      </c>
      <c r="E73" s="111"/>
      <c r="F73" s="111"/>
      <c r="G73" s="111"/>
      <c r="H73" s="111"/>
      <c r="I73" s="111"/>
      <c r="J73" s="111"/>
      <c r="K73" s="111"/>
      <c r="L73" s="111"/>
      <c r="M73" s="111"/>
      <c r="N73" s="111"/>
      <c r="O73" s="111"/>
      <c r="P73" s="111"/>
      <c r="Q73" s="111"/>
      <c r="R73" s="111"/>
      <c r="T73" s="204"/>
      <c r="U73" s="204"/>
      <c r="V73" s="204"/>
      <c r="W73" s="204"/>
      <c r="X73" s="204"/>
      <c r="Y73" s="204"/>
      <c r="Z73" s="111"/>
      <c r="AA73" s="111"/>
      <c r="AB73" s="111"/>
      <c r="AC73" s="111"/>
      <c r="AD73" s="111"/>
      <c r="AE73" s="111"/>
      <c r="AF73" s="111"/>
      <c r="AG73" s="111"/>
      <c r="AI73" s="202"/>
      <c r="AJ73" s="202"/>
      <c r="AK73" s="202"/>
      <c r="AL73" s="202"/>
      <c r="AM73" s="202"/>
      <c r="AN73" s="202"/>
      <c r="AO73" s="112"/>
      <c r="AP73" s="112"/>
      <c r="AQ73" s="112"/>
      <c r="AR73" s="112"/>
      <c r="AS73" s="112"/>
      <c r="AT73" s="112"/>
      <c r="AU73" s="112"/>
      <c r="AV73" s="112"/>
    </row>
    <row r="74" spans="2:48" s="54" customFormat="1" x14ac:dyDescent="0.45">
      <c r="B74" s="53"/>
      <c r="K74" s="55"/>
      <c r="L74" s="55"/>
      <c r="M74" s="55"/>
      <c r="N74" s="55"/>
      <c r="O74" s="55"/>
      <c r="P74" s="55"/>
      <c r="Q74" s="55"/>
      <c r="R74" s="55"/>
      <c r="Z74" s="56"/>
      <c r="AA74" s="56"/>
      <c r="AB74" s="56"/>
      <c r="AC74" s="56"/>
      <c r="AD74" s="56"/>
      <c r="AE74" s="56"/>
      <c r="AF74" s="56"/>
      <c r="AG74" s="56"/>
      <c r="AI74" s="104"/>
      <c r="AJ74" s="104"/>
      <c r="AK74" s="104"/>
      <c r="AL74" s="104"/>
      <c r="AM74" s="104"/>
      <c r="AN74" s="104"/>
      <c r="AO74" s="104"/>
      <c r="AP74" s="104"/>
      <c r="AQ74" s="104"/>
      <c r="AR74" s="104"/>
      <c r="AS74" s="104"/>
      <c r="AT74" s="104"/>
      <c r="AU74" s="104"/>
      <c r="AV74" s="104"/>
    </row>
    <row r="75" spans="2:48" ht="14.65" thickBot="1" x14ac:dyDescent="0.5">
      <c r="B75" s="137"/>
      <c r="C75" s="138" t="s">
        <v>69</v>
      </c>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41">
        <v>201568743.43155721</v>
      </c>
      <c r="AJ75" s="141">
        <v>213546408.27200061</v>
      </c>
      <c r="AK75" s="141">
        <v>259330287.84716412</v>
      </c>
      <c r="AL75" s="141">
        <v>254587836.45546421</v>
      </c>
      <c r="AM75" s="141">
        <v>237763966.61817393</v>
      </c>
      <c r="AN75" s="141">
        <v>191449066.13181919</v>
      </c>
      <c r="AO75" s="141">
        <v>137156075.95567471</v>
      </c>
      <c r="AP75" s="141">
        <v>124272969.64886633</v>
      </c>
      <c r="AQ75" s="141">
        <v>90744441.822459951</v>
      </c>
      <c r="AR75" s="141">
        <v>59455346.983854838</v>
      </c>
      <c r="AS75" s="141">
        <v>51120558.778312422</v>
      </c>
      <c r="AT75" s="141">
        <v>48394850.71987164</v>
      </c>
      <c r="AU75" s="141">
        <v>37649184.959106967</v>
      </c>
      <c r="AV75" s="141">
        <v>29836933.568623841</v>
      </c>
    </row>
    <row r="76" spans="2:48" ht="14.65" thickTop="1" x14ac:dyDescent="0.45"/>
    <row r="77" spans="2:48" x14ac:dyDescent="0.45">
      <c r="AG77" s="142" t="s">
        <v>76</v>
      </c>
      <c r="AI77" s="112"/>
      <c r="AJ77" s="112"/>
      <c r="AK77" s="112"/>
      <c r="AL77" s="112"/>
      <c r="AM77" s="112"/>
      <c r="AN77" s="112"/>
      <c r="AO77" s="112"/>
      <c r="AP77" s="112"/>
      <c r="AQ77" s="112"/>
      <c r="AR77" s="112"/>
      <c r="AS77" s="112"/>
      <c r="AT77" s="112"/>
      <c r="AU77" s="112"/>
      <c r="AV77" s="112"/>
    </row>
    <row r="78" spans="2:48" x14ac:dyDescent="0.45">
      <c r="AG78" s="142" t="s">
        <v>78</v>
      </c>
      <c r="AI78" s="112"/>
      <c r="AJ78" s="112"/>
      <c r="AK78" s="112"/>
      <c r="AL78" s="112"/>
      <c r="AM78" s="112"/>
      <c r="AN78" s="112"/>
      <c r="AO78" s="112"/>
      <c r="AP78" s="112"/>
      <c r="AQ78" s="112"/>
      <c r="AR78" s="112"/>
      <c r="AS78" s="112"/>
      <c r="AT78" s="112"/>
      <c r="AU78" s="112"/>
      <c r="AV78" s="112"/>
    </row>
    <row r="79" spans="2:48" x14ac:dyDescent="0.45">
      <c r="AG79" s="142" t="s">
        <v>77</v>
      </c>
      <c r="AI79" s="112"/>
      <c r="AJ79" s="112"/>
      <c r="AK79" s="112"/>
      <c r="AL79" s="112"/>
      <c r="AM79" s="112"/>
      <c r="AN79" s="112"/>
      <c r="AO79" s="112"/>
      <c r="AP79" s="112"/>
      <c r="AQ79" s="112"/>
      <c r="AR79" s="112"/>
      <c r="AS79" s="112"/>
      <c r="AT79" s="112"/>
      <c r="AU79" s="112"/>
      <c r="AV79" s="112"/>
    </row>
    <row r="80" spans="2:48" ht="14.65" thickBot="1" x14ac:dyDescent="0.5">
      <c r="AI80" s="143">
        <v>201568743.43155721</v>
      </c>
      <c r="AJ80" s="143">
        <v>213546408.27200061</v>
      </c>
      <c r="AK80" s="143">
        <v>259330287.84716412</v>
      </c>
      <c r="AL80" s="143">
        <v>254587836.45546421</v>
      </c>
      <c r="AM80" s="143">
        <v>237763966.61817393</v>
      </c>
      <c r="AN80" s="143">
        <v>191449066.13181919</v>
      </c>
      <c r="AO80" s="143">
        <v>137156075.95567471</v>
      </c>
      <c r="AP80" s="143">
        <v>124272969.64886633</v>
      </c>
      <c r="AQ80" s="143">
        <v>90744441.822459951</v>
      </c>
      <c r="AR80" s="143">
        <v>59455346.983854838</v>
      </c>
      <c r="AS80" s="143">
        <v>51120558.778312422</v>
      </c>
      <c r="AT80" s="143">
        <v>48394850.71987164</v>
      </c>
      <c r="AU80" s="143">
        <v>37649184.959106967</v>
      </c>
      <c r="AV80" s="143">
        <v>29836933.568623841</v>
      </c>
    </row>
    <row r="81" spans="33:48" ht="14.65" thickTop="1" x14ac:dyDescent="0.45">
      <c r="AG81" s="154" t="s">
        <v>88</v>
      </c>
      <c r="AH81" s="135"/>
      <c r="AI81" s="155">
        <v>0</v>
      </c>
      <c r="AJ81" s="155">
        <v>0</v>
      </c>
      <c r="AK81" s="155">
        <v>0</v>
      </c>
      <c r="AL81" s="155">
        <v>0</v>
      </c>
      <c r="AM81" s="155">
        <v>0</v>
      </c>
      <c r="AN81" s="155">
        <v>0</v>
      </c>
      <c r="AO81" s="155">
        <v>0</v>
      </c>
      <c r="AP81" s="155">
        <v>0</v>
      </c>
      <c r="AQ81" s="155">
        <v>0</v>
      </c>
      <c r="AR81" s="155">
        <v>0</v>
      </c>
      <c r="AS81" s="155">
        <v>0</v>
      </c>
      <c r="AT81" s="155">
        <v>0</v>
      </c>
      <c r="AU81" s="155">
        <v>0</v>
      </c>
      <c r="AV81" s="155">
        <v>0</v>
      </c>
    </row>
    <row r="83" spans="33:48" x14ac:dyDescent="0.45">
      <c r="AO83" s="152"/>
      <c r="AP83" s="152"/>
      <c r="AQ83" s="152"/>
      <c r="AR83" s="152"/>
      <c r="AS83" s="152"/>
      <c r="AT83" s="152"/>
      <c r="AU83" s="152"/>
      <c r="AV83" s="152"/>
    </row>
    <row r="84" spans="33:48" x14ac:dyDescent="0.45">
      <c r="AO84" s="152"/>
      <c r="AP84" s="152"/>
      <c r="AQ84" s="152"/>
      <c r="AR84" s="152"/>
      <c r="AS84" s="152"/>
      <c r="AT84" s="152"/>
      <c r="AU84" s="152"/>
      <c r="AV84" s="152"/>
    </row>
    <row r="85" spans="33:48" x14ac:dyDescent="0.45">
      <c r="AO85" s="152"/>
      <c r="AP85" s="152"/>
      <c r="AQ85" s="152"/>
      <c r="AR85" s="152"/>
      <c r="AS85" s="152"/>
      <c r="AT85" s="152"/>
      <c r="AU85" s="152"/>
      <c r="AV85" s="152"/>
    </row>
    <row r="87" spans="33:48" x14ac:dyDescent="0.45">
      <c r="AO87" s="152"/>
      <c r="AP87" s="152"/>
      <c r="AQ87" s="152"/>
      <c r="AR87" s="152"/>
      <c r="AS87" s="152"/>
      <c r="AT87" s="152"/>
      <c r="AU87" s="152"/>
      <c r="AV87" s="152"/>
    </row>
    <row r="88" spans="33:48" x14ac:dyDescent="0.45">
      <c r="AO88" s="152"/>
      <c r="AP88" s="152"/>
      <c r="AQ88" s="152"/>
      <c r="AR88" s="152"/>
      <c r="AS88" s="152"/>
      <c r="AT88" s="152"/>
      <c r="AU88" s="152"/>
      <c r="AV88" s="152"/>
    </row>
    <row r="89" spans="33:48" x14ac:dyDescent="0.45">
      <c r="AO89" s="152"/>
      <c r="AP89" s="152"/>
      <c r="AQ89" s="152"/>
      <c r="AR89" s="152"/>
      <c r="AS89" s="152"/>
      <c r="AT89" s="152"/>
      <c r="AU89" s="152"/>
      <c r="AV89" s="152"/>
    </row>
    <row r="91" spans="33:48" x14ac:dyDescent="0.45">
      <c r="AI91" s="152"/>
      <c r="AJ91" s="152"/>
      <c r="AK91" s="152"/>
      <c r="AL91" s="152"/>
      <c r="AM91" s="152"/>
      <c r="AN91" s="152"/>
      <c r="AO91" s="152"/>
      <c r="AP91" s="152"/>
      <c r="AQ91" s="152"/>
      <c r="AR91" s="152"/>
      <c r="AS91" s="152"/>
      <c r="AT91" s="152"/>
      <c r="AU91" s="152"/>
      <c r="AV91" s="152"/>
    </row>
    <row r="92" spans="33:48" x14ac:dyDescent="0.45">
      <c r="AI92" s="152"/>
      <c r="AJ92" s="152"/>
      <c r="AK92" s="152"/>
      <c r="AL92" s="152"/>
      <c r="AM92" s="152"/>
      <c r="AN92" s="152"/>
      <c r="AO92" s="152"/>
      <c r="AP92" s="152"/>
      <c r="AQ92" s="152"/>
      <c r="AR92" s="152"/>
      <c r="AS92" s="152"/>
      <c r="AT92" s="152"/>
      <c r="AU92" s="152"/>
      <c r="AV92" s="152"/>
    </row>
    <row r="93" spans="33:48" x14ac:dyDescent="0.45">
      <c r="AI93" s="152"/>
      <c r="AJ93" s="152"/>
      <c r="AK93" s="152"/>
      <c r="AL93" s="152"/>
      <c r="AM93" s="152"/>
      <c r="AN93" s="152"/>
      <c r="AO93" s="152"/>
      <c r="AP93" s="152"/>
      <c r="AQ93" s="152"/>
      <c r="AR93" s="152"/>
      <c r="AS93" s="152"/>
      <c r="AT93" s="152"/>
      <c r="AU93" s="152"/>
      <c r="AV93" s="152"/>
    </row>
    <row r="95" spans="33:48" x14ac:dyDescent="0.45">
      <c r="AP95" s="153"/>
    </row>
  </sheetData>
  <mergeCells count="10">
    <mergeCell ref="E58:R58"/>
    <mergeCell ref="T58:AG58"/>
    <mergeCell ref="AI58:AV58"/>
    <mergeCell ref="B2:C2"/>
    <mergeCell ref="E6:R6"/>
    <mergeCell ref="T6:AG6"/>
    <mergeCell ref="AI6:AV6"/>
    <mergeCell ref="E32:R32"/>
    <mergeCell ref="T32:AG32"/>
    <mergeCell ref="AI32:AV32"/>
  </mergeCells>
  <pageMargins left="0.7" right="0.7" top="0.75" bottom="0.75" header="0.3" footer="0.3"/>
  <pageSetup paperSize="8" scale="28" orientation="portrait" r:id="rId1"/>
  <customProperties>
    <customPr name="_pios_id" r:id="rId2"/>
    <customPr name="EpmWorksheetKeyString_GUID" r:id="rId3"/>
  </customProperties>
  <drawing r:id="rId4"/>
  <extLst>
    <ext xmlns:x14="http://schemas.microsoft.com/office/spreadsheetml/2009/9/main" uri="{78C0D931-6437-407d-A8EE-F0AAD7539E65}">
      <x14:conditionalFormattings>
        <x14:conditionalFormatting xmlns:xm="http://schemas.microsoft.com/office/excel/2006/main">
          <x14:cfRule type="expression" priority="1" id="{6A505CBC-B859-449B-9739-06CDF77728DF}">
            <xm:f>'5. Error Checks'!$Q$13&gt;1</xm:f>
            <x14:dxf>
              <fill>
                <patternFill>
                  <bgColor rgb="FFFF0000"/>
                </patternFill>
              </fill>
            </x14:dxf>
          </x14:cfRule>
          <xm:sqref>B1:AV1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0460C-B4A1-46E5-A64B-0055FA5784A4}">
  <sheetPr codeName="Sheet5">
    <pageSetUpPr autoPageBreaks="0" fitToPage="1"/>
  </sheetPr>
  <dimension ref="A1:Q83"/>
  <sheetViews>
    <sheetView showGridLines="0" showRuler="0" zoomScale="80" zoomScaleNormal="80" zoomScaleSheetLayoutView="70" workbookViewId="0">
      <pane ySplit="2" topLeftCell="A3" activePane="bottomLeft" state="frozen"/>
      <selection pane="bottomLeft" activeCell="F66" sqref="F66"/>
    </sheetView>
  </sheetViews>
  <sheetFormatPr defaultRowHeight="14.25" x14ac:dyDescent="0.45"/>
  <cols>
    <col min="1" max="1" width="2.19921875" customWidth="1"/>
    <col min="2" max="2" width="78.796875" customWidth="1"/>
    <col min="3" max="3" width="2.796875" style="2" customWidth="1"/>
    <col min="4" max="8" width="14.265625" style="2" customWidth="1"/>
    <col min="9" max="9" width="5.73046875" style="2" customWidth="1"/>
    <col min="10" max="10" width="14.265625" style="2" customWidth="1"/>
    <col min="11" max="11" width="2.796875" style="2" customWidth="1"/>
    <col min="12" max="16" width="14.265625" style="2" customWidth="1"/>
    <col min="17" max="17" width="2.796875" customWidth="1"/>
  </cols>
  <sheetData>
    <row r="1" spans="1:16" ht="9.75" customHeight="1" x14ac:dyDescent="0.45">
      <c r="A1" s="1"/>
      <c r="B1" s="1"/>
      <c r="D1" s="3"/>
      <c r="E1" s="3"/>
      <c r="F1" s="3"/>
      <c r="G1" s="3"/>
      <c r="H1" s="3"/>
      <c r="J1" s="3"/>
      <c r="L1" s="3"/>
      <c r="M1" s="3"/>
      <c r="N1" s="3"/>
      <c r="O1" s="3"/>
      <c r="P1" s="3"/>
    </row>
    <row r="2" spans="1:16" s="7" customFormat="1" ht="90" customHeight="1" x14ac:dyDescent="0.45">
      <c r="A2" s="4"/>
      <c r="B2" s="16" t="s">
        <v>97</v>
      </c>
      <c r="C2" s="5"/>
      <c r="D2" s="6"/>
      <c r="E2" s="6"/>
      <c r="F2" s="6"/>
      <c r="G2" s="6"/>
      <c r="H2" s="6"/>
      <c r="I2" s="5"/>
      <c r="J2" s="6"/>
      <c r="K2" s="5"/>
      <c r="L2" s="6"/>
      <c r="M2" s="6"/>
      <c r="N2" s="6"/>
      <c r="O2" s="6"/>
      <c r="P2" s="6"/>
    </row>
    <row r="3" spans="1:16" s="8" customFormat="1" ht="45" customHeight="1" x14ac:dyDescent="0.45">
      <c r="C3" s="9"/>
      <c r="D3" s="214" t="s">
        <v>17</v>
      </c>
      <c r="E3" s="214"/>
      <c r="F3" s="214"/>
      <c r="G3" s="63"/>
      <c r="H3" s="63"/>
      <c r="I3" s="9"/>
      <c r="J3" s="63"/>
      <c r="K3" s="9"/>
      <c r="L3" s="214" t="s">
        <v>30</v>
      </c>
      <c r="M3" s="214"/>
      <c r="N3" s="214"/>
      <c r="O3" s="63"/>
      <c r="P3" s="63"/>
    </row>
    <row r="4" spans="1:16" x14ac:dyDescent="0.45">
      <c r="A4" s="1"/>
      <c r="B4" s="1"/>
      <c r="D4" s="3"/>
      <c r="E4" s="3"/>
      <c r="F4" s="3"/>
      <c r="G4" s="3"/>
      <c r="H4" s="3"/>
      <c r="J4" s="3"/>
      <c r="L4" s="3"/>
      <c r="M4" s="3"/>
      <c r="N4" s="3"/>
      <c r="O4" s="3"/>
      <c r="P4" s="3"/>
    </row>
    <row r="5" spans="1:16" ht="26.25" customHeight="1" x14ac:dyDescent="0.45">
      <c r="A5" s="1"/>
      <c r="B5" s="212" t="s">
        <v>0</v>
      </c>
      <c r="C5" s="10"/>
      <c r="D5" s="216" t="s">
        <v>2</v>
      </c>
      <c r="E5" s="217"/>
      <c r="F5" s="217"/>
      <c r="G5" s="217"/>
      <c r="H5" s="217"/>
      <c r="I5" s="11"/>
      <c r="J5" s="3"/>
      <c r="K5" s="11"/>
      <c r="L5" s="216" t="s">
        <v>3</v>
      </c>
      <c r="M5" s="217"/>
      <c r="N5" s="217"/>
      <c r="O5" s="217"/>
      <c r="P5" s="217"/>
    </row>
    <row r="6" spans="1:16" ht="26.25" customHeight="1" x14ac:dyDescent="0.45">
      <c r="A6" s="1"/>
      <c r="B6" s="213"/>
      <c r="C6" s="12"/>
      <c r="D6" s="216"/>
      <c r="E6" s="217"/>
      <c r="F6" s="217"/>
      <c r="G6" s="217"/>
      <c r="H6" s="217"/>
      <c r="I6" s="12"/>
      <c r="J6" s="3"/>
      <c r="K6" s="12"/>
      <c r="L6" s="216"/>
      <c r="M6" s="217"/>
      <c r="N6" s="217"/>
      <c r="O6" s="217"/>
      <c r="P6" s="217"/>
    </row>
    <row r="7" spans="1:16" ht="18.75" customHeight="1" x14ac:dyDescent="0.45">
      <c r="A7" s="1"/>
      <c r="B7" s="20" t="s">
        <v>25</v>
      </c>
      <c r="C7" s="13"/>
      <c r="D7" s="58">
        <v>2025</v>
      </c>
      <c r="E7" s="58">
        <v>2026</v>
      </c>
      <c r="F7" s="58">
        <v>2027</v>
      </c>
      <c r="G7" s="58">
        <v>2028</v>
      </c>
      <c r="H7" s="58">
        <v>2029</v>
      </c>
      <c r="I7" s="13"/>
      <c r="J7" s="3"/>
      <c r="K7" s="13"/>
      <c r="L7" s="58">
        <v>2025</v>
      </c>
      <c r="M7" s="58">
        <v>2026</v>
      </c>
      <c r="N7" s="58">
        <v>2027</v>
      </c>
      <c r="O7" s="58">
        <v>2028</v>
      </c>
      <c r="P7" s="58">
        <v>2029</v>
      </c>
    </row>
    <row r="8" spans="1:16" x14ac:dyDescent="0.45">
      <c r="A8" s="1"/>
      <c r="B8" s="19" t="s">
        <v>10</v>
      </c>
      <c r="C8" s="14"/>
      <c r="D8" s="21">
        <v>21398.831756359123</v>
      </c>
      <c r="E8" s="22">
        <v>17952.479914515578</v>
      </c>
      <c r="F8" s="22">
        <v>19045.923802623562</v>
      </c>
      <c r="G8" s="22">
        <v>14922.299610595555</v>
      </c>
      <c r="H8" s="23">
        <v>15327.617356456776</v>
      </c>
      <c r="I8" s="14"/>
      <c r="J8" s="3"/>
      <c r="K8" s="14"/>
      <c r="L8" s="86"/>
      <c r="M8" s="87"/>
      <c r="N8" s="87"/>
      <c r="O8" s="87"/>
      <c r="P8" s="88"/>
    </row>
    <row r="9" spans="1:16" x14ac:dyDescent="0.45">
      <c r="A9" s="1"/>
      <c r="B9" s="17" t="s">
        <v>47</v>
      </c>
      <c r="C9" s="14"/>
      <c r="D9" s="24">
        <v>11885.388830802887</v>
      </c>
      <c r="E9" s="25">
        <v>9810.2484658968551</v>
      </c>
      <c r="F9" s="25">
        <v>9588.5690863880027</v>
      </c>
      <c r="G9" s="25">
        <v>7197.7948000223696</v>
      </c>
      <c r="H9" s="26">
        <v>3174.5516425408478</v>
      </c>
      <c r="I9" s="14"/>
      <c r="J9" s="3"/>
      <c r="K9" s="14"/>
      <c r="L9" s="89"/>
      <c r="M9" s="90"/>
      <c r="N9" s="90"/>
      <c r="O9" s="90"/>
      <c r="P9" s="91"/>
    </row>
    <row r="10" spans="1:16" x14ac:dyDescent="0.45">
      <c r="A10" s="1"/>
      <c r="B10" s="17" t="s">
        <v>48</v>
      </c>
      <c r="C10" s="14"/>
      <c r="D10" s="24">
        <v>5281.8152087023736</v>
      </c>
      <c r="E10" s="25">
        <v>3435.2816186375076</v>
      </c>
      <c r="F10" s="25">
        <v>2387.3929011878431</v>
      </c>
      <c r="G10" s="25">
        <v>1780.8863409413411</v>
      </c>
      <c r="H10" s="26">
        <v>791.29602634329217</v>
      </c>
      <c r="I10" s="14"/>
      <c r="J10" s="3"/>
      <c r="K10" s="14"/>
      <c r="L10" s="89"/>
      <c r="M10" s="90"/>
      <c r="N10" s="90"/>
      <c r="O10" s="90"/>
      <c r="P10" s="91"/>
    </row>
    <row r="11" spans="1:16" x14ac:dyDescent="0.45">
      <c r="A11" s="1"/>
      <c r="B11" s="17" t="s">
        <v>11</v>
      </c>
      <c r="C11" s="14"/>
      <c r="D11" s="24">
        <v>4565.0087614732511</v>
      </c>
      <c r="E11" s="25">
        <v>4942.360600371605</v>
      </c>
      <c r="F11" s="25">
        <v>4028.5797222939982</v>
      </c>
      <c r="G11" s="25">
        <v>2260.9306684588055</v>
      </c>
      <c r="H11" s="26">
        <v>1402.8380174701672</v>
      </c>
      <c r="I11" s="14"/>
      <c r="J11" s="3"/>
      <c r="K11" s="14"/>
      <c r="L11" s="89"/>
      <c r="M11" s="90"/>
      <c r="N11" s="90"/>
      <c r="O11" s="90"/>
      <c r="P11" s="91"/>
    </row>
    <row r="12" spans="1:16" x14ac:dyDescent="0.45">
      <c r="A12" s="1"/>
      <c r="B12" s="19" t="s">
        <v>12</v>
      </c>
      <c r="C12" s="14"/>
      <c r="D12" s="24">
        <v>141.73313963558607</v>
      </c>
      <c r="E12" s="25">
        <v>117.52454313910501</v>
      </c>
      <c r="F12" s="25">
        <v>106.62017888970618</v>
      </c>
      <c r="G12" s="25">
        <v>99.662809485733703</v>
      </c>
      <c r="H12" s="26">
        <v>99.487932045621591</v>
      </c>
      <c r="I12" s="14"/>
      <c r="J12" s="3"/>
      <c r="K12" s="14"/>
      <c r="L12" s="89"/>
      <c r="M12" s="90"/>
      <c r="N12" s="90"/>
      <c r="O12" s="90"/>
      <c r="P12" s="91"/>
    </row>
    <row r="13" spans="1:16" x14ac:dyDescent="0.45">
      <c r="A13" s="1"/>
      <c r="B13" s="17" t="s">
        <v>13</v>
      </c>
      <c r="C13" s="14"/>
      <c r="D13" s="24">
        <v>22.737075748520056</v>
      </c>
      <c r="E13" s="25">
        <v>18.853490768175451</v>
      </c>
      <c r="F13" s="25">
        <v>16.701755707422127</v>
      </c>
      <c r="G13" s="25">
        <v>15.481971009343098</v>
      </c>
      <c r="H13" s="26">
        <v>15.454804933331653</v>
      </c>
      <c r="I13" s="14"/>
      <c r="J13" s="3"/>
      <c r="K13" s="14"/>
      <c r="L13" s="89"/>
      <c r="M13" s="90"/>
      <c r="N13" s="90"/>
      <c r="O13" s="90"/>
      <c r="P13" s="91"/>
    </row>
    <row r="14" spans="1:16" x14ac:dyDescent="0.45">
      <c r="A14" s="1"/>
      <c r="B14" s="17" t="s">
        <v>14</v>
      </c>
      <c r="C14" s="14"/>
      <c r="D14" s="24">
        <v>1.5498195608743499</v>
      </c>
      <c r="E14" s="25">
        <v>1.2851040787505037</v>
      </c>
      <c r="F14" s="25">
        <v>1.2604792657706649</v>
      </c>
      <c r="G14" s="25">
        <v>1.2087748494903117</v>
      </c>
      <c r="H14" s="26">
        <v>1.2066538230769333</v>
      </c>
      <c r="I14" s="14"/>
      <c r="J14" s="3"/>
      <c r="K14" s="14"/>
      <c r="L14" s="89"/>
      <c r="M14" s="90"/>
      <c r="N14" s="90"/>
      <c r="O14" s="90"/>
      <c r="P14" s="91"/>
    </row>
    <row r="15" spans="1:16" x14ac:dyDescent="0.45">
      <c r="A15" s="1"/>
      <c r="B15" s="17" t="s">
        <v>18</v>
      </c>
      <c r="C15" s="14"/>
      <c r="D15" s="24"/>
      <c r="E15" s="25"/>
      <c r="F15" s="25"/>
      <c r="G15" s="25"/>
      <c r="H15" s="26"/>
      <c r="I15" s="14"/>
      <c r="J15" s="3"/>
      <c r="K15" s="14"/>
      <c r="L15" s="89"/>
      <c r="M15" s="90"/>
      <c r="N15" s="90"/>
      <c r="O15" s="90"/>
      <c r="P15" s="91"/>
    </row>
    <row r="16" spans="1:16" x14ac:dyDescent="0.45">
      <c r="A16" s="1"/>
      <c r="B16" s="64" t="s">
        <v>19</v>
      </c>
      <c r="C16" s="14"/>
      <c r="D16" s="24"/>
      <c r="E16" s="25"/>
      <c r="F16" s="25"/>
      <c r="G16" s="25"/>
      <c r="H16" s="26"/>
      <c r="I16" s="14"/>
      <c r="J16" s="3"/>
      <c r="K16" s="14"/>
      <c r="L16" s="89"/>
      <c r="M16" s="90"/>
      <c r="N16" s="90"/>
      <c r="O16" s="90"/>
      <c r="P16" s="91"/>
    </row>
    <row r="17" spans="1:17" ht="15.75" customHeight="1" x14ac:dyDescent="0.45">
      <c r="A17" s="1"/>
      <c r="B17" s="18" t="s">
        <v>21</v>
      </c>
      <c r="C17" s="14"/>
      <c r="D17" s="24">
        <v>1128</v>
      </c>
      <c r="E17" s="25">
        <v>1128</v>
      </c>
      <c r="F17" s="25">
        <v>1128</v>
      </c>
      <c r="G17" s="25">
        <v>1128</v>
      </c>
      <c r="H17" s="26">
        <v>1128</v>
      </c>
      <c r="I17" s="14"/>
      <c r="J17" s="3"/>
      <c r="K17" s="14"/>
      <c r="L17" s="89"/>
      <c r="M17" s="90"/>
      <c r="N17" s="90"/>
      <c r="O17" s="90"/>
      <c r="P17" s="91"/>
    </row>
    <row r="18" spans="1:17" x14ac:dyDescent="0.45">
      <c r="A18" s="1"/>
      <c r="B18" s="20" t="s">
        <v>26</v>
      </c>
      <c r="C18" s="13"/>
      <c r="D18" s="24"/>
      <c r="E18" s="25"/>
      <c r="F18" s="25"/>
      <c r="G18" s="25"/>
      <c r="H18" s="26"/>
      <c r="I18" s="13"/>
      <c r="J18" s="3"/>
      <c r="K18" s="13"/>
      <c r="L18" s="89"/>
      <c r="M18" s="90"/>
      <c r="N18" s="90"/>
      <c r="O18" s="90"/>
      <c r="P18" s="91"/>
    </row>
    <row r="19" spans="1:17" x14ac:dyDescent="0.45">
      <c r="A19" s="1"/>
      <c r="B19" s="78" t="s">
        <v>38</v>
      </c>
      <c r="C19" s="14"/>
      <c r="D19" s="75"/>
      <c r="E19" s="76"/>
      <c r="F19" s="76"/>
      <c r="G19" s="76"/>
      <c r="H19" s="77"/>
      <c r="I19" s="14"/>
      <c r="J19" s="3"/>
      <c r="K19" s="14"/>
      <c r="L19" s="92"/>
      <c r="M19" s="93"/>
      <c r="N19" s="93"/>
      <c r="O19" s="93"/>
      <c r="P19" s="94"/>
    </row>
    <row r="20" spans="1:17" ht="15.75" customHeight="1" x14ac:dyDescent="0.45">
      <c r="A20" s="1"/>
      <c r="B20" s="18" t="s">
        <v>39</v>
      </c>
      <c r="C20" s="14"/>
      <c r="D20" s="27"/>
      <c r="E20" s="28"/>
      <c r="F20" s="28"/>
      <c r="G20" s="28"/>
      <c r="H20" s="29"/>
      <c r="I20" s="79"/>
      <c r="J20" s="80"/>
      <c r="K20" s="79"/>
      <c r="L20" s="95"/>
      <c r="M20" s="96"/>
      <c r="N20" s="96"/>
      <c r="O20" s="96"/>
      <c r="P20" s="97"/>
    </row>
    <row r="21" spans="1:17" ht="18" customHeight="1" x14ac:dyDescent="0.45">
      <c r="B21" s="33" t="s">
        <v>41</v>
      </c>
      <c r="C21" s="15"/>
      <c r="D21" s="33" t="s">
        <v>42</v>
      </c>
      <c r="E21" s="15"/>
      <c r="F21" s="15"/>
      <c r="G21" s="15"/>
      <c r="H21" s="15"/>
      <c r="I21" s="15"/>
      <c r="J21" s="3"/>
      <c r="K21" s="15"/>
      <c r="L21" s="15"/>
      <c r="M21" s="15"/>
      <c r="N21" s="15"/>
      <c r="O21" s="15"/>
      <c r="P21" s="15"/>
      <c r="Q21" s="15"/>
    </row>
    <row r="22" spans="1:17" ht="18" customHeight="1" x14ac:dyDescent="0.45">
      <c r="B22" s="33"/>
      <c r="C22" s="15"/>
      <c r="D22" s="33"/>
      <c r="E22" s="15"/>
      <c r="F22" s="15"/>
      <c r="G22" s="15"/>
      <c r="H22" s="15"/>
      <c r="I22" s="15"/>
      <c r="J22" s="15"/>
      <c r="K22" s="15"/>
      <c r="L22" s="15"/>
      <c r="M22" s="15"/>
      <c r="N22" s="15"/>
      <c r="O22" s="15"/>
      <c r="P22" s="15"/>
      <c r="Q22" s="15"/>
    </row>
    <row r="23" spans="1:17" s="8" customFormat="1" ht="75" customHeight="1" x14ac:dyDescent="0.45">
      <c r="C23" s="9"/>
      <c r="D23" s="215" t="s">
        <v>29</v>
      </c>
      <c r="E23" s="215"/>
      <c r="F23" s="215"/>
      <c r="G23" s="69"/>
      <c r="H23" s="69"/>
      <c r="I23" s="68"/>
      <c r="J23" s="69"/>
      <c r="K23" s="68"/>
      <c r="L23" s="215" t="s">
        <v>52</v>
      </c>
      <c r="M23" s="215"/>
      <c r="N23" s="215"/>
      <c r="O23" s="69"/>
      <c r="P23" s="69"/>
    </row>
    <row r="25" spans="1:17" ht="26.25" customHeight="1" x14ac:dyDescent="0.45">
      <c r="A25" s="1"/>
      <c r="B25" s="212" t="s">
        <v>1</v>
      </c>
      <c r="C25" s="10"/>
      <c r="D25" s="216" t="s">
        <v>22</v>
      </c>
      <c r="E25" s="217"/>
      <c r="F25" s="217"/>
      <c r="G25" s="217"/>
      <c r="H25" s="217"/>
      <c r="J25" s="67"/>
      <c r="K25" s="11"/>
      <c r="L25" s="216" t="s">
        <v>49</v>
      </c>
      <c r="M25" s="217"/>
      <c r="N25" s="217"/>
      <c r="O25" s="217"/>
      <c r="P25" s="217"/>
    </row>
    <row r="26" spans="1:17" ht="26.25" customHeight="1" x14ac:dyDescent="0.45">
      <c r="A26" s="1"/>
      <c r="B26" s="213"/>
      <c r="C26" s="12"/>
      <c r="D26" s="216"/>
      <c r="E26" s="217"/>
      <c r="F26" s="217"/>
      <c r="G26" s="217"/>
      <c r="H26" s="217"/>
      <c r="J26" s="67"/>
      <c r="K26" s="12"/>
      <c r="L26" s="216"/>
      <c r="M26" s="217"/>
      <c r="N26" s="217"/>
      <c r="O26" s="217"/>
      <c r="P26" s="217"/>
    </row>
    <row r="27" spans="1:17" ht="18.75" customHeight="1" x14ac:dyDescent="0.45">
      <c r="A27" s="1"/>
      <c r="B27" s="20" t="s">
        <v>25</v>
      </c>
      <c r="C27" s="13"/>
      <c r="D27" s="58">
        <v>2025</v>
      </c>
      <c r="E27" s="58">
        <v>2026</v>
      </c>
      <c r="F27" s="58">
        <v>2027</v>
      </c>
      <c r="G27" s="58">
        <v>2028</v>
      </c>
      <c r="H27" s="58">
        <v>2029</v>
      </c>
      <c r="J27" s="67"/>
      <c r="K27" s="13"/>
      <c r="L27" s="58">
        <v>2025</v>
      </c>
      <c r="M27" s="58">
        <v>2026</v>
      </c>
      <c r="N27" s="58">
        <v>2027</v>
      </c>
      <c r="O27" s="58">
        <v>2028</v>
      </c>
      <c r="P27" s="58">
        <v>2029</v>
      </c>
    </row>
    <row r="28" spans="1:17" ht="15" customHeight="1" x14ac:dyDescent="0.45">
      <c r="A28" s="1"/>
      <c r="B28" s="19" t="s">
        <v>10</v>
      </c>
      <c r="C28" s="14"/>
      <c r="D28" s="21">
        <v>712.55387245820282</v>
      </c>
      <c r="E28" s="22">
        <v>719.55319795779008</v>
      </c>
      <c r="F28" s="22">
        <v>718.37680584777536</v>
      </c>
      <c r="G28" s="22">
        <v>720.34268773782253</v>
      </c>
      <c r="H28" s="23">
        <v>728.44471823870788</v>
      </c>
      <c r="J28" s="67"/>
      <c r="K28" s="14"/>
      <c r="L28" s="86"/>
      <c r="M28" s="87"/>
      <c r="N28" s="87"/>
      <c r="O28" s="87"/>
      <c r="P28" s="88"/>
    </row>
    <row r="29" spans="1:17" ht="15" customHeight="1" x14ac:dyDescent="0.45">
      <c r="A29" s="1"/>
      <c r="B29" s="17" t="s">
        <v>47</v>
      </c>
      <c r="C29" s="14"/>
      <c r="D29" s="24">
        <v>1190.9566943937966</v>
      </c>
      <c r="E29" s="25">
        <v>1203.6951141702657</v>
      </c>
      <c r="F29" s="25">
        <v>1195.0528307083766</v>
      </c>
      <c r="G29" s="25">
        <v>1207.1784107015581</v>
      </c>
      <c r="H29" s="26">
        <v>1225.8982778640016</v>
      </c>
      <c r="J29" s="67"/>
      <c r="K29" s="14"/>
      <c r="L29" s="89"/>
      <c r="M29" s="90"/>
      <c r="N29" s="90"/>
      <c r="O29" s="90"/>
      <c r="P29" s="91"/>
    </row>
    <row r="30" spans="1:17" ht="15" customHeight="1" x14ac:dyDescent="0.45">
      <c r="A30" s="1"/>
      <c r="B30" s="17" t="s">
        <v>48</v>
      </c>
      <c r="C30" s="14"/>
      <c r="D30" s="24">
        <v>1506.1189880982176</v>
      </c>
      <c r="E30" s="25">
        <v>1527.1720678146844</v>
      </c>
      <c r="F30" s="25">
        <v>1486.3293027821005</v>
      </c>
      <c r="G30" s="25">
        <v>1501.4409664355953</v>
      </c>
      <c r="H30" s="26">
        <v>1523.8972251096684</v>
      </c>
      <c r="J30" s="67"/>
      <c r="K30" s="14"/>
      <c r="L30" s="89"/>
      <c r="M30" s="90"/>
      <c r="N30" s="90"/>
      <c r="O30" s="90"/>
      <c r="P30" s="91"/>
    </row>
    <row r="31" spans="1:17" x14ac:dyDescent="0.45">
      <c r="A31" s="1"/>
      <c r="B31" s="17" t="s">
        <v>11</v>
      </c>
      <c r="C31" s="14"/>
      <c r="D31" s="24"/>
      <c r="E31" s="25"/>
      <c r="F31" s="25"/>
      <c r="G31" s="25"/>
      <c r="H31" s="26"/>
      <c r="J31" s="67"/>
      <c r="K31" s="14"/>
      <c r="L31" s="89"/>
      <c r="M31" s="90"/>
      <c r="N31" s="90"/>
      <c r="O31" s="90"/>
      <c r="P31" s="91"/>
    </row>
    <row r="32" spans="1:17" x14ac:dyDescent="0.45">
      <c r="A32" s="1"/>
      <c r="B32" s="19" t="s">
        <v>12</v>
      </c>
      <c r="C32" s="14"/>
      <c r="D32" s="24"/>
      <c r="E32" s="25"/>
      <c r="F32" s="25"/>
      <c r="G32" s="25"/>
      <c r="H32" s="26"/>
      <c r="J32" s="67"/>
      <c r="K32" s="14"/>
      <c r="L32" s="89"/>
      <c r="M32" s="90"/>
      <c r="N32" s="90"/>
      <c r="O32" s="90"/>
      <c r="P32" s="91"/>
    </row>
    <row r="33" spans="1:17" x14ac:dyDescent="0.45">
      <c r="A33" s="1"/>
      <c r="B33" s="17" t="s">
        <v>13</v>
      </c>
      <c r="C33" s="14"/>
      <c r="D33" s="24"/>
      <c r="E33" s="25"/>
      <c r="F33" s="25"/>
      <c r="G33" s="25"/>
      <c r="H33" s="26"/>
      <c r="J33" s="67"/>
      <c r="K33" s="14"/>
      <c r="L33" s="89"/>
      <c r="M33" s="90"/>
      <c r="N33" s="90"/>
      <c r="O33" s="90"/>
      <c r="P33" s="91"/>
    </row>
    <row r="34" spans="1:17" x14ac:dyDescent="0.45">
      <c r="A34" s="1"/>
      <c r="B34" s="17" t="s">
        <v>14</v>
      </c>
      <c r="C34" s="14"/>
      <c r="D34" s="24"/>
      <c r="E34" s="25"/>
      <c r="F34" s="25"/>
      <c r="G34" s="25"/>
      <c r="H34" s="26"/>
      <c r="J34" s="67"/>
      <c r="K34" s="14"/>
      <c r="L34" s="89"/>
      <c r="M34" s="90"/>
      <c r="N34" s="90"/>
      <c r="O34" s="90"/>
      <c r="P34" s="91"/>
    </row>
    <row r="35" spans="1:17" x14ac:dyDescent="0.45">
      <c r="A35" s="1"/>
      <c r="B35" s="17" t="s">
        <v>18</v>
      </c>
      <c r="C35" s="14"/>
      <c r="D35" s="24"/>
      <c r="E35" s="25"/>
      <c r="F35" s="25"/>
      <c r="G35" s="25"/>
      <c r="H35" s="26"/>
      <c r="J35" s="67"/>
      <c r="K35" s="14"/>
      <c r="L35" s="89"/>
      <c r="M35" s="90"/>
      <c r="N35" s="90"/>
      <c r="O35" s="90"/>
      <c r="P35" s="91"/>
    </row>
    <row r="36" spans="1:17" x14ac:dyDescent="0.45">
      <c r="A36" s="1"/>
      <c r="B36" s="64" t="s">
        <v>19</v>
      </c>
      <c r="C36" s="14"/>
      <c r="D36" s="24"/>
      <c r="E36" s="25"/>
      <c r="F36" s="25"/>
      <c r="G36" s="25"/>
      <c r="H36" s="26"/>
      <c r="J36" s="67"/>
      <c r="K36" s="14"/>
      <c r="L36" s="89"/>
      <c r="M36" s="90"/>
      <c r="N36" s="90"/>
      <c r="O36" s="90"/>
      <c r="P36" s="91"/>
    </row>
    <row r="37" spans="1:17" ht="15.75" customHeight="1" x14ac:dyDescent="0.45">
      <c r="A37" s="1"/>
      <c r="B37" s="18" t="s">
        <v>21</v>
      </c>
      <c r="C37" s="14"/>
      <c r="D37" s="24"/>
      <c r="E37" s="25"/>
      <c r="F37" s="25"/>
      <c r="G37" s="25"/>
      <c r="H37" s="26"/>
      <c r="I37" s="14"/>
      <c r="J37" s="67"/>
      <c r="K37" s="14"/>
      <c r="L37" s="89"/>
      <c r="M37" s="90"/>
      <c r="N37" s="90"/>
      <c r="O37" s="90"/>
      <c r="P37" s="91"/>
    </row>
    <row r="38" spans="1:17" x14ac:dyDescent="0.45">
      <c r="A38" s="1"/>
      <c r="B38" s="20" t="s">
        <v>26</v>
      </c>
      <c r="C38" s="13"/>
      <c r="D38" s="24"/>
      <c r="E38" s="25"/>
      <c r="F38" s="25"/>
      <c r="G38" s="25"/>
      <c r="H38" s="26"/>
      <c r="I38" s="13"/>
      <c r="J38" s="67"/>
      <c r="K38" s="13"/>
      <c r="L38" s="89"/>
      <c r="M38" s="90"/>
      <c r="N38" s="90"/>
      <c r="O38" s="90"/>
      <c r="P38" s="91"/>
    </row>
    <row r="39" spans="1:17" ht="15.75" customHeight="1" x14ac:dyDescent="0.45">
      <c r="A39" s="1"/>
      <c r="B39" s="18" t="s">
        <v>39</v>
      </c>
      <c r="C39" s="14"/>
      <c r="D39" s="27"/>
      <c r="E39" s="28"/>
      <c r="F39" s="28"/>
      <c r="G39" s="28"/>
      <c r="H39" s="29"/>
      <c r="I39" s="81"/>
      <c r="J39" s="82"/>
      <c r="K39" s="79"/>
      <c r="L39" s="95"/>
      <c r="M39" s="96"/>
      <c r="N39" s="96"/>
      <c r="O39" s="96"/>
      <c r="P39" s="97"/>
    </row>
    <row r="40" spans="1:17" ht="15.75" customHeight="1" x14ac:dyDescent="0.45">
      <c r="B40" s="47"/>
      <c r="C40" s="15"/>
      <c r="D40" s="33" t="s">
        <v>42</v>
      </c>
      <c r="E40" s="15"/>
      <c r="F40" s="15"/>
      <c r="G40" s="15"/>
      <c r="H40" s="15"/>
      <c r="I40" s="15"/>
      <c r="J40" s="49"/>
      <c r="K40" s="14"/>
      <c r="L40" s="48"/>
      <c r="M40" s="48"/>
      <c r="N40" s="48"/>
      <c r="O40" s="48"/>
      <c r="P40" s="48"/>
    </row>
    <row r="41" spans="1:17" ht="18" customHeight="1" x14ac:dyDescent="0.45">
      <c r="C41" s="15"/>
      <c r="Q41" s="2"/>
    </row>
    <row r="42" spans="1:17" s="8" customFormat="1" ht="45" customHeight="1" x14ac:dyDescent="0.45">
      <c r="C42" s="9"/>
      <c r="D42" s="214" t="s">
        <v>37</v>
      </c>
      <c r="E42" s="214"/>
      <c r="F42" s="214"/>
      <c r="G42" s="63"/>
      <c r="H42" s="63"/>
      <c r="I42" s="9"/>
      <c r="J42" s="63"/>
      <c r="K42" s="9"/>
      <c r="L42" s="214" t="s">
        <v>36</v>
      </c>
      <c r="M42" s="214"/>
      <c r="N42" s="214"/>
      <c r="O42" s="63"/>
      <c r="P42" s="63"/>
    </row>
    <row r="44" spans="1:17" ht="26.25" customHeight="1" x14ac:dyDescent="0.45">
      <c r="A44" s="1"/>
      <c r="B44" s="212" t="s">
        <v>32</v>
      </c>
      <c r="C44" s="10"/>
      <c r="D44" s="216" t="s">
        <v>98</v>
      </c>
      <c r="E44" s="217"/>
      <c r="F44" s="217"/>
      <c r="G44" s="217"/>
      <c r="H44" s="217"/>
      <c r="K44" s="11"/>
      <c r="L44" s="216" t="s">
        <v>28</v>
      </c>
      <c r="M44" s="217"/>
      <c r="N44" s="217"/>
      <c r="O44" s="217"/>
      <c r="P44" s="217"/>
    </row>
    <row r="45" spans="1:17" ht="26.25" customHeight="1" x14ac:dyDescent="0.45">
      <c r="A45" s="1"/>
      <c r="B45" s="213"/>
      <c r="C45" s="12"/>
      <c r="D45" s="216"/>
      <c r="E45" s="217"/>
      <c r="F45" s="217"/>
      <c r="G45" s="217"/>
      <c r="H45" s="217"/>
      <c r="K45" s="12"/>
      <c r="L45" s="216"/>
      <c r="M45" s="217"/>
      <c r="N45" s="217"/>
      <c r="O45" s="217"/>
      <c r="P45" s="217"/>
    </row>
    <row r="46" spans="1:17" ht="18.75" customHeight="1" x14ac:dyDescent="0.45">
      <c r="A46" s="1"/>
      <c r="B46" s="20" t="s">
        <v>25</v>
      </c>
      <c r="C46" s="13"/>
      <c r="D46" s="58">
        <v>2025</v>
      </c>
      <c r="E46" s="58">
        <v>2026</v>
      </c>
      <c r="F46" s="58">
        <v>2027</v>
      </c>
      <c r="G46" s="58">
        <v>2028</v>
      </c>
      <c r="H46" s="58">
        <v>2029</v>
      </c>
      <c r="J46" s="67"/>
      <c r="K46" s="13"/>
      <c r="L46" s="58">
        <v>2025</v>
      </c>
      <c r="M46" s="58">
        <v>2026</v>
      </c>
      <c r="N46" s="58">
        <v>2027</v>
      </c>
      <c r="O46" s="58">
        <v>2028</v>
      </c>
      <c r="P46" s="58">
        <v>2029</v>
      </c>
    </row>
    <row r="47" spans="1:17" x14ac:dyDescent="0.45">
      <c r="A47" s="1"/>
      <c r="B47" s="19" t="s">
        <v>10</v>
      </c>
      <c r="C47" s="14"/>
      <c r="D47" s="21"/>
      <c r="E47" s="22"/>
      <c r="F47" s="22"/>
      <c r="G47" s="22"/>
      <c r="H47" s="23"/>
      <c r="K47" s="14"/>
      <c r="L47" s="86">
        <v>0</v>
      </c>
      <c r="M47" s="87">
        <v>0</v>
      </c>
      <c r="N47" s="87">
        <v>0</v>
      </c>
      <c r="O47" s="87">
        <v>0</v>
      </c>
      <c r="P47" s="88">
        <v>0</v>
      </c>
    </row>
    <row r="48" spans="1:17" x14ac:dyDescent="0.45">
      <c r="A48" s="1"/>
      <c r="B48" s="17" t="s">
        <v>47</v>
      </c>
      <c r="C48" s="14"/>
      <c r="D48" s="24"/>
      <c r="E48" s="25"/>
      <c r="F48" s="25"/>
      <c r="G48" s="25"/>
      <c r="H48" s="26"/>
      <c r="K48" s="14"/>
      <c r="L48" s="89">
        <v>0</v>
      </c>
      <c r="M48" s="90">
        <v>0</v>
      </c>
      <c r="N48" s="90">
        <v>0</v>
      </c>
      <c r="O48" s="90">
        <v>0</v>
      </c>
      <c r="P48" s="91">
        <v>0</v>
      </c>
    </row>
    <row r="49" spans="1:16" x14ac:dyDescent="0.45">
      <c r="A49" s="1"/>
      <c r="B49" s="17" t="s">
        <v>48</v>
      </c>
      <c r="C49" s="14"/>
      <c r="D49" s="24"/>
      <c r="E49" s="25"/>
      <c r="F49" s="25"/>
      <c r="G49" s="25"/>
      <c r="H49" s="26"/>
      <c r="K49" s="14"/>
      <c r="L49" s="89">
        <v>0</v>
      </c>
      <c r="M49" s="90">
        <v>0</v>
      </c>
      <c r="N49" s="90">
        <v>0</v>
      </c>
      <c r="O49" s="90">
        <v>0</v>
      </c>
      <c r="P49" s="91">
        <v>0</v>
      </c>
    </row>
    <row r="50" spans="1:16" x14ac:dyDescent="0.45">
      <c r="A50" s="1"/>
      <c r="B50" s="17" t="s">
        <v>11</v>
      </c>
      <c r="C50" s="14"/>
      <c r="D50" s="24"/>
      <c r="E50" s="25"/>
      <c r="F50" s="25"/>
      <c r="G50" s="25"/>
      <c r="H50" s="26"/>
      <c r="K50" s="14"/>
      <c r="L50" s="89">
        <v>0</v>
      </c>
      <c r="M50" s="90">
        <v>0</v>
      </c>
      <c r="N50" s="90">
        <v>0</v>
      </c>
      <c r="O50" s="90">
        <v>0</v>
      </c>
      <c r="P50" s="91">
        <v>0</v>
      </c>
    </row>
    <row r="51" spans="1:16" x14ac:dyDescent="0.45">
      <c r="A51" s="1"/>
      <c r="B51" s="19" t="s">
        <v>12</v>
      </c>
      <c r="C51" s="14"/>
      <c r="D51" s="24"/>
      <c r="E51" s="25"/>
      <c r="F51" s="25"/>
      <c r="G51" s="25"/>
      <c r="H51" s="26"/>
      <c r="K51" s="14"/>
      <c r="L51" s="89">
        <v>0</v>
      </c>
      <c r="M51" s="90">
        <v>0</v>
      </c>
      <c r="N51" s="90">
        <v>0</v>
      </c>
      <c r="O51" s="90">
        <v>0</v>
      </c>
      <c r="P51" s="91">
        <v>0</v>
      </c>
    </row>
    <row r="52" spans="1:16" x14ac:dyDescent="0.45">
      <c r="A52" s="1"/>
      <c r="B52" s="17" t="s">
        <v>13</v>
      </c>
      <c r="C52" s="14"/>
      <c r="D52" s="24"/>
      <c r="E52" s="25"/>
      <c r="F52" s="25"/>
      <c r="G52" s="25"/>
      <c r="H52" s="26"/>
      <c r="K52" s="14"/>
      <c r="L52" s="89">
        <v>0</v>
      </c>
      <c r="M52" s="90">
        <v>0</v>
      </c>
      <c r="N52" s="90">
        <v>0</v>
      </c>
      <c r="O52" s="90">
        <v>0</v>
      </c>
      <c r="P52" s="91">
        <v>0</v>
      </c>
    </row>
    <row r="53" spans="1:16" x14ac:dyDescent="0.45">
      <c r="A53" s="1"/>
      <c r="B53" s="17" t="s">
        <v>14</v>
      </c>
      <c r="C53" s="14"/>
      <c r="D53" s="24"/>
      <c r="E53" s="25"/>
      <c r="F53" s="25"/>
      <c r="G53" s="25"/>
      <c r="H53" s="26"/>
      <c r="K53" s="14"/>
      <c r="L53" s="89">
        <v>0</v>
      </c>
      <c r="M53" s="90">
        <v>0</v>
      </c>
      <c r="N53" s="90">
        <v>0</v>
      </c>
      <c r="O53" s="90">
        <v>0</v>
      </c>
      <c r="P53" s="91">
        <v>0</v>
      </c>
    </row>
    <row r="54" spans="1:16" x14ac:dyDescent="0.45">
      <c r="A54" s="1"/>
      <c r="B54" s="17" t="s">
        <v>18</v>
      </c>
      <c r="C54" s="14"/>
      <c r="D54" s="24"/>
      <c r="E54" s="25"/>
      <c r="F54" s="25"/>
      <c r="G54" s="25"/>
      <c r="H54" s="26"/>
      <c r="K54" s="14"/>
      <c r="L54" s="89">
        <v>0</v>
      </c>
      <c r="M54" s="90">
        <v>0</v>
      </c>
      <c r="N54" s="90">
        <v>0</v>
      </c>
      <c r="O54" s="90">
        <v>0</v>
      </c>
      <c r="P54" s="91">
        <v>0</v>
      </c>
    </row>
    <row r="55" spans="1:16" x14ac:dyDescent="0.45">
      <c r="A55" s="1"/>
      <c r="B55" s="64" t="s">
        <v>19</v>
      </c>
      <c r="C55" s="14"/>
      <c r="D55" s="24"/>
      <c r="E55" s="25"/>
      <c r="F55" s="25"/>
      <c r="G55" s="25"/>
      <c r="H55" s="26"/>
      <c r="K55" s="14"/>
      <c r="L55" s="89">
        <v>0</v>
      </c>
      <c r="M55" s="90">
        <v>0</v>
      </c>
      <c r="N55" s="90">
        <v>0</v>
      </c>
      <c r="O55" s="90">
        <v>0</v>
      </c>
      <c r="P55" s="91">
        <v>0</v>
      </c>
    </row>
    <row r="56" spans="1:16" ht="15.75" customHeight="1" x14ac:dyDescent="0.45">
      <c r="A56" s="1"/>
      <c r="B56" s="18" t="s">
        <v>21</v>
      </c>
      <c r="C56" s="14"/>
      <c r="D56" s="27"/>
      <c r="E56" s="28"/>
      <c r="F56" s="28"/>
      <c r="G56" s="28"/>
      <c r="H56" s="29"/>
      <c r="K56" s="14"/>
      <c r="L56" s="95">
        <v>0</v>
      </c>
      <c r="M56" s="96">
        <v>0</v>
      </c>
      <c r="N56" s="96">
        <v>0</v>
      </c>
      <c r="O56" s="96">
        <v>0</v>
      </c>
      <c r="P56" s="97">
        <v>0</v>
      </c>
    </row>
    <row r="57" spans="1:16" ht="15.75" customHeight="1" x14ac:dyDescent="0.45">
      <c r="A57" s="1"/>
      <c r="B57" s="73" t="s">
        <v>34</v>
      </c>
      <c r="C57" s="14"/>
      <c r="D57" s="70">
        <v>37357846.005045809</v>
      </c>
      <c r="E57" s="71">
        <v>29972578.614019483</v>
      </c>
      <c r="F57" s="71">
        <v>28689448.56116911</v>
      </c>
      <c r="G57" s="71">
        <v>22112087.604827326</v>
      </c>
      <c r="H57" s="72">
        <v>16262853.116860898</v>
      </c>
      <c r="K57" s="14"/>
      <c r="L57" s="98">
        <v>0</v>
      </c>
      <c r="M57" s="99">
        <v>0</v>
      </c>
      <c r="N57" s="99">
        <v>0</v>
      </c>
      <c r="O57" s="99">
        <v>0</v>
      </c>
      <c r="P57" s="100">
        <v>0</v>
      </c>
    </row>
    <row r="58" spans="1:16" ht="15.75" customHeight="1" x14ac:dyDescent="0.45">
      <c r="A58" s="1"/>
      <c r="B58" s="65"/>
      <c r="C58" s="14"/>
      <c r="D58" s="70"/>
      <c r="E58" s="71"/>
      <c r="F58" s="71"/>
      <c r="G58" s="71"/>
      <c r="H58" s="72"/>
      <c r="K58" s="14"/>
      <c r="L58" s="98"/>
      <c r="M58" s="99"/>
      <c r="N58" s="99"/>
      <c r="O58" s="99"/>
      <c r="P58" s="100"/>
    </row>
    <row r="59" spans="1:16" x14ac:dyDescent="0.45">
      <c r="A59" s="1"/>
      <c r="B59" s="20" t="s">
        <v>26</v>
      </c>
      <c r="C59" s="13"/>
      <c r="D59" s="70"/>
      <c r="E59" s="71"/>
      <c r="F59" s="71"/>
      <c r="G59" s="71"/>
      <c r="H59" s="72"/>
      <c r="K59" s="13"/>
      <c r="L59" s="98"/>
      <c r="M59" s="99"/>
      <c r="N59" s="99"/>
      <c r="O59" s="99"/>
      <c r="P59" s="100"/>
    </row>
    <row r="60" spans="1:16" ht="15.75" customHeight="1" x14ac:dyDescent="0.45">
      <c r="A60" s="1"/>
      <c r="B60" s="18" t="s">
        <v>27</v>
      </c>
      <c r="C60" s="14"/>
      <c r="D60" s="27">
        <v>0</v>
      </c>
      <c r="E60" s="28">
        <v>0</v>
      </c>
      <c r="F60" s="28">
        <v>0</v>
      </c>
      <c r="G60" s="28">
        <v>0</v>
      </c>
      <c r="H60" s="29">
        <v>0</v>
      </c>
      <c r="K60" s="14"/>
      <c r="L60" s="95">
        <v>0</v>
      </c>
      <c r="M60" s="96">
        <v>0</v>
      </c>
      <c r="N60" s="96">
        <v>0</v>
      </c>
      <c r="O60" s="96">
        <v>0</v>
      </c>
      <c r="P60" s="97">
        <v>0</v>
      </c>
    </row>
    <row r="61" spans="1:16" ht="18" customHeight="1" thickBot="1" x14ac:dyDescent="0.5">
      <c r="C61" s="15"/>
      <c r="D61" s="30">
        <v>37357846.005045809</v>
      </c>
      <c r="E61" s="31">
        <v>29972578.614019483</v>
      </c>
      <c r="F61" s="31">
        <v>28689448.56116911</v>
      </c>
      <c r="G61" s="31">
        <v>22112087.604827326</v>
      </c>
      <c r="H61" s="32">
        <v>16262853.116860898</v>
      </c>
      <c r="K61" s="15"/>
      <c r="L61" s="101">
        <v>0</v>
      </c>
      <c r="M61" s="102">
        <v>0</v>
      </c>
      <c r="N61" s="102">
        <v>0</v>
      </c>
      <c r="O61" s="102">
        <v>0</v>
      </c>
      <c r="P61" s="103">
        <v>0</v>
      </c>
    </row>
    <row r="64" spans="1:16" ht="45" customHeight="1" x14ac:dyDescent="0.45">
      <c r="L64" s="214" t="s">
        <v>31</v>
      </c>
      <c r="M64" s="214"/>
      <c r="N64" s="214"/>
      <c r="O64" s="63"/>
      <c r="P64" s="63"/>
    </row>
    <row r="66" spans="1:16" ht="15.75" customHeight="1" x14ac:dyDescent="0.45">
      <c r="B66" s="212" t="s">
        <v>33</v>
      </c>
      <c r="L66" s="216" t="s">
        <v>4</v>
      </c>
      <c r="M66" s="217"/>
      <c r="N66" s="217"/>
      <c r="O66" s="217"/>
      <c r="P66" s="217"/>
    </row>
    <row r="67" spans="1:16" ht="15.75" customHeight="1" x14ac:dyDescent="0.45">
      <c r="B67" s="213"/>
      <c r="L67" s="216"/>
      <c r="M67" s="217"/>
      <c r="N67" s="217"/>
      <c r="O67" s="217"/>
      <c r="P67" s="217"/>
    </row>
    <row r="68" spans="1:16" x14ac:dyDescent="0.45">
      <c r="B68" s="20" t="s">
        <v>25</v>
      </c>
      <c r="L68" s="58">
        <v>2025</v>
      </c>
      <c r="M68" s="58">
        <v>2026</v>
      </c>
      <c r="N68" s="58">
        <v>2027</v>
      </c>
      <c r="O68" s="58">
        <v>2028</v>
      </c>
      <c r="P68" s="58">
        <v>2029</v>
      </c>
    </row>
    <row r="69" spans="1:16" x14ac:dyDescent="0.45">
      <c r="B69" s="19" t="s">
        <v>10</v>
      </c>
      <c r="L69" s="86">
        <v>0</v>
      </c>
      <c r="M69" s="87">
        <v>0</v>
      </c>
      <c r="N69" s="87">
        <v>0</v>
      </c>
      <c r="O69" s="87">
        <v>0</v>
      </c>
      <c r="P69" s="88">
        <v>0</v>
      </c>
    </row>
    <row r="70" spans="1:16" x14ac:dyDescent="0.45">
      <c r="B70" s="17" t="s">
        <v>47</v>
      </c>
      <c r="L70" s="89">
        <v>0</v>
      </c>
      <c r="M70" s="90">
        <v>0</v>
      </c>
      <c r="N70" s="90">
        <v>0</v>
      </c>
      <c r="O70" s="90">
        <v>0</v>
      </c>
      <c r="P70" s="91">
        <v>0</v>
      </c>
    </row>
    <row r="71" spans="1:16" x14ac:dyDescent="0.45">
      <c r="B71" s="17" t="s">
        <v>48</v>
      </c>
      <c r="L71" s="89">
        <v>0</v>
      </c>
      <c r="M71" s="90">
        <v>0</v>
      </c>
      <c r="N71" s="90">
        <v>0</v>
      </c>
      <c r="O71" s="90">
        <v>0</v>
      </c>
      <c r="P71" s="91">
        <v>0</v>
      </c>
    </row>
    <row r="72" spans="1:16" x14ac:dyDescent="0.45">
      <c r="B72" s="17" t="s">
        <v>11</v>
      </c>
      <c r="L72" s="89">
        <v>0</v>
      </c>
      <c r="M72" s="90">
        <v>0</v>
      </c>
      <c r="N72" s="90">
        <v>0</v>
      </c>
      <c r="O72" s="90">
        <v>0</v>
      </c>
      <c r="P72" s="91">
        <v>0</v>
      </c>
    </row>
    <row r="73" spans="1:16" x14ac:dyDescent="0.45">
      <c r="B73" s="19" t="s">
        <v>12</v>
      </c>
      <c r="L73" s="89">
        <v>0</v>
      </c>
      <c r="M73" s="90">
        <v>0</v>
      </c>
      <c r="N73" s="90">
        <v>0</v>
      </c>
      <c r="O73" s="90">
        <v>0</v>
      </c>
      <c r="P73" s="91">
        <v>0</v>
      </c>
    </row>
    <row r="74" spans="1:16" x14ac:dyDescent="0.45">
      <c r="B74" s="17" t="s">
        <v>13</v>
      </c>
      <c r="L74" s="89">
        <v>0</v>
      </c>
      <c r="M74" s="90">
        <v>0</v>
      </c>
      <c r="N74" s="90">
        <v>0</v>
      </c>
      <c r="O74" s="90">
        <v>0</v>
      </c>
      <c r="P74" s="91">
        <v>0</v>
      </c>
    </row>
    <row r="75" spans="1:16" x14ac:dyDescent="0.45">
      <c r="B75" s="17" t="s">
        <v>14</v>
      </c>
      <c r="L75" s="89">
        <v>0</v>
      </c>
      <c r="M75" s="90">
        <v>0</v>
      </c>
      <c r="N75" s="90">
        <v>0</v>
      </c>
      <c r="O75" s="90">
        <v>0</v>
      </c>
      <c r="P75" s="91">
        <v>0</v>
      </c>
    </row>
    <row r="76" spans="1:16" x14ac:dyDescent="0.45">
      <c r="B76" s="17" t="s">
        <v>18</v>
      </c>
      <c r="L76" s="89">
        <v>0</v>
      </c>
      <c r="M76" s="90">
        <v>0</v>
      </c>
      <c r="N76" s="90">
        <v>0</v>
      </c>
      <c r="O76" s="90">
        <v>0</v>
      </c>
      <c r="P76" s="91">
        <v>0</v>
      </c>
    </row>
    <row r="77" spans="1:16" x14ac:dyDescent="0.45">
      <c r="B77" s="64" t="s">
        <v>19</v>
      </c>
      <c r="L77" s="89">
        <v>0</v>
      </c>
      <c r="M77" s="90">
        <v>0</v>
      </c>
      <c r="N77" s="90">
        <v>0</v>
      </c>
      <c r="O77" s="90">
        <v>0</v>
      </c>
      <c r="P77" s="91">
        <v>0</v>
      </c>
    </row>
    <row r="78" spans="1:16" x14ac:dyDescent="0.45">
      <c r="B78" s="18" t="s">
        <v>21</v>
      </c>
      <c r="L78" s="95">
        <v>0</v>
      </c>
      <c r="M78" s="96">
        <v>0</v>
      </c>
      <c r="N78" s="96">
        <v>0</v>
      </c>
      <c r="O78" s="96">
        <v>0</v>
      </c>
      <c r="P78" s="97">
        <v>0</v>
      </c>
    </row>
    <row r="79" spans="1:16" ht="15.75" customHeight="1" x14ac:dyDescent="0.45">
      <c r="A79" s="1"/>
      <c r="B79" s="73" t="s">
        <v>35</v>
      </c>
      <c r="C79" s="14"/>
      <c r="I79" s="14"/>
      <c r="K79" s="14"/>
      <c r="L79" s="98">
        <v>0</v>
      </c>
      <c r="M79" s="99">
        <v>0</v>
      </c>
      <c r="N79" s="99">
        <v>0</v>
      </c>
      <c r="O79" s="99">
        <v>0</v>
      </c>
      <c r="P79" s="100">
        <v>0</v>
      </c>
    </row>
    <row r="80" spans="1:16" ht="15.75" customHeight="1" x14ac:dyDescent="0.45">
      <c r="A80" s="1"/>
      <c r="B80" s="65"/>
      <c r="C80" s="14"/>
      <c r="I80" s="14"/>
      <c r="K80" s="14"/>
      <c r="L80" s="98"/>
      <c r="M80" s="99"/>
      <c r="N80" s="99"/>
      <c r="O80" s="99"/>
      <c r="P80" s="100"/>
    </row>
    <row r="81" spans="1:16" x14ac:dyDescent="0.45">
      <c r="A81" s="1"/>
      <c r="B81" s="20" t="s">
        <v>26</v>
      </c>
      <c r="C81" s="13"/>
      <c r="I81" s="13"/>
      <c r="K81" s="13"/>
      <c r="L81" s="98"/>
      <c r="M81" s="99"/>
      <c r="N81" s="99"/>
      <c r="O81" s="99"/>
      <c r="P81" s="100"/>
    </row>
    <row r="82" spans="1:16" ht="15.75" customHeight="1" x14ac:dyDescent="0.45">
      <c r="A82" s="1"/>
      <c r="B82" s="18" t="s">
        <v>27</v>
      </c>
      <c r="C82" s="14"/>
      <c r="K82" s="14"/>
      <c r="L82" s="205">
        <v>0</v>
      </c>
      <c r="M82" s="206">
        <v>0</v>
      </c>
      <c r="N82" s="206">
        <v>0</v>
      </c>
      <c r="O82" s="206">
        <v>0</v>
      </c>
      <c r="P82" s="207">
        <v>0</v>
      </c>
    </row>
    <row r="83" spans="1:16" ht="18" customHeight="1" thickBot="1" x14ac:dyDescent="0.5">
      <c r="C83" s="15"/>
      <c r="K83" s="15"/>
      <c r="L83" s="101">
        <v>0</v>
      </c>
      <c r="M83" s="102">
        <v>0</v>
      </c>
      <c r="N83" s="102">
        <v>0</v>
      </c>
      <c r="O83" s="102">
        <v>0</v>
      </c>
      <c r="P83" s="103">
        <v>0</v>
      </c>
    </row>
  </sheetData>
  <mergeCells count="18">
    <mergeCell ref="L44:P45"/>
    <mergeCell ref="L66:P67"/>
    <mergeCell ref="B66:B67"/>
    <mergeCell ref="D3:F3"/>
    <mergeCell ref="L3:N3"/>
    <mergeCell ref="L64:N64"/>
    <mergeCell ref="B44:B45"/>
    <mergeCell ref="B25:B26"/>
    <mergeCell ref="B5:B6"/>
    <mergeCell ref="L42:N42"/>
    <mergeCell ref="D23:F23"/>
    <mergeCell ref="L23:N23"/>
    <mergeCell ref="D42:F42"/>
    <mergeCell ref="D5:H6"/>
    <mergeCell ref="D25:H26"/>
    <mergeCell ref="L5:P6"/>
    <mergeCell ref="L25:P26"/>
    <mergeCell ref="D44:H45"/>
  </mergeCells>
  <phoneticPr fontId="12" type="noConversion"/>
  <pageMargins left="0.70866141732283472" right="0.70866141732283472" top="0.74803149606299213" bottom="0.74803149606299213" header="0.31496062992125984" footer="0.31496062992125984"/>
  <pageSetup paperSize="8" scale="68" pageOrder="overThenDown" orientation="portrait" r:id="rId1"/>
  <customProperties>
    <customPr name="_pios_id" r:id="rId2"/>
    <customPr name="EpmWorksheetKeyString_GUID" r:id="rId3"/>
  </customPropertie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7F459-3864-4A9B-832A-C690E4693EA0}">
  <sheetPr codeName="Sheet6">
    <pageSetUpPr fitToPage="1"/>
  </sheetPr>
  <dimension ref="B1:AS38"/>
  <sheetViews>
    <sheetView showGridLines="0" tabSelected="1" zoomScale="80" zoomScaleNormal="80" workbookViewId="0">
      <pane xSplit="2" ySplit="5" topLeftCell="C14" activePane="bottomRight" state="frozen"/>
      <selection pane="topRight" activeCell="C1" sqref="C1"/>
      <selection pane="bottomLeft" activeCell="A6" sqref="A6"/>
      <selection pane="bottomRight" activeCell="AO29" sqref="D29:AO36"/>
    </sheetView>
  </sheetViews>
  <sheetFormatPr defaultRowHeight="14.25" x14ac:dyDescent="0.45"/>
  <cols>
    <col min="1" max="1" width="2" customWidth="1"/>
    <col min="2" max="2" width="80" bestFit="1" customWidth="1"/>
    <col min="3" max="3" width="2.796875" customWidth="1"/>
    <col min="4" max="11" width="9.73046875" customWidth="1"/>
    <col min="12" max="12" width="2.796875" customWidth="1"/>
    <col min="13" max="26" width="9.73046875" customWidth="1"/>
    <col min="27" max="27" width="2.796875" customWidth="1"/>
    <col min="28" max="41" width="9.265625" customWidth="1"/>
    <col min="43" max="45" width="10.53125" customWidth="1"/>
  </cols>
  <sheetData>
    <row r="1" spans="2:45" ht="9.75" customHeight="1" x14ac:dyDescent="0.45"/>
    <row r="2" spans="2:45" ht="85.5" customHeight="1" x14ac:dyDescent="0.45">
      <c r="B2" s="66" t="s">
        <v>23</v>
      </c>
      <c r="C2" s="66"/>
      <c r="D2" s="66"/>
      <c r="E2" s="66"/>
      <c r="F2" s="66"/>
      <c r="G2" s="83"/>
      <c r="H2" s="83"/>
      <c r="I2" s="83"/>
      <c r="J2" s="83"/>
      <c r="K2" s="83"/>
    </row>
    <row r="3" spans="2:45" x14ac:dyDescent="0.45">
      <c r="B3" s="130" t="s">
        <v>65</v>
      </c>
      <c r="C3" s="66"/>
      <c r="D3" s="66"/>
      <c r="E3" s="66"/>
      <c r="F3" s="66"/>
      <c r="G3" s="83"/>
      <c r="H3" s="83"/>
      <c r="I3" s="83"/>
      <c r="J3" s="83"/>
      <c r="K3" s="83"/>
    </row>
    <row r="4" spans="2:45" x14ac:dyDescent="0.45">
      <c r="B4" s="132" t="s">
        <v>96</v>
      </c>
      <c r="C4" s="66"/>
      <c r="D4" s="66"/>
      <c r="E4" s="66"/>
      <c r="F4" s="66"/>
      <c r="G4" s="83"/>
      <c r="H4" s="83"/>
      <c r="I4" s="83"/>
      <c r="J4" s="83"/>
      <c r="K4" s="83"/>
    </row>
    <row r="5" spans="2:45" x14ac:dyDescent="0.45">
      <c r="B5" s="131" t="s">
        <v>66</v>
      </c>
      <c r="C5" s="66"/>
      <c r="D5" s="66"/>
      <c r="E5" s="66"/>
      <c r="F5" s="66"/>
      <c r="G5" s="83"/>
      <c r="H5" s="83"/>
      <c r="I5" s="83"/>
      <c r="J5" s="83"/>
      <c r="K5" s="83"/>
    </row>
    <row r="6" spans="2:45" ht="18" customHeight="1" x14ac:dyDescent="0.45">
      <c r="B6" s="83"/>
      <c r="C6" s="83"/>
      <c r="D6" s="83"/>
      <c r="E6" s="83"/>
      <c r="F6" s="83"/>
      <c r="G6" s="83"/>
      <c r="H6" s="83"/>
      <c r="I6" s="83"/>
      <c r="J6" s="83"/>
      <c r="K6" s="83"/>
      <c r="S6" s="220" t="s">
        <v>54</v>
      </c>
      <c r="T6" s="220"/>
      <c r="U6" s="220"/>
      <c r="V6" s="220"/>
      <c r="W6" s="220"/>
      <c r="X6" s="220"/>
      <c r="Y6" s="220"/>
      <c r="Z6" s="220"/>
      <c r="AB6" s="221" t="s">
        <v>57</v>
      </c>
      <c r="AC6" s="221"/>
      <c r="AD6" s="221"/>
      <c r="AE6" s="221"/>
      <c r="AF6" s="221"/>
      <c r="AG6" s="221"/>
      <c r="AH6" s="221"/>
      <c r="AI6" s="220" t="s">
        <v>58</v>
      </c>
      <c r="AJ6" s="220"/>
      <c r="AK6" s="220"/>
      <c r="AL6" s="220"/>
      <c r="AM6" s="220"/>
      <c r="AN6" s="220"/>
      <c r="AO6" s="220"/>
      <c r="AP6" s="74"/>
      <c r="AQ6" s="74"/>
      <c r="AR6" s="74"/>
      <c r="AS6" s="74"/>
    </row>
    <row r="8" spans="2:45" x14ac:dyDescent="0.45">
      <c r="B8" s="122" t="s">
        <v>51</v>
      </c>
      <c r="C8" s="122"/>
      <c r="S8" s="58">
        <v>2022</v>
      </c>
      <c r="T8" s="58">
        <v>2023</v>
      </c>
      <c r="U8" s="58">
        <v>2024</v>
      </c>
      <c r="V8" s="58">
        <v>2025</v>
      </c>
      <c r="W8" s="58">
        <v>2026</v>
      </c>
      <c r="X8" s="58">
        <v>2027</v>
      </c>
      <c r="Y8" s="58">
        <v>2028</v>
      </c>
      <c r="Z8" s="58">
        <v>2029</v>
      </c>
      <c r="AB8" s="58">
        <v>2016</v>
      </c>
      <c r="AC8" s="58">
        <v>2017</v>
      </c>
      <c r="AD8" s="58">
        <v>2018</v>
      </c>
      <c r="AE8" s="58">
        <v>2019</v>
      </c>
      <c r="AF8" s="58">
        <v>2020</v>
      </c>
      <c r="AG8" s="58">
        <v>2021</v>
      </c>
      <c r="AH8" s="58">
        <v>2022</v>
      </c>
      <c r="AI8" s="58">
        <v>2023</v>
      </c>
      <c r="AJ8" s="58">
        <v>2024</v>
      </c>
      <c r="AK8" s="58">
        <v>2025</v>
      </c>
      <c r="AL8" s="58">
        <v>2026</v>
      </c>
      <c r="AM8" s="58">
        <v>2027</v>
      </c>
      <c r="AN8" s="58">
        <v>2028</v>
      </c>
      <c r="AO8" s="58">
        <v>2029</v>
      </c>
      <c r="AP8" s="59"/>
    </row>
    <row r="9" spans="2:45" x14ac:dyDescent="0.45">
      <c r="B9" s="147" t="s">
        <v>24</v>
      </c>
      <c r="C9" s="147"/>
      <c r="D9" s="147"/>
      <c r="E9" s="147"/>
      <c r="F9" s="147"/>
      <c r="G9" s="147"/>
      <c r="H9" s="147"/>
      <c r="I9" s="147"/>
      <c r="J9" s="147"/>
      <c r="K9" s="147"/>
      <c r="L9" s="147"/>
      <c r="M9" s="147"/>
      <c r="N9" s="147"/>
      <c r="O9" s="147"/>
      <c r="P9" s="147"/>
      <c r="Q9" s="147"/>
      <c r="R9" s="147"/>
      <c r="S9" s="185"/>
      <c r="T9" s="185"/>
      <c r="U9" s="185"/>
      <c r="V9" s="185"/>
      <c r="W9" s="185"/>
      <c r="X9" s="185"/>
      <c r="Y9" s="185"/>
      <c r="Z9" s="185"/>
      <c r="AA9" s="147"/>
      <c r="AB9" s="133">
        <v>0.839303023870418</v>
      </c>
      <c r="AC9" s="133">
        <v>0.85483673572037522</v>
      </c>
      <c r="AD9" s="133">
        <v>0.86849957374254061</v>
      </c>
      <c r="AE9" s="133">
        <v>0.88256606990622344</v>
      </c>
      <c r="AF9" s="133">
        <v>0.89769820971867009</v>
      </c>
      <c r="AG9" s="133">
        <v>0.93307757885762999</v>
      </c>
      <c r="AH9" s="133">
        <v>1</v>
      </c>
      <c r="AI9" s="133">
        <v>1.0573316283034953</v>
      </c>
      <c r="AJ9" s="133">
        <v>1.0910915419902698</v>
      </c>
      <c r="AK9" s="133">
        <v>1.1125517639119014</v>
      </c>
      <c r="AL9" s="133">
        <v>1.1338748269373722</v>
      </c>
      <c r="AM9" s="133">
        <v>1.1560462908062825</v>
      </c>
      <c r="AN9" s="133">
        <v>1.1795942640186194</v>
      </c>
      <c r="AO9" s="133">
        <v>1.1938717842828486</v>
      </c>
      <c r="AP9" s="62"/>
    </row>
    <row r="10" spans="2:45" x14ac:dyDescent="0.45">
      <c r="B10" t="s">
        <v>109</v>
      </c>
      <c r="R10" s="149" t="s">
        <v>82</v>
      </c>
      <c r="S10" s="146">
        <v>1</v>
      </c>
      <c r="T10" s="146">
        <v>1</v>
      </c>
      <c r="U10" s="146">
        <v>1</v>
      </c>
      <c r="V10" s="146">
        <v>1</v>
      </c>
      <c r="W10" s="146">
        <v>1</v>
      </c>
      <c r="X10" s="146">
        <v>1</v>
      </c>
      <c r="Y10" s="146">
        <v>1</v>
      </c>
      <c r="Z10" s="146">
        <v>1</v>
      </c>
      <c r="AH10" s="113"/>
      <c r="AI10" s="113"/>
      <c r="AJ10" s="113"/>
      <c r="AK10" s="113"/>
      <c r="AL10" s="113"/>
      <c r="AM10" s="113"/>
      <c r="AN10" s="113"/>
      <c r="AO10" s="113"/>
      <c r="AP10" s="62"/>
    </row>
    <row r="11" spans="2:45" x14ac:dyDescent="0.45">
      <c r="B11" t="s">
        <v>110</v>
      </c>
      <c r="R11" s="144" t="s">
        <v>84</v>
      </c>
      <c r="S11" s="146">
        <v>1.0000724453513741</v>
      </c>
      <c r="T11" s="146">
        <v>1.0000724453513741</v>
      </c>
      <c r="U11" s="146">
        <v>1.0000724453513741</v>
      </c>
      <c r="V11" s="146">
        <v>1.0000724453513741</v>
      </c>
      <c r="W11" s="146">
        <v>1.0000724453513741</v>
      </c>
      <c r="X11" s="146">
        <v>1.0000724453513741</v>
      </c>
      <c r="Y11" s="146">
        <v>1.0000724453513741</v>
      </c>
      <c r="Z11" s="146">
        <v>1.0000724453513741</v>
      </c>
      <c r="AH11" s="113"/>
      <c r="AI11" s="113"/>
      <c r="AJ11" s="113"/>
      <c r="AK11" s="113"/>
      <c r="AL11" s="113"/>
      <c r="AM11" s="113"/>
      <c r="AN11" s="113"/>
      <c r="AO11" s="113"/>
      <c r="AP11" s="62"/>
    </row>
    <row r="12" spans="2:45" x14ac:dyDescent="0.45">
      <c r="B12" t="s">
        <v>111</v>
      </c>
      <c r="R12" s="144" t="s">
        <v>83</v>
      </c>
      <c r="S12" s="146">
        <v>1.0001740727851536</v>
      </c>
      <c r="T12" s="146">
        <v>1.0001740727851536</v>
      </c>
      <c r="U12" s="146">
        <v>1.0001740727851536</v>
      </c>
      <c r="V12" s="146">
        <v>1.0001740727851536</v>
      </c>
      <c r="W12" s="146">
        <v>1.0001740727851536</v>
      </c>
      <c r="X12" s="146">
        <v>1.0001740727851536</v>
      </c>
      <c r="Y12" s="146">
        <v>1.0001740727851536</v>
      </c>
      <c r="Z12" s="146">
        <v>1.0001740727851536</v>
      </c>
      <c r="AH12" s="113"/>
      <c r="AI12" s="113"/>
      <c r="AJ12" s="113"/>
      <c r="AK12" s="113"/>
      <c r="AL12" s="113"/>
      <c r="AM12" s="113"/>
      <c r="AN12" s="113"/>
      <c r="AO12" s="113"/>
      <c r="AP12" s="62"/>
    </row>
    <row r="13" spans="2:45" x14ac:dyDescent="0.45">
      <c r="B13" s="148" t="s">
        <v>80</v>
      </c>
      <c r="C13" s="148"/>
      <c r="D13" s="148"/>
      <c r="E13" s="148"/>
      <c r="F13" s="148"/>
      <c r="G13" s="148"/>
      <c r="H13" s="148"/>
      <c r="I13" s="148"/>
      <c r="J13" s="148"/>
      <c r="K13" s="148"/>
      <c r="L13" s="148"/>
      <c r="M13" s="148"/>
      <c r="N13" s="148"/>
      <c r="O13" s="148"/>
      <c r="P13" s="148"/>
      <c r="Q13" s="148"/>
      <c r="R13" s="149" t="s">
        <v>82</v>
      </c>
      <c r="S13" s="146">
        <v>1</v>
      </c>
      <c r="T13" s="146">
        <v>0.9976466185281444</v>
      </c>
      <c r="U13" s="146">
        <v>0.98780025752151357</v>
      </c>
      <c r="V13" s="146">
        <v>0.99026198312306712</v>
      </c>
      <c r="W13" s="146">
        <v>0.9902848995646657</v>
      </c>
      <c r="X13" s="146">
        <v>0.98883549153277761</v>
      </c>
      <c r="Y13" s="146">
        <v>0.98647026721828657</v>
      </c>
      <c r="Z13" s="146">
        <v>1.0114321203982575</v>
      </c>
      <c r="AH13" s="113"/>
      <c r="AI13" s="113"/>
      <c r="AJ13" s="113"/>
      <c r="AK13" s="113"/>
      <c r="AL13" s="113"/>
      <c r="AM13" s="113"/>
      <c r="AN13" s="113"/>
      <c r="AO13" s="113"/>
      <c r="AP13" s="62"/>
    </row>
    <row r="14" spans="2:45" x14ac:dyDescent="0.45">
      <c r="B14" t="s">
        <v>79</v>
      </c>
      <c r="R14" s="144" t="s">
        <v>84</v>
      </c>
      <c r="S14" s="146">
        <v>1</v>
      </c>
      <c r="T14" s="146">
        <v>0.99618279182212532</v>
      </c>
      <c r="U14" s="146">
        <v>0.99024210080182551</v>
      </c>
      <c r="V14" s="146">
        <v>0.99089991449489068</v>
      </c>
      <c r="W14" s="146">
        <v>0.99068250722671758</v>
      </c>
      <c r="X14" s="146">
        <v>0.98971430587556297</v>
      </c>
      <c r="Y14" s="146">
        <v>0.98848475831835447</v>
      </c>
      <c r="Z14" s="146">
        <v>0.99118564482603488</v>
      </c>
      <c r="AH14" s="113"/>
      <c r="AI14" s="113"/>
      <c r="AJ14" s="113"/>
      <c r="AK14" s="113"/>
      <c r="AL14" s="113"/>
      <c r="AM14" s="113"/>
      <c r="AN14" s="113"/>
      <c r="AO14" s="113"/>
      <c r="AP14" s="62"/>
    </row>
    <row r="15" spans="2:45" x14ac:dyDescent="0.45">
      <c r="B15" t="s">
        <v>81</v>
      </c>
      <c r="R15" s="144" t="s">
        <v>83</v>
      </c>
      <c r="S15" s="146">
        <v>1</v>
      </c>
      <c r="T15" s="146">
        <v>0.97900478889538634</v>
      </c>
      <c r="U15" s="146">
        <v>0.9732598027635847</v>
      </c>
      <c r="V15" s="146">
        <v>0.97324575088149679</v>
      </c>
      <c r="W15" s="146">
        <v>0.97325457036829877</v>
      </c>
      <c r="X15" s="146">
        <v>0.96937258961388839</v>
      </c>
      <c r="Y15" s="146">
        <v>0.96565861985443557</v>
      </c>
      <c r="Z15" s="146">
        <v>0.95487623248328379</v>
      </c>
      <c r="AH15" s="113"/>
      <c r="AI15" s="113"/>
      <c r="AJ15" s="113"/>
      <c r="AK15" s="113"/>
      <c r="AL15" s="113"/>
      <c r="AM15" s="113"/>
      <c r="AN15" s="113"/>
      <c r="AO15" s="113"/>
      <c r="AP15" s="62"/>
    </row>
    <row r="16" spans="2:45" x14ac:dyDescent="0.45">
      <c r="B16" s="148" t="s">
        <v>85</v>
      </c>
      <c r="C16" s="148"/>
      <c r="D16" s="148"/>
      <c r="E16" s="148"/>
      <c r="F16" s="148"/>
      <c r="G16" s="148"/>
      <c r="H16" s="148"/>
      <c r="I16" s="148"/>
      <c r="J16" s="148"/>
      <c r="K16" s="148"/>
      <c r="L16" s="148"/>
      <c r="M16" s="148"/>
      <c r="N16" s="148"/>
      <c r="O16" s="148"/>
      <c r="P16" s="148"/>
      <c r="Q16" s="148"/>
      <c r="R16" s="149" t="s">
        <v>82</v>
      </c>
      <c r="S16" s="146">
        <v>1</v>
      </c>
      <c r="T16" s="146">
        <v>1</v>
      </c>
      <c r="U16" s="146">
        <v>1</v>
      </c>
      <c r="V16" s="146">
        <v>1</v>
      </c>
      <c r="W16" s="146">
        <v>1</v>
      </c>
      <c r="X16" s="146">
        <v>1</v>
      </c>
      <c r="Y16" s="146">
        <v>1</v>
      </c>
      <c r="Z16" s="146">
        <v>1</v>
      </c>
      <c r="AH16" s="113"/>
      <c r="AI16" s="113"/>
      <c r="AJ16" s="113"/>
      <c r="AK16" s="113"/>
      <c r="AL16" s="113"/>
      <c r="AM16" s="113"/>
      <c r="AN16" s="113"/>
      <c r="AO16" s="113"/>
      <c r="AP16" s="62"/>
    </row>
    <row r="17" spans="2:45" x14ac:dyDescent="0.45">
      <c r="B17" t="s">
        <v>86</v>
      </c>
      <c r="R17" s="144" t="s">
        <v>84</v>
      </c>
      <c r="S17" s="146">
        <v>1</v>
      </c>
      <c r="T17" s="146">
        <v>1</v>
      </c>
      <c r="U17" s="146">
        <v>1.0004720232252267</v>
      </c>
      <c r="V17" s="146">
        <v>0.99941749755905851</v>
      </c>
      <c r="W17" s="146">
        <v>0.99799316706838859</v>
      </c>
      <c r="X17" s="146">
        <v>0.99684617916858409</v>
      </c>
      <c r="Y17" s="146">
        <v>0.99602875507541089</v>
      </c>
      <c r="Z17" s="146">
        <v>0.99389742439428508</v>
      </c>
      <c r="AH17" s="113"/>
      <c r="AI17" s="113"/>
      <c r="AJ17" s="113"/>
      <c r="AK17" s="113"/>
      <c r="AL17" s="113"/>
      <c r="AM17" s="113"/>
      <c r="AN17" s="113"/>
      <c r="AO17" s="113"/>
      <c r="AP17" s="62"/>
    </row>
    <row r="18" spans="2:45" x14ac:dyDescent="0.45">
      <c r="B18" s="150" t="s">
        <v>87</v>
      </c>
      <c r="C18" s="150"/>
      <c r="D18" s="150"/>
      <c r="E18" s="150"/>
      <c r="F18" s="150"/>
      <c r="G18" s="150"/>
      <c r="H18" s="150"/>
      <c r="I18" s="150"/>
      <c r="J18" s="150"/>
      <c r="K18" s="150"/>
      <c r="L18" s="150"/>
      <c r="M18" s="150"/>
      <c r="N18" s="150"/>
      <c r="O18" s="150"/>
      <c r="P18" s="150"/>
      <c r="Q18" s="150"/>
      <c r="R18" s="151" t="s">
        <v>83</v>
      </c>
      <c r="S18" s="146">
        <v>1</v>
      </c>
      <c r="T18" s="146">
        <v>1</v>
      </c>
      <c r="U18" s="146">
        <v>1</v>
      </c>
      <c r="V18" s="146">
        <v>1</v>
      </c>
      <c r="W18" s="146">
        <v>1</v>
      </c>
      <c r="X18" s="146">
        <v>1</v>
      </c>
      <c r="Y18" s="146">
        <v>1</v>
      </c>
      <c r="Z18" s="146">
        <v>1</v>
      </c>
      <c r="AH18" s="113"/>
      <c r="AI18" s="113"/>
      <c r="AJ18" s="113"/>
      <c r="AK18" s="113"/>
      <c r="AL18" s="113"/>
      <c r="AM18" s="113"/>
      <c r="AN18" s="113"/>
      <c r="AO18" s="113"/>
      <c r="AP18" s="62"/>
    </row>
    <row r="19" spans="2:45" x14ac:dyDescent="0.45">
      <c r="B19" s="61"/>
      <c r="C19" s="61"/>
      <c r="D19" s="61"/>
      <c r="E19" s="61"/>
      <c r="M19" s="183"/>
      <c r="N19" s="183"/>
      <c r="O19" s="183"/>
      <c r="P19" s="183"/>
      <c r="Q19" s="183"/>
      <c r="R19" s="183"/>
      <c r="S19" s="183"/>
      <c r="T19" s="183"/>
      <c r="U19" s="183"/>
      <c r="V19" s="183"/>
      <c r="W19" s="183"/>
      <c r="X19" s="183"/>
      <c r="Y19" s="183"/>
      <c r="Z19" s="183"/>
      <c r="AB19" s="183"/>
      <c r="AC19" s="183"/>
      <c r="AD19" s="183"/>
      <c r="AE19" s="183"/>
      <c r="AF19" s="183"/>
      <c r="AG19" s="183"/>
      <c r="AH19" s="184"/>
      <c r="AI19" s="184"/>
      <c r="AJ19" s="184"/>
      <c r="AK19" s="184"/>
      <c r="AL19" s="184"/>
      <c r="AM19" s="184"/>
      <c r="AN19" s="184"/>
      <c r="AO19" s="184"/>
      <c r="AP19" s="62"/>
    </row>
    <row r="20" spans="2:45" s="59" customFormat="1" ht="45" customHeight="1" x14ac:dyDescent="0.45">
      <c r="B20" s="57"/>
      <c r="C20" s="57"/>
      <c r="D20" s="191" t="s">
        <v>100</v>
      </c>
      <c r="E20" s="222" t="s">
        <v>63</v>
      </c>
      <c r="F20" s="222"/>
      <c r="G20" s="222"/>
      <c r="H20" s="222"/>
      <c r="I20" s="222"/>
      <c r="J20" s="222"/>
      <c r="K20" s="223"/>
      <c r="M20" s="224" t="s">
        <v>61</v>
      </c>
      <c r="N20" s="222"/>
      <c r="O20" s="222"/>
      <c r="P20" s="222"/>
      <c r="Q20" s="222"/>
      <c r="R20" s="222"/>
      <c r="S20" s="192" t="s">
        <v>100</v>
      </c>
      <c r="T20" s="222" t="s">
        <v>59</v>
      </c>
      <c r="U20" s="222"/>
      <c r="V20" s="222"/>
      <c r="W20" s="222"/>
      <c r="X20" s="222"/>
      <c r="Y20" s="222"/>
      <c r="Z20" s="223"/>
      <c r="AB20" s="224" t="s">
        <v>62</v>
      </c>
      <c r="AC20" s="222"/>
      <c r="AD20" s="222"/>
      <c r="AE20" s="222"/>
      <c r="AF20" s="222"/>
      <c r="AG20" s="222"/>
      <c r="AH20" s="192" t="s">
        <v>100</v>
      </c>
      <c r="AI20" s="222" t="s">
        <v>60</v>
      </c>
      <c r="AJ20" s="222"/>
      <c r="AK20" s="222"/>
      <c r="AL20" s="222"/>
      <c r="AM20" s="222"/>
      <c r="AN20" s="222"/>
      <c r="AO20" s="223"/>
    </row>
    <row r="21" spans="2:45" s="57" customFormat="1" ht="30" customHeight="1" x14ac:dyDescent="0.45">
      <c r="B21" s="58"/>
      <c r="C21" s="84"/>
      <c r="D21" s="218" t="s">
        <v>53</v>
      </c>
      <c r="E21" s="210"/>
      <c r="F21" s="210"/>
      <c r="G21" s="210"/>
      <c r="H21" s="210"/>
      <c r="I21" s="210"/>
      <c r="J21" s="210"/>
      <c r="K21" s="219"/>
      <c r="M21" s="218" t="s">
        <v>55</v>
      </c>
      <c r="N21" s="210"/>
      <c r="O21" s="210"/>
      <c r="P21" s="210"/>
      <c r="Q21" s="210"/>
      <c r="R21" s="210"/>
      <c r="S21" s="210"/>
      <c r="T21" s="210"/>
      <c r="U21" s="210"/>
      <c r="V21" s="210"/>
      <c r="W21" s="210"/>
      <c r="X21" s="210"/>
      <c r="Y21" s="210"/>
      <c r="Z21" s="219"/>
      <c r="AB21" s="218" t="s">
        <v>56</v>
      </c>
      <c r="AC21" s="210"/>
      <c r="AD21" s="210"/>
      <c r="AE21" s="210"/>
      <c r="AF21" s="210"/>
      <c r="AG21" s="210"/>
      <c r="AH21" s="210"/>
      <c r="AI21" s="210"/>
      <c r="AJ21" s="210"/>
      <c r="AK21" s="210"/>
      <c r="AL21" s="210"/>
      <c r="AM21" s="210"/>
      <c r="AN21" s="210"/>
      <c r="AO21" s="219"/>
      <c r="AQ21"/>
      <c r="AR21"/>
      <c r="AS21"/>
    </row>
    <row r="22" spans="2:45" s="57" customFormat="1" ht="22.5" customHeight="1" x14ac:dyDescent="0.45">
      <c r="B22" s="58"/>
      <c r="C22" s="84"/>
      <c r="D22" s="200" t="s">
        <v>104</v>
      </c>
      <c r="E22" s="200" t="s">
        <v>104</v>
      </c>
      <c r="F22" s="200" t="s">
        <v>104</v>
      </c>
      <c r="G22" s="200" t="s">
        <v>105</v>
      </c>
      <c r="H22" s="200" t="s">
        <v>105</v>
      </c>
      <c r="I22" s="200" t="s">
        <v>105</v>
      </c>
      <c r="J22" s="200" t="s">
        <v>106</v>
      </c>
      <c r="K22" s="200" t="s">
        <v>106</v>
      </c>
      <c r="M22" s="200"/>
      <c r="N22" s="200"/>
      <c r="O22" s="200"/>
      <c r="P22" s="200"/>
      <c r="Q22" s="200"/>
      <c r="R22" s="200"/>
      <c r="S22" s="200" t="s">
        <v>104</v>
      </c>
      <c r="T22" s="200" t="s">
        <v>104</v>
      </c>
      <c r="U22" s="200" t="s">
        <v>104</v>
      </c>
      <c r="V22" s="200" t="s">
        <v>105</v>
      </c>
      <c r="W22" s="200" t="s">
        <v>105</v>
      </c>
      <c r="X22" s="200" t="s">
        <v>105</v>
      </c>
      <c r="Y22" s="200" t="s">
        <v>106</v>
      </c>
      <c r="Z22" s="200" t="s">
        <v>106</v>
      </c>
      <c r="AB22" s="200"/>
      <c r="AC22" s="200"/>
      <c r="AD22" s="200"/>
      <c r="AE22" s="200"/>
      <c r="AF22" s="200"/>
      <c r="AG22" s="200"/>
      <c r="AH22" s="200" t="s">
        <v>104</v>
      </c>
      <c r="AI22" s="200" t="s">
        <v>104</v>
      </c>
      <c r="AJ22" s="200" t="s">
        <v>104</v>
      </c>
      <c r="AK22" s="200" t="s">
        <v>105</v>
      </c>
      <c r="AL22" s="200" t="s">
        <v>105</v>
      </c>
      <c r="AM22" s="200" t="s">
        <v>105</v>
      </c>
      <c r="AN22" s="200" t="s">
        <v>106</v>
      </c>
      <c r="AO22" s="200" t="s">
        <v>106</v>
      </c>
      <c r="AQ22"/>
      <c r="AR22"/>
      <c r="AS22"/>
    </row>
    <row r="23" spans="2:45" s="57" customFormat="1" ht="22.5" customHeight="1" x14ac:dyDescent="0.45">
      <c r="B23" s="58"/>
      <c r="C23" s="84"/>
      <c r="D23" s="198" t="s">
        <v>102</v>
      </c>
      <c r="E23" s="195" t="s">
        <v>103</v>
      </c>
      <c r="F23" s="195" t="s">
        <v>103</v>
      </c>
      <c r="G23" s="195" t="s">
        <v>103</v>
      </c>
      <c r="H23" s="195" t="s">
        <v>103</v>
      </c>
      <c r="I23" s="195" t="s">
        <v>103</v>
      </c>
      <c r="J23" s="195" t="s">
        <v>103</v>
      </c>
      <c r="K23" s="195" t="s">
        <v>103</v>
      </c>
      <c r="M23" s="195" t="s">
        <v>101</v>
      </c>
      <c r="N23" s="195" t="s">
        <v>101</v>
      </c>
      <c r="O23" s="195" t="s">
        <v>101</v>
      </c>
      <c r="P23" s="195" t="s">
        <v>101</v>
      </c>
      <c r="Q23" s="195" t="s">
        <v>101</v>
      </c>
      <c r="R23" s="195" t="s">
        <v>101</v>
      </c>
      <c r="S23" s="198" t="s">
        <v>102</v>
      </c>
      <c r="T23" s="195" t="s">
        <v>103</v>
      </c>
      <c r="U23" s="195" t="s">
        <v>103</v>
      </c>
      <c r="V23" s="195" t="s">
        <v>103</v>
      </c>
      <c r="W23" s="195" t="s">
        <v>103</v>
      </c>
      <c r="X23" s="195" t="s">
        <v>103</v>
      </c>
      <c r="Y23" s="195" t="s">
        <v>103</v>
      </c>
      <c r="Z23" s="195" t="s">
        <v>103</v>
      </c>
      <c r="AB23" s="195" t="s">
        <v>101</v>
      </c>
      <c r="AC23" s="195" t="s">
        <v>101</v>
      </c>
      <c r="AD23" s="195" t="s">
        <v>101</v>
      </c>
      <c r="AE23" s="195" t="s">
        <v>101</v>
      </c>
      <c r="AF23" s="195" t="s">
        <v>101</v>
      </c>
      <c r="AG23" s="195" t="s">
        <v>101</v>
      </c>
      <c r="AH23" s="198" t="s">
        <v>102</v>
      </c>
      <c r="AI23" s="195" t="s">
        <v>103</v>
      </c>
      <c r="AJ23" s="195" t="s">
        <v>103</v>
      </c>
      <c r="AK23" s="195" t="s">
        <v>103</v>
      </c>
      <c r="AL23" s="195" t="s">
        <v>103</v>
      </c>
      <c r="AM23" s="195" t="s">
        <v>103</v>
      </c>
      <c r="AN23" s="195" t="s">
        <v>103</v>
      </c>
      <c r="AO23" s="195" t="s">
        <v>103</v>
      </c>
      <c r="AQ23"/>
      <c r="AR23"/>
      <c r="AS23"/>
    </row>
    <row r="24" spans="2:45" s="59" customFormat="1" ht="22.5" customHeight="1" x14ac:dyDescent="0.45">
      <c r="B24" s="123" t="s">
        <v>16</v>
      </c>
      <c r="C24" s="124"/>
      <c r="D24" s="158">
        <v>2022</v>
      </c>
      <c r="E24" s="58">
        <v>2023</v>
      </c>
      <c r="F24" s="58">
        <v>2024</v>
      </c>
      <c r="G24" s="58">
        <v>2025</v>
      </c>
      <c r="H24" s="58">
        <v>2026</v>
      </c>
      <c r="I24" s="58">
        <v>2027</v>
      </c>
      <c r="J24" s="58">
        <v>2028</v>
      </c>
      <c r="K24" s="157">
        <v>2029</v>
      </c>
      <c r="M24" s="158">
        <v>2016</v>
      </c>
      <c r="N24" s="58">
        <v>2017</v>
      </c>
      <c r="O24" s="58">
        <v>2018</v>
      </c>
      <c r="P24" s="58">
        <v>2019</v>
      </c>
      <c r="Q24" s="58">
        <v>2020</v>
      </c>
      <c r="R24" s="58">
        <v>2021</v>
      </c>
      <c r="S24" s="58">
        <v>2022</v>
      </c>
      <c r="T24" s="58">
        <v>2023</v>
      </c>
      <c r="U24" s="58">
        <v>2024</v>
      </c>
      <c r="V24" s="58">
        <v>2025</v>
      </c>
      <c r="W24" s="58">
        <v>2026</v>
      </c>
      <c r="X24" s="58">
        <v>2027</v>
      </c>
      <c r="Y24" s="58">
        <v>2028</v>
      </c>
      <c r="Z24" s="157">
        <v>2029</v>
      </c>
      <c r="AB24" s="158">
        <v>2016</v>
      </c>
      <c r="AC24" s="58">
        <v>2017</v>
      </c>
      <c r="AD24" s="58">
        <v>2018</v>
      </c>
      <c r="AE24" s="58">
        <v>2019</v>
      </c>
      <c r="AF24" s="58">
        <v>2020</v>
      </c>
      <c r="AG24" s="58">
        <v>2021</v>
      </c>
      <c r="AH24" s="58">
        <v>2022</v>
      </c>
      <c r="AI24" s="58">
        <v>2023</v>
      </c>
      <c r="AJ24" s="58">
        <v>2024</v>
      </c>
      <c r="AK24" s="58">
        <v>2025</v>
      </c>
      <c r="AL24" s="58">
        <v>2026</v>
      </c>
      <c r="AM24" s="58">
        <v>2027</v>
      </c>
      <c r="AN24" s="58">
        <v>2028</v>
      </c>
      <c r="AO24" s="157">
        <v>2029</v>
      </c>
      <c r="AQ24"/>
      <c r="AR24"/>
      <c r="AS24"/>
    </row>
    <row r="25" spans="2:45" x14ac:dyDescent="0.45">
      <c r="D25" s="109"/>
      <c r="K25" s="108"/>
      <c r="M25" s="109"/>
      <c r="Z25" s="108"/>
      <c r="AB25" s="109"/>
      <c r="AO25" s="108"/>
    </row>
    <row r="26" spans="2:45" x14ac:dyDescent="0.45">
      <c r="B26" s="125" t="s">
        <v>10</v>
      </c>
      <c r="D26" s="120">
        <v>678.0516483887352</v>
      </c>
      <c r="E26" s="121">
        <v>655.08930089109685</v>
      </c>
      <c r="F26" s="121">
        <v>673.82312282087992</v>
      </c>
      <c r="G26" s="121">
        <v>646.04421857923785</v>
      </c>
      <c r="H26" s="121">
        <v>640.95207534961719</v>
      </c>
      <c r="I26" s="121">
        <v>628.67189460085262</v>
      </c>
      <c r="J26" s="121">
        <v>618.74898528734639</v>
      </c>
      <c r="K26" s="126">
        <v>617.82853470904467</v>
      </c>
      <c r="M26" s="119">
        <v>892.57166922217539</v>
      </c>
      <c r="N26" s="114">
        <v>865.76908348829613</v>
      </c>
      <c r="O26" s="114">
        <v>736.93485385532529</v>
      </c>
      <c r="P26" s="114">
        <v>725.72126435711061</v>
      </c>
      <c r="Q26" s="114">
        <v>773.50494758382229</v>
      </c>
      <c r="R26" s="114">
        <v>729.24096014961469</v>
      </c>
      <c r="S26" s="115">
        <v>678.10077007865254</v>
      </c>
      <c r="T26" s="115">
        <v>652.63596567134948</v>
      </c>
      <c r="U26" s="115">
        <v>667.61444693424505</v>
      </c>
      <c r="V26" s="115">
        <v>639.83518834302538</v>
      </c>
      <c r="W26" s="115">
        <v>633.7396334517224</v>
      </c>
      <c r="X26" s="115">
        <v>620.26778153328576</v>
      </c>
      <c r="Y26" s="115">
        <v>609.21086871240993</v>
      </c>
      <c r="Z26" s="116">
        <v>608.65652036436438</v>
      </c>
      <c r="AB26" s="120">
        <v>749.1381009992383</v>
      </c>
      <c r="AC26" s="121">
        <v>740.09121721675604</v>
      </c>
      <c r="AD26" s="121">
        <v>640.02760644937143</v>
      </c>
      <c r="AE26" s="121">
        <v>640.4969641310305</v>
      </c>
      <c r="AF26" s="121">
        <v>694.37400665453106</v>
      </c>
      <c r="AG26" s="121">
        <v>680.43838950021586</v>
      </c>
      <c r="AH26" s="115">
        <v>678.10077007865254</v>
      </c>
      <c r="AI26" s="115">
        <v>690.19602283005963</v>
      </c>
      <c r="AJ26" s="115">
        <v>728.99848088646615</v>
      </c>
      <c r="AK26" s="115">
        <v>712.55387245820282</v>
      </c>
      <c r="AL26" s="115">
        <v>719.55319795779008</v>
      </c>
      <c r="AM26" s="115">
        <v>718.37680584777536</v>
      </c>
      <c r="AN26" s="115">
        <v>720.34268773782253</v>
      </c>
      <c r="AO26" s="116">
        <v>728.44471823870788</v>
      </c>
    </row>
    <row r="27" spans="2:45" x14ac:dyDescent="0.45">
      <c r="B27" t="s">
        <v>47</v>
      </c>
      <c r="D27" s="120">
        <v>1075.3816135303857</v>
      </c>
      <c r="E27" s="121">
        <v>1061.2854616498901</v>
      </c>
      <c r="F27" s="121">
        <v>1094.3968903408622</v>
      </c>
      <c r="G27" s="121">
        <v>1079.7930047548575</v>
      </c>
      <c r="H27" s="121">
        <v>1072.2082588268672</v>
      </c>
      <c r="I27" s="121">
        <v>1045.824588313264</v>
      </c>
      <c r="J27" s="121">
        <v>1036.9237161663789</v>
      </c>
      <c r="K27" s="126">
        <v>1039.7425058504753</v>
      </c>
      <c r="M27" s="119">
        <v>1230.1792030045988</v>
      </c>
      <c r="N27" s="114">
        <v>1254.5997250631001</v>
      </c>
      <c r="O27" s="114">
        <v>1147.608671757238</v>
      </c>
      <c r="P27" s="114">
        <v>1131.6552394006903</v>
      </c>
      <c r="Q27" s="114">
        <v>1196.1489400221762</v>
      </c>
      <c r="R27" s="114">
        <v>1125.3401484844176</v>
      </c>
      <c r="S27" s="115">
        <v>1075.4595199292391</v>
      </c>
      <c r="T27" s="115">
        <v>1057.3109058179909</v>
      </c>
      <c r="U27" s="115">
        <v>1084.3130042981538</v>
      </c>
      <c r="V27" s="115">
        <v>1069.4152825764627</v>
      </c>
      <c r="W27" s="115">
        <v>1060.14302015046</v>
      </c>
      <c r="X27" s="115">
        <v>1031.8439600006104</v>
      </c>
      <c r="Y27" s="115">
        <v>1020.9393678776813</v>
      </c>
      <c r="Z27" s="116">
        <v>1024.3069397626682</v>
      </c>
      <c r="AB27" s="120">
        <v>1032.4931249842605</v>
      </c>
      <c r="AC27" s="121">
        <v>1072.4779336086208</v>
      </c>
      <c r="AD27" s="121">
        <v>996.69764224440439</v>
      </c>
      <c r="AE27" s="121">
        <v>998.76051712665367</v>
      </c>
      <c r="AF27" s="121">
        <v>1073.7807620147926</v>
      </c>
      <c r="AG27" s="121">
        <v>1050.0296611391261</v>
      </c>
      <c r="AH27" s="115">
        <v>1075.4595199292391</v>
      </c>
      <c r="AI27" s="115">
        <v>1118.1605373828097</v>
      </c>
      <c r="AJ27" s="115">
        <v>1184.0105266874923</v>
      </c>
      <c r="AK27" s="115">
        <v>1190.9566943937966</v>
      </c>
      <c r="AL27" s="115">
        <v>1203.6951141702657</v>
      </c>
      <c r="AM27" s="115">
        <v>1195.0528307083766</v>
      </c>
      <c r="AN27" s="115">
        <v>1207.1784107015581</v>
      </c>
      <c r="AO27" s="116">
        <v>1225.8982778640016</v>
      </c>
    </row>
    <row r="28" spans="2:45" x14ac:dyDescent="0.45">
      <c r="B28" s="125" t="s">
        <v>48</v>
      </c>
      <c r="D28" s="120">
        <v>1355.5217092000082</v>
      </c>
      <c r="E28" s="121">
        <v>1365.1782993453546</v>
      </c>
      <c r="F28" s="121">
        <v>1375.3915397159392</v>
      </c>
      <c r="G28" s="121">
        <v>1365.5381050649487</v>
      </c>
      <c r="H28" s="121">
        <v>1360.3498797029993</v>
      </c>
      <c r="I28" s="121">
        <v>1300.728880963886</v>
      </c>
      <c r="J28" s="121">
        <v>1289.6848823000803</v>
      </c>
      <c r="K28" s="126">
        <v>1292.4895548877575</v>
      </c>
      <c r="M28" s="119">
        <v>1444.1303778746192</v>
      </c>
      <c r="N28" s="114">
        <v>1456.526129190742</v>
      </c>
      <c r="O28" s="114">
        <v>1378.7507508012504</v>
      </c>
      <c r="P28" s="114">
        <v>1377.381240643412</v>
      </c>
      <c r="Q28" s="114">
        <v>1471.2435718494319</v>
      </c>
      <c r="R28" s="114">
        <v>1429.2931838653969</v>
      </c>
      <c r="S28" s="115">
        <v>1355.6199104465263</v>
      </c>
      <c r="T28" s="115">
        <v>1360.0656528733957</v>
      </c>
      <c r="U28" s="115">
        <v>1362.718539935868</v>
      </c>
      <c r="V28" s="115">
        <v>1352.4141312885181</v>
      </c>
      <c r="W28" s="115">
        <v>1345.0422695937502</v>
      </c>
      <c r="X28" s="115">
        <v>1283.3406810463268</v>
      </c>
      <c r="Y28" s="115">
        <v>1269.8041793901618</v>
      </c>
      <c r="Z28" s="116">
        <v>1273.3018157792642</v>
      </c>
      <c r="AB28" s="120">
        <v>1212.0629930132973</v>
      </c>
      <c r="AC28" s="121">
        <v>1245.0920417688474</v>
      </c>
      <c r="AD28" s="121">
        <v>1197.4444393680938</v>
      </c>
      <c r="AE28" s="121">
        <v>1215.6299483172143</v>
      </c>
      <c r="AF28" s="121">
        <v>1320.7327205093366</v>
      </c>
      <c r="AG28" s="121">
        <v>1333.6414234788379</v>
      </c>
      <c r="AH28" s="115">
        <v>1355.6199104465263</v>
      </c>
      <c r="AI28" s="115">
        <v>1438.3392178446034</v>
      </c>
      <c r="AJ28" s="115">
        <v>1488.0141525561012</v>
      </c>
      <c r="AK28" s="115">
        <v>1506.1189880982176</v>
      </c>
      <c r="AL28" s="115">
        <v>1527.1720678146844</v>
      </c>
      <c r="AM28" s="115">
        <v>1486.3293027821005</v>
      </c>
      <c r="AN28" s="115">
        <v>1501.4409664355953</v>
      </c>
      <c r="AO28" s="116">
        <v>1523.8972251096684</v>
      </c>
    </row>
    <row r="29" spans="2:45" x14ac:dyDescent="0.45">
      <c r="B29" t="s">
        <v>11</v>
      </c>
      <c r="D29" s="120"/>
      <c r="E29" s="121"/>
      <c r="F29" s="121"/>
      <c r="G29" s="121"/>
      <c r="H29" s="121"/>
      <c r="I29" s="121"/>
      <c r="J29" s="121"/>
      <c r="K29" s="126"/>
      <c r="M29" s="119"/>
      <c r="N29" s="114"/>
      <c r="O29" s="114"/>
      <c r="P29" s="114"/>
      <c r="Q29" s="114"/>
      <c r="R29" s="114"/>
      <c r="S29" s="115"/>
      <c r="T29" s="115"/>
      <c r="U29" s="115"/>
      <c r="V29" s="115"/>
      <c r="W29" s="115"/>
      <c r="X29" s="115"/>
      <c r="Y29" s="115"/>
      <c r="Z29" s="116"/>
      <c r="AB29" s="120"/>
      <c r="AC29" s="121"/>
      <c r="AD29" s="121"/>
      <c r="AE29" s="121"/>
      <c r="AF29" s="121"/>
      <c r="AG29" s="121"/>
      <c r="AH29" s="115"/>
      <c r="AI29" s="115"/>
      <c r="AJ29" s="115"/>
      <c r="AK29" s="115"/>
      <c r="AL29" s="115"/>
      <c r="AM29" s="115"/>
      <c r="AN29" s="115"/>
      <c r="AO29" s="116"/>
    </row>
    <row r="30" spans="2:45" x14ac:dyDescent="0.45">
      <c r="B30" s="125" t="s">
        <v>12</v>
      </c>
      <c r="D30" s="120"/>
      <c r="E30" s="121"/>
      <c r="F30" s="121"/>
      <c r="G30" s="121"/>
      <c r="H30" s="121"/>
      <c r="I30" s="121"/>
      <c r="J30" s="121"/>
      <c r="K30" s="126"/>
      <c r="M30" s="119"/>
      <c r="N30" s="114"/>
      <c r="O30" s="114"/>
      <c r="P30" s="114"/>
      <c r="Q30" s="114"/>
      <c r="R30" s="114"/>
      <c r="S30" s="115"/>
      <c r="T30" s="115"/>
      <c r="U30" s="115"/>
      <c r="V30" s="115"/>
      <c r="W30" s="115"/>
      <c r="X30" s="115"/>
      <c r="Y30" s="115"/>
      <c r="Z30" s="116"/>
      <c r="AB30" s="120"/>
      <c r="AC30" s="121"/>
      <c r="AD30" s="121"/>
      <c r="AE30" s="121"/>
      <c r="AF30" s="121"/>
      <c r="AG30" s="121"/>
      <c r="AH30" s="115"/>
      <c r="AI30" s="115"/>
      <c r="AJ30" s="115"/>
      <c r="AK30" s="115"/>
      <c r="AL30" s="115"/>
      <c r="AM30" s="115"/>
      <c r="AN30" s="115"/>
      <c r="AO30" s="116"/>
    </row>
    <row r="31" spans="2:45" x14ac:dyDescent="0.45">
      <c r="B31" t="s">
        <v>13</v>
      </c>
      <c r="D31" s="173"/>
      <c r="E31" s="127"/>
      <c r="F31" s="127"/>
      <c r="G31" s="127"/>
      <c r="H31" s="127"/>
      <c r="I31" s="127"/>
      <c r="J31" s="127"/>
      <c r="K31" s="128"/>
      <c r="M31" s="119"/>
      <c r="N31" s="114"/>
      <c r="O31" s="114"/>
      <c r="P31" s="114"/>
      <c r="Q31" s="114"/>
      <c r="R31" s="114"/>
      <c r="S31" s="115"/>
      <c r="T31" s="117"/>
      <c r="U31" s="117"/>
      <c r="V31" s="117"/>
      <c r="W31" s="117"/>
      <c r="X31" s="117"/>
      <c r="Y31" s="117"/>
      <c r="Z31" s="118"/>
      <c r="AB31" s="120"/>
      <c r="AC31" s="121"/>
      <c r="AD31" s="121"/>
      <c r="AE31" s="121"/>
      <c r="AF31" s="121"/>
      <c r="AG31" s="121"/>
      <c r="AH31" s="115"/>
      <c r="AI31" s="117"/>
      <c r="AJ31" s="117"/>
      <c r="AK31" s="117"/>
      <c r="AL31" s="117"/>
      <c r="AM31" s="117"/>
      <c r="AN31" s="117"/>
      <c r="AO31" s="118"/>
    </row>
    <row r="32" spans="2:45" x14ac:dyDescent="0.45">
      <c r="B32" s="125" t="s">
        <v>14</v>
      </c>
      <c r="D32" s="120"/>
      <c r="E32" s="121"/>
      <c r="F32" s="121"/>
      <c r="G32" s="121"/>
      <c r="H32" s="121"/>
      <c r="I32" s="121"/>
      <c r="J32" s="121"/>
      <c r="K32" s="126"/>
      <c r="M32" s="119"/>
      <c r="N32" s="114"/>
      <c r="O32" s="114"/>
      <c r="P32" s="114"/>
      <c r="Q32" s="114"/>
      <c r="R32" s="114"/>
      <c r="S32" s="115"/>
      <c r="T32" s="115"/>
      <c r="U32" s="115"/>
      <c r="V32" s="115"/>
      <c r="W32" s="115"/>
      <c r="X32" s="115"/>
      <c r="Y32" s="115"/>
      <c r="Z32" s="116"/>
      <c r="AB32" s="120"/>
      <c r="AC32" s="121"/>
      <c r="AD32" s="121"/>
      <c r="AE32" s="121"/>
      <c r="AF32" s="121"/>
      <c r="AG32" s="121"/>
      <c r="AH32" s="115"/>
      <c r="AI32" s="115"/>
      <c r="AJ32" s="115"/>
      <c r="AK32" s="115"/>
      <c r="AL32" s="115"/>
      <c r="AM32" s="115"/>
      <c r="AN32" s="115"/>
      <c r="AO32" s="116"/>
    </row>
    <row r="33" spans="2:41" x14ac:dyDescent="0.45">
      <c r="B33" t="s">
        <v>18</v>
      </c>
      <c r="D33" s="120"/>
      <c r="E33" s="121"/>
      <c r="F33" s="121"/>
      <c r="G33" s="121"/>
      <c r="H33" s="121"/>
      <c r="I33" s="121"/>
      <c r="J33" s="121"/>
      <c r="K33" s="126"/>
      <c r="M33" s="119"/>
      <c r="N33" s="114"/>
      <c r="O33" s="114"/>
      <c r="P33" s="114"/>
      <c r="Q33" s="114"/>
      <c r="R33" s="114"/>
      <c r="S33" s="115"/>
      <c r="T33" s="115"/>
      <c r="U33" s="115"/>
      <c r="V33" s="115"/>
      <c r="W33" s="115"/>
      <c r="X33" s="115"/>
      <c r="Y33" s="115"/>
      <c r="Z33" s="116"/>
      <c r="AB33" s="120"/>
      <c r="AC33" s="121"/>
      <c r="AD33" s="121"/>
      <c r="AE33" s="121"/>
      <c r="AF33" s="121"/>
      <c r="AG33" s="121"/>
      <c r="AH33" s="115"/>
      <c r="AI33" s="115"/>
      <c r="AJ33" s="115"/>
      <c r="AK33" s="115"/>
      <c r="AL33" s="115"/>
      <c r="AM33" s="115"/>
      <c r="AN33" s="115"/>
      <c r="AO33" s="116"/>
    </row>
    <row r="34" spans="2:41" x14ac:dyDescent="0.45">
      <c r="B34" s="125" t="s">
        <v>19</v>
      </c>
      <c r="D34" s="120"/>
      <c r="E34" s="121"/>
      <c r="F34" s="121"/>
      <c r="G34" s="121"/>
      <c r="H34" s="121"/>
      <c r="I34" s="121"/>
      <c r="J34" s="121"/>
      <c r="K34" s="126"/>
      <c r="M34" s="119"/>
      <c r="N34" s="114"/>
      <c r="O34" s="114"/>
      <c r="P34" s="114"/>
      <c r="Q34" s="114"/>
      <c r="R34" s="114"/>
      <c r="S34" s="115"/>
      <c r="T34" s="115"/>
      <c r="U34" s="115"/>
      <c r="V34" s="115"/>
      <c r="W34" s="115"/>
      <c r="X34" s="115"/>
      <c r="Y34" s="115"/>
      <c r="Z34" s="116"/>
      <c r="AB34" s="120"/>
      <c r="AC34" s="121"/>
      <c r="AD34" s="121"/>
      <c r="AE34" s="121"/>
      <c r="AF34" s="121"/>
      <c r="AG34" s="121"/>
      <c r="AH34" s="115"/>
      <c r="AI34" s="115"/>
      <c r="AJ34" s="115"/>
      <c r="AK34" s="115"/>
      <c r="AL34" s="115"/>
      <c r="AM34" s="115"/>
      <c r="AN34" s="115"/>
      <c r="AO34" s="116"/>
    </row>
    <row r="35" spans="2:41" x14ac:dyDescent="0.45">
      <c r="B35" t="s">
        <v>21</v>
      </c>
      <c r="D35" s="120"/>
      <c r="E35" s="121"/>
      <c r="F35" s="121"/>
      <c r="G35" s="121"/>
      <c r="H35" s="121"/>
      <c r="I35" s="121"/>
      <c r="J35" s="121"/>
      <c r="K35" s="126"/>
      <c r="M35" s="119"/>
      <c r="N35" s="114"/>
      <c r="O35" s="114"/>
      <c r="P35" s="114"/>
      <c r="Q35" s="114"/>
      <c r="R35" s="114"/>
      <c r="S35" s="114"/>
      <c r="T35" s="114"/>
      <c r="U35" s="114"/>
      <c r="V35" s="114"/>
      <c r="W35" s="114"/>
      <c r="X35" s="114"/>
      <c r="Y35" s="114"/>
      <c r="Z35" s="145"/>
      <c r="AB35" s="120"/>
      <c r="AC35" s="121"/>
      <c r="AD35" s="121"/>
      <c r="AE35" s="121"/>
      <c r="AF35" s="121"/>
      <c r="AG35" s="121"/>
      <c r="AH35" s="115"/>
      <c r="AI35" s="115"/>
      <c r="AJ35" s="115"/>
      <c r="AK35" s="115"/>
      <c r="AL35" s="115"/>
      <c r="AM35" s="115"/>
      <c r="AN35" s="115"/>
      <c r="AO35" s="116"/>
    </row>
    <row r="36" spans="2:41" x14ac:dyDescent="0.45">
      <c r="B36" s="125" t="s">
        <v>27</v>
      </c>
      <c r="D36" s="174"/>
      <c r="E36" s="175"/>
      <c r="F36" s="175"/>
      <c r="G36" s="175"/>
      <c r="H36" s="175"/>
      <c r="I36" s="175"/>
      <c r="J36" s="175"/>
      <c r="K36" s="176"/>
      <c r="M36" s="177"/>
      <c r="N36" s="178"/>
      <c r="O36" s="178"/>
      <c r="P36" s="178"/>
      <c r="Q36" s="178"/>
      <c r="R36" s="178"/>
      <c r="S36" s="178"/>
      <c r="T36" s="179"/>
      <c r="U36" s="179"/>
      <c r="V36" s="179"/>
      <c r="W36" s="179"/>
      <c r="X36" s="179"/>
      <c r="Y36" s="179"/>
      <c r="Z36" s="180"/>
      <c r="AB36" s="174"/>
      <c r="AC36" s="175"/>
      <c r="AD36" s="175"/>
      <c r="AE36" s="175"/>
      <c r="AF36" s="175"/>
      <c r="AG36" s="175"/>
      <c r="AH36" s="181"/>
      <c r="AI36" s="181"/>
      <c r="AJ36" s="181"/>
      <c r="AK36" s="181"/>
      <c r="AL36" s="181"/>
      <c r="AM36" s="181"/>
      <c r="AN36" s="181"/>
      <c r="AO36" s="182"/>
    </row>
    <row r="37" spans="2:41" x14ac:dyDescent="0.45">
      <c r="D37" s="52"/>
      <c r="E37" s="52"/>
      <c r="F37" s="52"/>
      <c r="G37" s="52"/>
      <c r="H37" s="52"/>
      <c r="I37" s="52"/>
      <c r="J37" s="52"/>
      <c r="K37" s="52"/>
      <c r="AH37" s="52"/>
      <c r="AI37" s="52"/>
      <c r="AJ37" s="52"/>
      <c r="AK37" s="52"/>
      <c r="AL37" s="52"/>
      <c r="AM37" s="52"/>
      <c r="AN37" s="52"/>
      <c r="AO37" s="52"/>
    </row>
    <row r="38" spans="2:41" x14ac:dyDescent="0.45">
      <c r="AH38" s="50"/>
    </row>
  </sheetData>
  <mergeCells count="11">
    <mergeCell ref="D21:K21"/>
    <mergeCell ref="AB21:AO21"/>
    <mergeCell ref="M21:Z21"/>
    <mergeCell ref="S6:Z6"/>
    <mergeCell ref="AI6:AO6"/>
    <mergeCell ref="AB6:AH6"/>
    <mergeCell ref="AI20:AO20"/>
    <mergeCell ref="AB20:AG20"/>
    <mergeCell ref="E20:K20"/>
    <mergeCell ref="M20:R20"/>
    <mergeCell ref="T20:Z20"/>
  </mergeCells>
  <phoneticPr fontId="12" type="noConversion"/>
  <pageMargins left="0.7" right="0.7" top="0.75" bottom="0.75" header="0.3" footer="0.3"/>
  <pageSetup paperSize="9" scale="27" orientation="landscape" r:id="rId1"/>
  <customProperties>
    <customPr name="_pios_id" r:id="rId2"/>
    <customPr name="Epm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C75A3-CC7C-4693-8752-D1A8E1955CD7}">
  <sheetPr>
    <pageSetUpPr autoPageBreaks="0"/>
  </sheetPr>
  <dimension ref="A1:Q31"/>
  <sheetViews>
    <sheetView showGridLines="0" zoomScale="90" zoomScaleNormal="90" zoomScaleSheetLayoutView="80" workbookViewId="0">
      <selection activeCell="G25" sqref="G25"/>
    </sheetView>
  </sheetViews>
  <sheetFormatPr defaultColWidth="9.19921875" defaultRowHeight="12.75" x14ac:dyDescent="0.35"/>
  <cols>
    <col min="1" max="1" width="1.796875" style="161" customWidth="1"/>
    <col min="2" max="2" width="88.73046875" style="169" customWidth="1"/>
    <col min="3" max="6" width="8.796875" style="169" customWidth="1"/>
    <col min="7" max="8" width="11.73046875" style="169" bestFit="1" customWidth="1"/>
    <col min="9" max="10" width="8.796875" style="169" customWidth="1"/>
    <col min="11" max="11" width="9.19921875" style="169" bestFit="1" customWidth="1"/>
    <col min="12" max="12" width="8.796875" style="169" customWidth="1"/>
    <col min="13" max="13" width="9.796875" style="169" bestFit="1" customWidth="1"/>
    <col min="14" max="16" width="8.796875" style="169" customWidth="1"/>
    <col min="17" max="17" width="11.19921875" style="169" bestFit="1" customWidth="1"/>
    <col min="18" max="16384" width="9.19921875" style="169"/>
  </cols>
  <sheetData>
    <row r="1" spans="1:17" s="159" customFormat="1" ht="22.5" customHeight="1" x14ac:dyDescent="0.45">
      <c r="B1" s="160" t="s">
        <v>89</v>
      </c>
      <c r="C1" s="160"/>
      <c r="D1" s="160"/>
      <c r="E1" s="160"/>
      <c r="F1" s="160"/>
      <c r="G1" s="160"/>
      <c r="H1" s="160"/>
      <c r="I1" s="160"/>
      <c r="J1" s="160"/>
      <c r="K1" s="160"/>
      <c r="L1" s="160"/>
      <c r="M1" s="160"/>
      <c r="N1" s="160"/>
      <c r="O1" s="160"/>
      <c r="P1" s="160"/>
      <c r="Q1" s="160"/>
    </row>
    <row r="2" spans="1:17" s="161" customFormat="1" ht="39.75" customHeight="1" x14ac:dyDescent="0.35">
      <c r="B2" s="162" t="s">
        <v>99</v>
      </c>
      <c r="C2" s="163"/>
      <c r="D2" s="163"/>
      <c r="E2" s="163"/>
      <c r="F2" s="163"/>
      <c r="G2" s="163"/>
      <c r="H2" s="163"/>
      <c r="I2" s="163"/>
      <c r="J2" s="163"/>
    </row>
    <row r="4" spans="1:17" s="168" customFormat="1" ht="22.5" customHeight="1" x14ac:dyDescent="0.45">
      <c r="A4" s="164"/>
      <c r="B4" s="165"/>
      <c r="C4" s="166">
        <v>2016</v>
      </c>
      <c r="D4" s="166">
        <v>2017</v>
      </c>
      <c r="E4" s="166">
        <v>2018</v>
      </c>
      <c r="F4" s="166">
        <v>2019</v>
      </c>
      <c r="G4" s="166">
        <v>2020</v>
      </c>
      <c r="H4" s="166">
        <v>2021</v>
      </c>
      <c r="I4" s="167">
        <v>2022</v>
      </c>
      <c r="J4" s="167">
        <v>2023</v>
      </c>
      <c r="K4" s="167">
        <v>2024</v>
      </c>
      <c r="L4" s="167">
        <v>2025</v>
      </c>
      <c r="M4" s="167">
        <v>2026</v>
      </c>
      <c r="N4" s="167">
        <v>2027</v>
      </c>
      <c r="O4" s="167">
        <v>2028</v>
      </c>
      <c r="P4" s="167">
        <v>2029</v>
      </c>
      <c r="Q4" s="167" t="s">
        <v>90</v>
      </c>
    </row>
    <row r="6" spans="1:17" x14ac:dyDescent="0.35">
      <c r="C6" s="170"/>
      <c r="D6" s="170"/>
      <c r="E6" s="170"/>
      <c r="F6" s="170"/>
      <c r="G6" s="170"/>
      <c r="H6" s="170"/>
      <c r="I6" s="170"/>
      <c r="J6" s="170"/>
      <c r="K6" s="170"/>
      <c r="L6" s="170"/>
      <c r="M6" s="170"/>
      <c r="N6" s="170"/>
      <c r="O6" s="170"/>
      <c r="P6" s="170"/>
      <c r="Q6" s="171"/>
    </row>
    <row r="7" spans="1:17" x14ac:dyDescent="0.35">
      <c r="B7" s="169" t="s">
        <v>91</v>
      </c>
      <c r="C7" s="170">
        <f>'2. Connection Breakdown'!AI81</f>
        <v>0</v>
      </c>
      <c r="D7" s="170">
        <f>'2. Connection Breakdown'!AJ81</f>
        <v>0</v>
      </c>
      <c r="E7" s="170">
        <f>'2. Connection Breakdown'!AK81</f>
        <v>0</v>
      </c>
      <c r="F7" s="170">
        <f>'2. Connection Breakdown'!AL81</f>
        <v>0</v>
      </c>
      <c r="G7" s="170">
        <f>'2. Connection Breakdown'!AM81</f>
        <v>0</v>
      </c>
      <c r="H7" s="170">
        <f>'2. Connection Breakdown'!AN81</f>
        <v>0</v>
      </c>
      <c r="I7" s="170">
        <f>'2. Connection Breakdown'!AO81</f>
        <v>0</v>
      </c>
      <c r="J7" s="170">
        <f>'2. Connection Breakdown'!AP81</f>
        <v>0</v>
      </c>
      <c r="K7" s="170">
        <f>'2. Connection Breakdown'!AQ81</f>
        <v>0</v>
      </c>
      <c r="L7" s="170">
        <f>'2. Connection Breakdown'!AR81</f>
        <v>0</v>
      </c>
      <c r="M7" s="170">
        <f>'2. Connection Breakdown'!AS81</f>
        <v>0</v>
      </c>
      <c r="N7" s="170">
        <f>'2. Connection Breakdown'!AT81</f>
        <v>0</v>
      </c>
      <c r="O7" s="170">
        <f>'2. Connection Breakdown'!AU81</f>
        <v>0</v>
      </c>
      <c r="P7" s="170">
        <f>'2. Connection Breakdown'!AV81</f>
        <v>0</v>
      </c>
      <c r="Q7" s="171">
        <f>SUMIF(C7:P7,"&gt;0",C7:P7)-SUMIF(C7:P7,"&lt;0",C7:P7)</f>
        <v>0</v>
      </c>
    </row>
    <row r="8" spans="1:17" x14ac:dyDescent="0.35">
      <c r="B8" s="169" t="s">
        <v>93</v>
      </c>
      <c r="C8" s="170">
        <f>'2. Connection Breakdown'!AI55</f>
        <v>0</v>
      </c>
      <c r="D8" s="170">
        <f>'2. Connection Breakdown'!AJ55</f>
        <v>0</v>
      </c>
      <c r="E8" s="170">
        <f>'2. Connection Breakdown'!AK55</f>
        <v>0</v>
      </c>
      <c r="F8" s="170">
        <f>'2. Connection Breakdown'!AL55</f>
        <v>0</v>
      </c>
      <c r="G8" s="170">
        <f>'2. Connection Breakdown'!AM55</f>
        <v>0</v>
      </c>
      <c r="H8" s="170">
        <f>'2. Connection Breakdown'!AN55</f>
        <v>0</v>
      </c>
      <c r="I8" s="170">
        <f>'2. Connection Breakdown'!AO55</f>
        <v>0</v>
      </c>
      <c r="J8" s="170">
        <f>'2. Connection Breakdown'!AP55</f>
        <v>0</v>
      </c>
      <c r="K8" s="170">
        <f>'2. Connection Breakdown'!AQ55</f>
        <v>0</v>
      </c>
      <c r="L8" s="170">
        <f>'2. Connection Breakdown'!AR55</f>
        <v>0</v>
      </c>
      <c r="M8" s="170">
        <f>'2. Connection Breakdown'!AS55</f>
        <v>0</v>
      </c>
      <c r="N8" s="170">
        <f>'2. Connection Breakdown'!AT55</f>
        <v>0</v>
      </c>
      <c r="O8" s="170">
        <f>'2. Connection Breakdown'!AU55</f>
        <v>0</v>
      </c>
      <c r="P8" s="170">
        <f>'2. Connection Breakdown'!AV55</f>
        <v>0</v>
      </c>
      <c r="Q8" s="171">
        <f>SUMIF(C8:P8,"&gt;0",C8:P8)-SUMIF(C8:P8,"&lt;0",C8:P8)</f>
        <v>0</v>
      </c>
    </row>
    <row r="9" spans="1:17" x14ac:dyDescent="0.35">
      <c r="B9" s="169" t="s">
        <v>94</v>
      </c>
      <c r="C9" s="170"/>
      <c r="D9" s="170"/>
      <c r="E9" s="170"/>
      <c r="F9" s="170"/>
      <c r="G9" s="170"/>
      <c r="H9" s="170"/>
      <c r="I9" s="170">
        <f>'2. Connection Breakdown'!AO29</f>
        <v>0</v>
      </c>
      <c r="J9" s="170">
        <f>'2. Connection Breakdown'!AP29</f>
        <v>0</v>
      </c>
      <c r="K9" s="170">
        <f>'2. Connection Breakdown'!AQ29</f>
        <v>0</v>
      </c>
      <c r="L9" s="170">
        <f>'2. Connection Breakdown'!AR29</f>
        <v>0</v>
      </c>
      <c r="M9" s="170">
        <f>'2. Connection Breakdown'!AS29</f>
        <v>0</v>
      </c>
      <c r="N9" s="170">
        <f>'2. Connection Breakdown'!AT29</f>
        <v>0</v>
      </c>
      <c r="O9" s="170">
        <f>'2. Connection Breakdown'!AU29</f>
        <v>0</v>
      </c>
      <c r="P9" s="170">
        <f>'2. Connection Breakdown'!AV29</f>
        <v>0</v>
      </c>
      <c r="Q9" s="171">
        <f>SUMIF(C9:P9,"&gt;0",C9:P9)-SUMIF(C9:P9,"&lt;0",C9:P9)</f>
        <v>0</v>
      </c>
    </row>
    <row r="10" spans="1:17" x14ac:dyDescent="0.35">
      <c r="C10" s="170"/>
      <c r="D10" s="170"/>
      <c r="E10" s="170"/>
      <c r="F10" s="170"/>
      <c r="G10" s="170"/>
      <c r="H10" s="170"/>
      <c r="I10" s="170"/>
      <c r="J10" s="170"/>
      <c r="K10" s="170"/>
      <c r="L10" s="170"/>
      <c r="M10" s="170"/>
      <c r="N10" s="170"/>
      <c r="O10" s="170"/>
      <c r="P10" s="170"/>
      <c r="Q10" s="171"/>
    </row>
    <row r="11" spans="1:17" x14ac:dyDescent="0.35">
      <c r="B11" s="169" t="s">
        <v>95</v>
      </c>
      <c r="C11" s="170">
        <f>'2. Connection Breakdown'!E27</f>
        <v>0</v>
      </c>
      <c r="D11" s="170">
        <f>'2. Connection Breakdown'!F27</f>
        <v>0</v>
      </c>
      <c r="E11" s="170">
        <f>'2. Connection Breakdown'!G27</f>
        <v>0</v>
      </c>
      <c r="F11" s="170">
        <f>'2. Connection Breakdown'!H27</f>
        <v>0</v>
      </c>
      <c r="G11" s="170">
        <f>'2. Connection Breakdown'!I27</f>
        <v>0</v>
      </c>
      <c r="H11" s="170">
        <f>'2. Connection Breakdown'!J27</f>
        <v>0</v>
      </c>
      <c r="I11" s="170">
        <f>'2. Connection Breakdown'!K27</f>
        <v>0</v>
      </c>
      <c r="J11" s="170">
        <f>'2. Connection Breakdown'!L27</f>
        <v>0</v>
      </c>
      <c r="K11" s="170">
        <f>'2. Connection Breakdown'!M27</f>
        <v>0</v>
      </c>
      <c r="L11" s="170">
        <f>'2. Connection Breakdown'!N27</f>
        <v>0</v>
      </c>
      <c r="M11" s="170">
        <f>'2. Connection Breakdown'!O27</f>
        <v>0</v>
      </c>
      <c r="N11" s="170">
        <f>'2. Connection Breakdown'!P27</f>
        <v>0</v>
      </c>
      <c r="O11" s="170">
        <f>'2. Connection Breakdown'!Q27</f>
        <v>0</v>
      </c>
      <c r="P11" s="170">
        <f>'2. Connection Breakdown'!R27</f>
        <v>0</v>
      </c>
      <c r="Q11" s="171">
        <f>SUMIF(C11:P11,"&gt;0",C11:P11)-SUMIF(C11:P11,"&lt;0",C11:P11)</f>
        <v>0</v>
      </c>
    </row>
    <row r="12" spans="1:17" x14ac:dyDescent="0.35">
      <c r="C12" s="170"/>
      <c r="D12" s="170"/>
      <c r="E12" s="170"/>
      <c r="F12" s="170"/>
      <c r="G12" s="170"/>
      <c r="H12" s="170"/>
      <c r="I12" s="170"/>
      <c r="J12" s="170"/>
      <c r="K12" s="170"/>
      <c r="L12" s="170"/>
      <c r="M12" s="170"/>
      <c r="N12" s="170"/>
      <c r="O12" s="170"/>
      <c r="P12" s="170"/>
    </row>
    <row r="13" spans="1:17" ht="13.15" thickBot="1" x14ac:dyDescent="0.4">
      <c r="B13" s="169" t="s">
        <v>92</v>
      </c>
      <c r="C13" s="170"/>
      <c r="D13" s="170"/>
      <c r="E13" s="170"/>
      <c r="F13" s="170"/>
      <c r="G13" s="170"/>
      <c r="H13" s="170"/>
      <c r="I13" s="170"/>
      <c r="J13" s="170"/>
      <c r="K13" s="170"/>
      <c r="L13" s="170"/>
      <c r="M13" s="170"/>
      <c r="N13" s="170"/>
      <c r="O13" s="170"/>
      <c r="P13" s="170"/>
      <c r="Q13" s="172">
        <f>SUM(Q6:Q12)</f>
        <v>0</v>
      </c>
    </row>
    <row r="14" spans="1:17" ht="13.15" thickTop="1" x14ac:dyDescent="0.35">
      <c r="C14" s="170"/>
      <c r="D14" s="170"/>
      <c r="E14" s="170"/>
      <c r="F14" s="170"/>
      <c r="G14" s="170"/>
      <c r="H14" s="170"/>
      <c r="I14" s="170"/>
      <c r="J14" s="170"/>
      <c r="K14" s="170"/>
      <c r="L14" s="170"/>
      <c r="M14" s="170"/>
      <c r="N14" s="170"/>
      <c r="O14" s="170"/>
      <c r="P14" s="170"/>
    </row>
    <row r="15" spans="1:17" x14ac:dyDescent="0.35">
      <c r="C15" s="170"/>
      <c r="D15" s="170"/>
      <c r="E15" s="170"/>
      <c r="F15" s="170"/>
      <c r="G15" s="170"/>
      <c r="H15" s="170"/>
      <c r="I15" s="170"/>
      <c r="J15" s="170"/>
      <c r="K15" s="170"/>
      <c r="L15" s="170"/>
      <c r="M15" s="170"/>
      <c r="N15" s="170"/>
      <c r="O15" s="170"/>
      <c r="P15" s="170"/>
    </row>
    <row r="16" spans="1:17" x14ac:dyDescent="0.35">
      <c r="C16" s="170"/>
      <c r="D16" s="170"/>
      <c r="E16" s="170"/>
      <c r="F16" s="170"/>
      <c r="G16" s="170"/>
      <c r="H16" s="170"/>
      <c r="I16" s="170"/>
      <c r="J16" s="170"/>
      <c r="K16" s="170"/>
      <c r="L16" s="170"/>
      <c r="M16" s="170"/>
      <c r="N16" s="170"/>
      <c r="O16" s="170"/>
      <c r="P16" s="170"/>
    </row>
    <row r="17" spans="3:16" x14ac:dyDescent="0.35">
      <c r="C17" s="170"/>
      <c r="D17" s="170"/>
      <c r="E17" s="170"/>
      <c r="F17" s="170"/>
      <c r="G17" s="170"/>
      <c r="H17" s="170"/>
      <c r="I17" s="170"/>
      <c r="J17" s="170"/>
      <c r="K17" s="170"/>
      <c r="L17" s="170"/>
      <c r="M17" s="170"/>
      <c r="N17" s="170"/>
      <c r="O17" s="170"/>
      <c r="P17" s="170"/>
    </row>
    <row r="18" spans="3:16" x14ac:dyDescent="0.35">
      <c r="C18" s="170"/>
      <c r="D18" s="170"/>
      <c r="E18" s="170"/>
      <c r="F18" s="170"/>
      <c r="G18" s="170"/>
      <c r="H18" s="170"/>
      <c r="I18" s="170"/>
      <c r="J18" s="170"/>
      <c r="K18" s="170"/>
      <c r="L18" s="170"/>
      <c r="M18" s="170"/>
      <c r="N18" s="170"/>
      <c r="O18" s="170"/>
      <c r="P18" s="170"/>
    </row>
    <row r="19" spans="3:16" x14ac:dyDescent="0.35">
      <c r="C19" s="170"/>
      <c r="D19" s="170"/>
      <c r="E19" s="170"/>
      <c r="F19" s="170"/>
      <c r="G19" s="170"/>
      <c r="H19" s="170"/>
      <c r="I19" s="170"/>
      <c r="J19" s="170"/>
      <c r="K19" s="170"/>
      <c r="L19" s="170"/>
      <c r="M19" s="170"/>
      <c r="N19" s="170"/>
      <c r="O19" s="170"/>
      <c r="P19" s="170"/>
    </row>
    <row r="20" spans="3:16" x14ac:dyDescent="0.35">
      <c r="C20" s="170"/>
      <c r="D20" s="170"/>
      <c r="E20" s="170"/>
      <c r="F20" s="170"/>
      <c r="G20" s="170"/>
      <c r="H20" s="170"/>
      <c r="I20" s="170"/>
      <c r="J20" s="170"/>
      <c r="K20" s="170"/>
      <c r="L20" s="170"/>
      <c r="M20" s="170"/>
      <c r="N20" s="170"/>
      <c r="O20" s="170"/>
      <c r="P20" s="170"/>
    </row>
    <row r="21" spans="3:16" x14ac:dyDescent="0.35">
      <c r="C21" s="170"/>
      <c r="D21" s="170"/>
      <c r="E21" s="170"/>
      <c r="F21" s="170"/>
      <c r="G21" s="170"/>
      <c r="H21" s="170"/>
      <c r="I21" s="170"/>
      <c r="J21" s="170"/>
      <c r="K21" s="170"/>
      <c r="L21" s="170"/>
      <c r="M21" s="170"/>
      <c r="N21" s="170"/>
      <c r="O21" s="170"/>
      <c r="P21" s="170"/>
    </row>
    <row r="22" spans="3:16" x14ac:dyDescent="0.35">
      <c r="C22" s="170"/>
      <c r="D22" s="170"/>
      <c r="E22" s="170"/>
      <c r="F22" s="170"/>
      <c r="G22" s="170"/>
      <c r="H22" s="170"/>
      <c r="I22" s="170"/>
      <c r="J22" s="170"/>
      <c r="K22" s="170"/>
      <c r="L22" s="170"/>
      <c r="M22" s="170"/>
      <c r="N22" s="170"/>
      <c r="O22" s="170"/>
      <c r="P22" s="170"/>
    </row>
    <row r="23" spans="3:16" x14ac:dyDescent="0.35">
      <c r="C23" s="170"/>
      <c r="D23" s="170"/>
      <c r="E23" s="170"/>
      <c r="F23" s="170"/>
      <c r="G23" s="170"/>
      <c r="H23" s="170"/>
      <c r="I23" s="170"/>
      <c r="J23" s="170"/>
      <c r="K23" s="170"/>
      <c r="L23" s="170"/>
      <c r="M23" s="170"/>
      <c r="N23" s="170"/>
      <c r="O23" s="170"/>
      <c r="P23" s="170"/>
    </row>
    <row r="24" spans="3:16" x14ac:dyDescent="0.35">
      <c r="C24" s="170"/>
      <c r="D24" s="170"/>
      <c r="E24" s="170"/>
      <c r="F24" s="170"/>
      <c r="G24" s="170"/>
      <c r="H24" s="170"/>
      <c r="I24" s="170"/>
      <c r="J24" s="170"/>
      <c r="K24" s="170"/>
      <c r="L24" s="170"/>
      <c r="M24" s="170"/>
      <c r="N24" s="170"/>
      <c r="O24" s="170"/>
      <c r="P24" s="170"/>
    </row>
    <row r="25" spans="3:16" x14ac:dyDescent="0.35">
      <c r="C25" s="170"/>
      <c r="D25" s="170"/>
      <c r="E25" s="170"/>
      <c r="F25" s="170"/>
      <c r="G25" s="170"/>
      <c r="H25" s="170"/>
      <c r="I25" s="170"/>
      <c r="J25" s="170"/>
      <c r="K25" s="170"/>
      <c r="L25" s="170"/>
      <c r="M25" s="170"/>
      <c r="N25" s="170"/>
      <c r="O25" s="170"/>
      <c r="P25" s="170"/>
    </row>
    <row r="26" spans="3:16" x14ac:dyDescent="0.35">
      <c r="C26" s="170"/>
      <c r="D26" s="170"/>
      <c r="E26" s="170"/>
      <c r="F26" s="170"/>
      <c r="G26" s="170"/>
      <c r="H26" s="170"/>
      <c r="I26" s="170"/>
      <c r="J26" s="170"/>
      <c r="K26" s="170"/>
      <c r="L26" s="170"/>
      <c r="M26" s="170"/>
      <c r="N26" s="170"/>
      <c r="O26" s="170"/>
      <c r="P26" s="170"/>
    </row>
    <row r="27" spans="3:16" x14ac:dyDescent="0.35">
      <c r="C27" s="170"/>
      <c r="D27" s="170"/>
      <c r="E27" s="170"/>
      <c r="F27" s="170"/>
      <c r="G27" s="170"/>
      <c r="H27" s="170"/>
      <c r="I27" s="170"/>
      <c r="J27" s="170"/>
      <c r="K27" s="170"/>
      <c r="L27" s="170"/>
      <c r="M27" s="170"/>
      <c r="N27" s="170"/>
      <c r="O27" s="170"/>
      <c r="P27" s="170"/>
    </row>
    <row r="28" spans="3:16" x14ac:dyDescent="0.35">
      <c r="C28" s="170"/>
      <c r="D28" s="170"/>
      <c r="E28" s="170"/>
      <c r="F28" s="170"/>
      <c r="G28" s="170"/>
      <c r="H28" s="170"/>
      <c r="I28" s="170"/>
      <c r="J28" s="170"/>
      <c r="K28" s="170"/>
      <c r="L28" s="170"/>
      <c r="M28" s="170"/>
      <c r="N28" s="170"/>
      <c r="O28" s="170"/>
      <c r="P28" s="170"/>
    </row>
    <row r="29" spans="3:16" x14ac:dyDescent="0.35">
      <c r="C29" s="170"/>
      <c r="D29" s="170"/>
      <c r="E29" s="170"/>
      <c r="F29" s="170"/>
      <c r="G29" s="170"/>
      <c r="H29" s="170"/>
      <c r="I29" s="170"/>
      <c r="J29" s="170"/>
      <c r="K29" s="170"/>
      <c r="L29" s="170"/>
      <c r="M29" s="170"/>
      <c r="N29" s="170"/>
      <c r="O29" s="170"/>
      <c r="P29" s="170"/>
    </row>
    <row r="30" spans="3:16" x14ac:dyDescent="0.35">
      <c r="C30" s="170"/>
      <c r="D30" s="170"/>
      <c r="E30" s="170"/>
      <c r="F30" s="170"/>
      <c r="G30" s="170"/>
      <c r="H30" s="170"/>
      <c r="I30" s="170"/>
      <c r="J30" s="170"/>
      <c r="K30" s="170"/>
      <c r="L30" s="170"/>
      <c r="M30" s="170"/>
      <c r="N30" s="170"/>
      <c r="O30" s="170"/>
      <c r="P30" s="170"/>
    </row>
    <row r="31" spans="3:16" x14ac:dyDescent="0.35">
      <c r="C31" s="170"/>
      <c r="D31" s="170"/>
      <c r="E31" s="170"/>
      <c r="F31" s="170"/>
      <c r="G31" s="170"/>
      <c r="H31" s="170"/>
      <c r="I31" s="170"/>
      <c r="J31" s="170"/>
      <c r="K31" s="170"/>
      <c r="L31" s="170"/>
      <c r="M31" s="170"/>
      <c r="N31" s="170"/>
      <c r="O31" s="170"/>
      <c r="P31" s="170"/>
    </row>
  </sheetData>
  <conditionalFormatting sqref="B1:Q1">
    <cfRule type="expression" dxfId="0" priority="1">
      <formula>$Q$13&gt;1</formula>
    </cfRule>
  </conditionalFormatting>
  <pageMargins left="0.70866141732283472" right="0.70866141732283472" top="0.74803149606299213" bottom="0.74803149606299213" header="0.31496062992125984" footer="0.31496062992125984"/>
  <pageSetup paperSize="9" scale="80" orientation="landscape" r:id="rId1"/>
  <customProperties>
    <customPr name="_pios_id" r:id="rId2"/>
    <customPr name="EpmWorksheetKeyString_GUID" r:id="rId3"/>
  </customProperties>
  <drawing r:id="rId4"/>
</worksheet>
</file>

<file path=customXML/item4.xml>��< ? x m l   v e r s i o n = " 1 . 0 "   e n c o d i n g = " u t f - 1 6 " ? >  
 < p r o p e r t i e s   x m l n s = " h t t p : / / w w w . i m a n a g e . c o m / w o r k / x m l s c h e m a " >  
     < d o c u m e n t i d > i M a n a g e ! 5 2 2 2 7 5 9 . 1 < / d o c u m e n t i d >  
     < s e n d e r i d > F E R G U S C < / s e n d e r i d >  
     < s e n d e r e m a i l > F E R G U S . C R A W F O R D @ C O M C O M . G O V T . N Z < / s e n d e r e m a i l >  
     < l a s t m o d i f i e d > 2 0 2 4 - 0 8 - 1 3 T 1 1 : 4 6 : 2 4 . 0 0 0 0 0 0 0 + 1 2 : 0 0 < / l a s t m o d i f i e d >  
     < d a t a b a s e > i M a n a g e < / 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5EEAEDC7C889B498586E75A39C256C3" ma:contentTypeVersion="12" ma:contentTypeDescription="Create a new document." ma:contentTypeScope="" ma:versionID="5487137e9f92ac5589958c03f29cc8ab">
  <xsd:schema xmlns:xsd="http://www.w3.org/2001/XMLSchema" xmlns:xs="http://www.w3.org/2001/XMLSchema" xmlns:p="http://schemas.microsoft.com/office/2006/metadata/properties" xmlns:ns2="7f640a01-e8a1-4e1e-93d1-b95423e30f21" xmlns:ns3="e7663642-6dd8-4334-87a3-e6d121dec44c" targetNamespace="http://schemas.microsoft.com/office/2006/metadata/properties" ma:root="true" ma:fieldsID="633fc2c58535e9b2b18f1486524a01d1" ns2:_="" ns3:_="">
    <xsd:import namespace="7f640a01-e8a1-4e1e-93d1-b95423e30f21"/>
    <xsd:import namespace="e7663642-6dd8-4334-87a3-e6d121dec44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640a01-e8a1-4e1e-93d1-b95423e30f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78cc5a6-ea86-4b91-984a-03ab16c2fed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663642-6dd8-4334-87a3-e6d121dec44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c8b2e9f-5a2c-48aa-b7a9-b9dc12a1110b}" ma:internalName="TaxCatchAll" ma:showField="CatchAllData" ma:web="e7663642-6dd8-4334-87a3-e6d121dec4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663642-6dd8-4334-87a3-e6d121dec44c" xsi:nil="true"/>
    <lcf76f155ced4ddcb4097134ff3c332f xmlns="7f640a01-e8a1-4e1e-93d1-b95423e30f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9BD0EF-4AFA-442D-804B-4C13A9070368}">
  <ds:schemaRefs>
    <ds:schemaRef ds:uri="http://schemas.microsoft.com/sharepoint/v3/contenttype/forms"/>
  </ds:schemaRefs>
</ds:datastoreItem>
</file>

<file path=customXml/itemProps2.xml><?xml version="1.0" encoding="utf-8"?>
<ds:datastoreItem xmlns:ds="http://schemas.openxmlformats.org/officeDocument/2006/customXml" ds:itemID="{6FB2456B-04D5-4F0D-9324-87F33B399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640a01-e8a1-4e1e-93d1-b95423e30f21"/>
    <ds:schemaRef ds:uri="e7663642-6dd8-4334-87a3-e6d121dec4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8287F1-B62D-4B20-86C4-7FEB21EBC189}">
  <ds:schemaRefs>
    <ds:schemaRef ds:uri="http://schemas.microsoft.com/office/infopath/2007/PartnerControls"/>
    <ds:schemaRef ds:uri="http://schemas.microsoft.com/office/2006/metadata/properties"/>
    <ds:schemaRef ds:uri="http://www.w3.org/XML/1998/namespace"/>
    <ds:schemaRef ds:uri="http://purl.org/dc/elements/1.1/"/>
    <ds:schemaRef ds:uri="http://purl.org/dc/terms/"/>
    <ds:schemaRef ds:uri="3280a7cc-45b2-4971-9b56-2d295fa71587"/>
    <ds:schemaRef ds:uri="http://schemas.microsoft.com/office/2006/documentManagement/types"/>
    <ds:schemaRef ds:uri="http://schemas.openxmlformats.org/package/2006/metadata/core-properties"/>
    <ds:schemaRef ds:uri="ef1dc352-abf1-4d72-8b9e-d729490b3827"/>
    <ds:schemaRef ds:uri="http://purl.org/dc/dcmitype/"/>
    <ds:schemaRef ds:uri="e7663642-6dd8-4334-87a3-e6d121dec44c"/>
    <ds:schemaRef ds:uri="7f640a01-e8a1-4e1e-93d1-b95423e30f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Title</vt:lpstr>
      <vt:lpstr>Contents</vt:lpstr>
      <vt:lpstr>1. Overview</vt:lpstr>
      <vt:lpstr>2. Connection Breakdown</vt:lpstr>
      <vt:lpstr>3. Connections Capex adjustment</vt:lpstr>
      <vt:lpstr>4. Unit Prices</vt:lpstr>
      <vt:lpstr>5. Error Checks</vt:lpstr>
      <vt:lpstr>'1. Overview'!Print_Area</vt:lpstr>
      <vt:lpstr>'2. Connection Breakdown'!Print_Area</vt:lpstr>
      <vt:lpstr>'3. Connections Capex adjustment'!Print_Area</vt:lpstr>
      <vt:lpstr>'4. Unit Prices'!Print_Area</vt:lpstr>
      <vt:lpstr>'5. Error Checks'!Print_Area</vt:lpstr>
      <vt:lpstr>Contents!Print_Area</vt:lpstr>
    </vt:vector>
  </TitlesOfParts>
  <Company>Chorus NZ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cp:lastPrinted>2020-08-25T02:29:19Z</cp:lastPrinted>
  <dcterms:created xsi:type="dcterms:W3CDTF">2020-03-02T23:43:44Z</dcterms:created>
  <dcterms:modified xsi:type="dcterms:W3CDTF">2024-08-12T23:46:24Z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0x010100A5EEAEDC7C889B498586E75A39C256C3</vt:lpwstr>
  </property>
  <property fmtid="{D5CDD505-2E9C-101B-9397-08002B2CF9AE}" pid="3" name="CustomUiType">
    <vt:lpwstr>2</vt:lpwstr>
  </property>
  <property fmtid="{D5CDD505-2E9C-101B-9397-08002B2CF9AE}" pid="4" name="Order">
    <vt:r8>1300</vt:r8>
  </property>
  <property fmtid="{D5CDD505-2E9C-101B-9397-08002B2CF9AE}" pid="5" name="xd_ProgID">
    <vt:lpwstr/>
  </property>
  <property fmtid="{D5CDD505-2E9C-101B-9397-08002B2CF9AE}" pid="6" name="_CopySource">
    <vt:lpwstr>https://intranet.chorus.co.nz/activity/RESETRP1Proposal/Regulatory Templates Forecasts/3. Initial Draft/RT04 - Connections capex and adjustment.xlsx</vt:lpwstr>
  </property>
  <property fmtid="{D5CDD505-2E9C-101B-9397-08002B2CF9AE}" pid="7" name="TemplateUrl">
    <vt:lpwstr/>
  </property>
  <property fmtid="{D5CDD505-2E9C-101B-9397-08002B2CF9AE}" pid="8" name="_ExtendedDescription">
    <vt:lpwstr/>
  </property>
  <property fmtid="{D5CDD505-2E9C-101B-9397-08002B2CF9AE}" pid="9" name="Project">
    <vt:lpwstr>NA</vt:lpwstr>
  </property>
  <property fmtid="{D5CDD505-2E9C-101B-9397-08002B2CF9AE}" pid="10" name="Topic">
    <vt:lpwstr>NA</vt:lpwstr>
  </property>
  <property fmtid="{D5CDD505-2E9C-101B-9397-08002B2CF9AE}" pid="11" name="Category">
    <vt:lpwstr>NA</vt:lpwstr>
  </property>
  <property fmtid="{D5CDD505-2E9C-101B-9397-08002B2CF9AE}" pid="12" name="Activity">
    <vt:lpwstr>NA</vt:lpwstr>
  </property>
  <property fmtid="{D5CDD505-2E9C-101B-9397-08002B2CF9AE}" pid="13" name="Subactivity">
    <vt:lpwstr>NA</vt:lpwstr>
  </property>
  <property fmtid="{D5CDD505-2E9C-101B-9397-08002B2CF9AE}" pid="14" name="Function">
    <vt:lpwstr>NA</vt:lpwstr>
  </property>
  <property fmtid="{D5CDD505-2E9C-101B-9397-08002B2CF9AE}" pid="15" name="Case">
    <vt:lpwstr>NA</vt:lpwstr>
  </property>
  <property fmtid="{D5CDD505-2E9C-101B-9397-08002B2CF9AE}" pid="16" name="DocumentType">
    <vt:lpwstr>STRATEGY or Planning related</vt:lpwstr>
  </property>
  <property fmtid="{D5CDD505-2E9C-101B-9397-08002B2CF9AE}" pid="17" name="MediaServiceImageTags">
    <vt:lpwstr/>
  </property>
</Properties>
</file>