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5345" yWindow="45" windowWidth="15390" windowHeight="13170" tabRatio="543" firstSheet="1" activeTab="3"/>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 name="D. 1 &amp; 2" sheetId="9" r:id="rId7"/>
  </sheets>
  <externalReferences>
    <externalReference r:id="rId8"/>
  </externalReferences>
  <definedNames>
    <definedName name="_xlnm._FilterDatabase" localSheetId="6" hidden="1">'D. 1 &amp; 2'!$A$2:$AS$2</definedName>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<sst xmlns="http://schemas.openxmlformats.org/spreadsheetml/2006/main" count="315" uniqueCount="182">
  <si>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</si>
  <si>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</si>
  <si>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</si>
  <si>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</si>
  <si>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</si>
  <si>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</si>
  <si>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</si>
  <si>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</si>
  <si>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</si>
  <si>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</si>
  <si>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</si>
  <si>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</si>
  <si>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</si>
  <si>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</si>
  <si>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</si>
  <si>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</si>
  <si>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</si>
  <si>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</si>
  <si>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</si>
  <si>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</si>
  <si>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</si>
  <si>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</si>
  <si>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</si>
  <si>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</si>
  <si>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</si>
  <si>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</si>
  <si>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</si>
  <si>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</si>
  <si>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</si>
  <si>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</si>
  <si>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</si>
  <si>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</si>
  <si>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</si>
  <si>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</si>
  <si>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</si>
  <si>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</si>
  <si>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</si>
  <si>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</si>
  <si>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</si>
  <si>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</si>
  <si>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</si>
  <si>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</si>
  <si>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</si>
  <si>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</si>
  <si>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</si>
  <si>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</si>
  <si>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</si>
  <si>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</si>
  <si>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</si>
  <si>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</si>
  <si>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</si>
  <si>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</si>
  <si>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</si>
  <si>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</si>
  <si>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</si>
  <si>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</si>
  <si>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</si>
  <si>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</si>
  <si>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</si>
  <si>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</si>
  <si>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</si>
  <si>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</si>
  <si>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</si>
  <si>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</si>
  <si>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</si>
  <si>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</si>
  <si>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</si>
  <si>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</si>
  <si>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</si>
  <si>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</si>
  <si>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</si>
  <si>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</si>
  <si>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</si>
  <si>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</si>
  <si>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</si>
  <si>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</si>
  <si>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</si>
  <si>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</si>
  <si>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</si>
  <si>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</si>
  <si>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</si>
  <si>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</si>
  <si>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</si>
  <si>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</si>
  <si>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</si>
  <si>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</si>
  <si>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</si>
  <si>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</si>
  <si>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</si>
  <si>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</si>
  <si>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</si>
  <si>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</si>
  <si>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</si>
  <si>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</si>
  <si>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</si>
  <si>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</si>
  <si>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</si>
  <si>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</si>
  <si>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</si>
  <si>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</si>
  <si>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</si>
  <si>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</si>
  <si>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</si>
  <si>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</si>
  <si>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</si>
  <si>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</si>
  <si>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</si>
  <si>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</si>
  <si>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</si>
  <si>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</si>
  <si>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</si>
  <si>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</si>
  <si>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Unison Networks Limited</t>
  </si>
  <si>
    <t>Planned</t>
  </si>
  <si>
    <t>T 31 Ohaaki Maint</t>
  </si>
  <si>
    <t>30/9/2004</t>
  </si>
  <si>
    <t>Change 11kV feeders at Ohaaki onto contact bus</t>
  </si>
  <si>
    <t>22/12/2004</t>
  </si>
  <si>
    <t>Treescape treecutting -</t>
  </si>
  <si>
    <t>30/3/2005</t>
  </si>
  <si>
    <t>Not Required/Redundant Equip</t>
  </si>
  <si>
    <t>Transpower switching</t>
  </si>
  <si>
    <t>2/3/2007</t>
  </si>
  <si>
    <t>Animal/Possum</t>
  </si>
  <si>
    <t>Isolated Ohaaki Feeders for transpower</t>
  </si>
  <si>
    <t>22/5/2008</t>
  </si>
  <si>
    <t>Other</t>
  </si>
  <si>
    <t>Electrix Unable to Close 33Kv CB 1007</t>
  </si>
  <si>
    <t>26/9/2006</t>
  </si>
  <si>
    <t>Electrix unable to Close 33Kv CB 1008</t>
  </si>
  <si>
    <t>28/9/2006</t>
  </si>
  <si>
    <t>Change protection settings CB 1011 &amp; CB 1012</t>
  </si>
  <si>
    <t>30/1/2007</t>
  </si>
  <si>
    <t>Transpower to Investigate CB 1008 Problem</t>
  </si>
  <si>
    <t>Change Ohaaki Feeders to Contact Bus via 1007</t>
  </si>
  <si>
    <t>23/5/2007</t>
  </si>
  <si>
    <t>Changeover supply from 1008 to 1007 fot T31 Maint</t>
  </si>
  <si>
    <t>13/9/2008</t>
  </si>
  <si>
    <t>Not Yet Known</t>
  </si>
  <si>
    <t>Auto Reclosed OK</t>
  </si>
  <si>
    <t>3/12/2008</t>
  </si>
  <si>
    <t>Reclosed S/V OK</t>
  </si>
  <si>
    <t>12/1/2014</t>
  </si>
  <si>
    <t>Isolate &amp; Earth Ohaaki 33kV Line for electrix to r</t>
  </si>
  <si>
    <t>13/8/2012</t>
  </si>
  <si>
    <t>maintain CB 1152</t>
  </si>
  <si>
    <t>17/3/2014</t>
  </si>
  <si>
    <t>Tree Cutter</t>
  </si>
  <si>
    <t>back feed Tutukau &amp; Broadlands feeders</t>
  </si>
  <si>
    <t>Wind</t>
  </si>
  <si>
    <t>Backfed Tutukau &amp; Broadlands feeders</t>
  </si>
  <si>
    <t>26/4/2011</t>
  </si>
  <si>
    <t>Lightning</t>
  </si>
  <si>
    <t>Reclosed S/V OK By Transpower</t>
  </si>
  <si>
    <t>14/11/2011</t>
  </si>
  <si>
    <t>Isolate and earth Ohaaki 33kV feeder for Electrix</t>
  </si>
  <si>
    <t>10/9/2012</t>
  </si>
  <si>
    <t>Isolate and Earth Ohaaki 33kV Feeder</t>
  </si>
  <si>
    <t>24/9/2012</t>
  </si>
  <si>
    <t>Isolate &amp; Earth Ohaaki 33kV Line for Transpower</t>
  </si>
  <si>
    <t>6/11/2012</t>
  </si>
  <si>
    <t>Emerg de-energisie Ohaaki 33kV line</t>
  </si>
  <si>
    <t>25/2/2014</t>
  </si>
  <si>
    <t xml:space="preserve">Purchase/transfer of Ohaaki-Wairakei 33kV line. </t>
  </si>
  <si>
    <t>1. Post-Acquisition</t>
  </si>
  <si>
    <t>(i) Start Date</t>
  </si>
  <si>
    <t>(ii) Customers Interrupted</t>
  </si>
  <si>
    <t>(iii) Customer Minutes</t>
  </si>
  <si>
    <t xml:space="preserve">(iv) Outage Class </t>
  </si>
  <si>
    <r>
      <t>(v</t>
    </r>
    <r>
      <rPr>
        <vertAlign val="subscript"/>
        <sz val="11"/>
        <color theme="0"/>
        <rFont val="Calibri"/>
        <family val="2"/>
        <scheme val="minor"/>
      </rPr>
      <t>i</t>
    </r>
    <r>
      <rPr>
        <sz val="11"/>
        <color theme="0"/>
        <rFont val="Calibri"/>
        <family val="2"/>
        <scheme val="minor"/>
      </rPr>
      <t>) SAIDI</t>
    </r>
  </si>
  <si>
    <r>
      <t>(v</t>
    </r>
    <r>
      <rPr>
        <vertAlign val="subscript"/>
        <sz val="11"/>
        <color theme="0"/>
        <rFont val="Calibri"/>
        <family val="2"/>
        <scheme val="minor"/>
      </rPr>
      <t>ii</t>
    </r>
    <r>
      <rPr>
        <sz val="11"/>
        <color theme="0"/>
        <rFont val="Calibri"/>
        <family val="2"/>
        <scheme val="minor"/>
      </rPr>
      <t>) SAIFI</t>
    </r>
  </si>
  <si>
    <t>(vi) Cause</t>
  </si>
  <si>
    <t>cause detail</t>
  </si>
  <si>
    <t>(vii) Name of the asset</t>
  </si>
  <si>
    <t>(viii) recorded in response to s53ZD 12 March 2012</t>
  </si>
  <si>
    <t>not recorded</t>
  </si>
  <si>
    <t>no</t>
  </si>
  <si>
    <t>1. Pre-Acquisition</t>
  </si>
  <si>
    <t>planned</t>
  </si>
  <si>
    <t>unplanned</t>
  </si>
  <si>
    <t xml:space="preserve"> 30 September 2011</t>
  </si>
  <si>
    <t xml:space="preserve">Industrial customer are those charged on an individual i60 tariff, typically 1MVA and above. Commercial Customers are those charged on an MC tariff, typically between 3ph 60 and 1MVA, and where we have a mixture of customers billed on a Demand as well as Consumption basis. Residential accounts for all other customers, typically customers on low capacity ie less than 3ph60, and with low energy consumption.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</si>
</sst>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 numFmtId="177" formatCode="d\ mmmm\ yyyy"/>
    <numFmt numFmtId="178" formatCode="#,##0.00;\(#,##0.00\);\-"/>
    <numFmt numFmtId="179" formatCode="_(* #,##0_);_(* \(#,##0\);_(* &quot;–&quot;??_);_(* @_)"/>
    <numFmt numFmtId="180" formatCode="[$-C09]d\ mmmm\ yyyy;@"/>
    <numFmt numFmtId="181" formatCode="\(#,##0\);\(#,##0\);\-"/>
    <numFmt numFmtId="182" formatCode="0%;\-0%;\-"/>
    <numFmt numFmtId="183" formatCode="d\ mmm\ yy"/>
    <numFmt numFmtId="184" formatCode="_([$-1409]d\ mmmm\ yyyy;_(@"/>
    <numFmt numFmtId="185" formatCode="_(* @_)"/>
    <numFmt numFmtId="186" formatCode="_([$-1409]hh:mm_-;_(@"/>
    <numFmt numFmtId="187" formatCode="_([$-1409]d\ mmm\ yyyy_-;_(@"/>
    <numFmt numFmtId="188" formatCode="_(* #,##0.0000_);_(* \(#,##0.0000\);_(* &quot;–&quot;??_);_(* @_)"/>
    <numFmt numFmtId="189" formatCode="_(* #,##0.00000_);_(* \(#,##0.00000\);_(* &quot;–&quot;??_);_(* @_)"/>
    <numFmt numFmtId="190" formatCode="0.000"/>
  </numFmts>
  <fonts count="88"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
      <sz val="10"/>
      <color indexed="8"/>
      <name val="Calibri"/>
      <family val="2"/>
    </font>
    <font>
      <i/>
      <sz val="12"/>
      <name val="Calibri"/>
      <family val="4"/>
      <scheme val="minor"/>
    </font>
    <font>
      <b/>
      <sz val="13"/>
      <color theme="4"/>
      <name val="Calibri"/>
      <family val="2"/>
      <scheme val="minor"/>
    </font>
    <font>
      <b/>
      <sz val="16"/>
      <name val="Calibri"/>
      <family val="4"/>
      <scheme val="minor"/>
    </font>
    <font>
      <i/>
      <sz val="10"/>
      <name val="Calibri"/>
      <family val="2"/>
      <scheme val="minor"/>
    </font>
    <font>
      <sz val="10"/>
      <name val="Calibri"/>
      <family val="4"/>
      <scheme val="minor"/>
    </font>
    <font>
      <sz val="10"/>
      <name val="Calibri"/>
      <family val="2"/>
      <scheme val="minor"/>
    </font>
    <font>
      <b/>
      <sz val="14"/>
      <name val="Calibri"/>
      <family val="2"/>
      <scheme val="minor"/>
    </font>
    <font>
      <b/>
      <sz val="10"/>
      <name val="Calibri"/>
      <family val="2"/>
      <scheme val="minor"/>
    </font>
    <font>
      <sz val="10"/>
      <color theme="1"/>
      <name val="Calibri"/>
      <family val="4"/>
      <scheme val="minor"/>
    </font>
    <font>
      <sz val="10"/>
      <color indexed="8"/>
      <name val="Arial"/>
      <family val="1"/>
    </font>
    <font>
      <sz val="10"/>
      <color rgb="FF0070C0"/>
      <name val="Calibri"/>
      <family val="2"/>
      <scheme val="minor"/>
    </font>
    <font>
      <sz val="10"/>
      <name val="Calibri"/>
      <family val="2"/>
    </font>
    <font>
      <i/>
      <sz val="8"/>
      <name val="Calibri"/>
      <family val="2"/>
      <scheme val="minor"/>
    </font>
    <font>
      <sz val="10"/>
      <name val="Arial"/>
      <family val="2"/>
    </font>
    <font>
      <sz val="10"/>
      <color indexed="8"/>
      <name val="Calibri"/>
      <family val="1"/>
    </font>
    <font>
      <sz val="10"/>
      <color indexed="30"/>
      <name val="Calibri"/>
      <family val="4"/>
    </font>
    <font>
      <sz val="10"/>
      <color theme="1"/>
      <name val="Calibri"/>
      <family val="2"/>
    </font>
    <font>
      <i/>
      <sz val="10"/>
      <color theme="1"/>
      <name val="Calibri"/>
      <family val="2"/>
    </font>
    <font>
      <sz val="14"/>
      <color theme="1"/>
      <name val="Calibri"/>
      <family val="2"/>
    </font>
    <font>
      <sz val="10"/>
      <color theme="8"/>
      <name val="Calibri"/>
      <family val="2"/>
    </font>
    <font>
      <sz val="10"/>
      <color theme="4" tint="0.39994506668294322"/>
      <name val="Calibri"/>
      <family val="2"/>
    </font>
    <font>
      <sz val="10"/>
      <color rgb="FF0070C0"/>
      <name val="Calibri"/>
      <family val="2"/>
    </font>
    <font>
      <sz val="10"/>
      <color theme="4" tint="0.39994506668294322"/>
      <name val="Calibri"/>
      <family val="2"/>
      <scheme val="minor"/>
    </font>
    <font>
      <sz val="10"/>
      <color theme="8"/>
      <name val="Calibri"/>
      <family val="4"/>
      <scheme val="minor"/>
    </font>
    <font>
      <b/>
      <sz val="10"/>
      <color theme="1"/>
      <name val="Calibri"/>
      <family val="2"/>
    </font>
    <font>
      <b/>
      <sz val="13"/>
      <color theme="4"/>
      <name val="Calibri"/>
      <family val="4"/>
      <scheme val="minor"/>
    </font>
    <font>
      <b/>
      <sz val="13"/>
      <color theme="4"/>
      <name val="Calibri"/>
      <family val="2"/>
    </font>
    <font>
      <i/>
      <sz val="8"/>
      <color theme="1"/>
      <name val="Calibri"/>
      <family val="4"/>
      <scheme val="minor"/>
    </font>
    <font>
      <i/>
      <sz val="8"/>
      <color theme="1"/>
      <name val="Calibri"/>
      <family val="2"/>
    </font>
    <font>
      <b/>
      <sz val="12"/>
      <color theme="1"/>
      <name val="Cambria"/>
      <family val="1"/>
      <scheme val="major"/>
    </font>
    <font>
      <b/>
      <sz val="12"/>
      <color theme="1"/>
      <name val="Calibri"/>
      <family val="2"/>
    </font>
    <font>
      <b/>
      <sz val="12"/>
      <color theme="1"/>
      <name val="Calibri"/>
      <family val="1"/>
    </font>
    <font>
      <b/>
      <sz val="11"/>
      <color theme="1"/>
      <name val="Calibri"/>
      <family val="2"/>
    </font>
    <font>
      <b/>
      <sz val="11"/>
      <color theme="1"/>
      <name val="Calibri"/>
      <family val="1"/>
    </font>
    <font>
      <b/>
      <sz val="10"/>
      <color theme="1"/>
      <name val="Cambria"/>
      <family val="1"/>
      <scheme val="major"/>
    </font>
    <font>
      <b/>
      <sz val="10"/>
      <color theme="1"/>
      <name val="Calibri"/>
      <family val="1"/>
    </font>
    <font>
      <sz val="10"/>
      <color theme="1"/>
      <name val="Cambria"/>
      <family val="1"/>
      <scheme val="major"/>
    </font>
    <font>
      <sz val="10"/>
      <color theme="1"/>
      <name val="Calibri"/>
      <family val="1"/>
    </font>
    <font>
      <u/>
      <sz val="10"/>
      <color theme="4"/>
      <name val="Calibri"/>
      <family val="2"/>
    </font>
    <font>
      <sz val="14"/>
      <color theme="1"/>
      <name val="Calibri"/>
      <family val="1"/>
    </font>
    <font>
      <sz val="14"/>
      <color theme="1"/>
      <name val="Cambria"/>
      <family val="1"/>
      <scheme val="major"/>
    </font>
    <font>
      <b/>
      <sz val="13"/>
      <color theme="1"/>
      <name val="Calibri"/>
      <family val="1"/>
    </font>
    <font>
      <b/>
      <sz val="10"/>
      <color theme="1"/>
      <name val="Calibri"/>
      <family val="4"/>
      <scheme val="minor"/>
    </font>
    <font>
      <b/>
      <sz val="18"/>
      <color theme="1"/>
      <name val="Calibri"/>
      <family val="2"/>
    </font>
    <font>
      <sz val="8"/>
      <color theme="1"/>
      <name val="Calibri"/>
      <family val="1"/>
    </font>
    <font>
      <b/>
      <sz val="16"/>
      <color theme="1"/>
      <name val="Calibri"/>
      <family val="2"/>
    </font>
    <font>
      <u/>
      <sz val="10"/>
      <color theme="1"/>
      <name val="Calibri"/>
      <family val="2"/>
    </font>
    <font>
      <sz val="8"/>
      <color indexed="8"/>
      <name val="Tahoma"/>
      <family val="2"/>
    </font>
    <font>
      <b/>
      <sz val="10"/>
      <color indexed="9"/>
      <name val="Calibri"/>
      <family val="2"/>
      <scheme val="minor"/>
    </font>
    <font>
      <b/>
      <sz val="10"/>
      <color theme="0"/>
      <name val="Calibri"/>
      <family val="2"/>
      <scheme val="minor"/>
    </font>
    <font>
      <vertAlign val="subscript"/>
      <sz val="11"/>
      <color theme="0"/>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
      <patternFill patternType="solid">
        <fgColor rgb="FFCCFFCC"/>
        <bgColor indexed="64"/>
      </patternFill>
    </fill>
    <fill>
      <patternFill patternType="solid">
        <fgColor rgb="FFFFFF99"/>
        <bgColor indexed="64"/>
      </patternFill>
    </fill>
    <fill>
      <patternFill patternType="solid">
        <fgColor theme="2"/>
        <bgColor indexed="64"/>
      </patternFill>
    </fill>
    <fill>
      <patternFill patternType="solid">
        <fgColor indexed="9"/>
        <bgColor indexed="64"/>
      </patternFill>
    </fill>
    <fill>
      <patternFill patternType="solid">
        <fgColor indexed="18"/>
      </patternFill>
    </fill>
  </fills>
  <borders count="2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s>
  <cellStyleXfs count="280">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xf numFmtId="0" fontId="2" fillId="0" borderId="0"/>
    <xf numFmtId="0" fontId="36" fillId="37" borderId="0" applyFont="0" applyAlignment="0"/>
    <xf numFmtId="0" fontId="37" fillId="37" borderId="0" applyNumberFormat="0" applyBorder="0">
      <alignment horizontal="right"/>
    </xf>
    <xf numFmtId="0" fontId="38" fillId="37" borderId="15">
      <alignment horizontal="center"/>
    </xf>
    <xf numFmtId="177" fontId="38" fillId="37" borderId="15">
      <alignment horizontal="center" vertical="center"/>
    </xf>
    <xf numFmtId="0" fontId="39" fillId="37" borderId="14" applyBorder="0"/>
    <xf numFmtId="0" fontId="40" fillId="37" borderId="0" applyAlignment="0">
      <alignment horizontal="center"/>
    </xf>
    <xf numFmtId="0" fontId="41" fillId="37" borderId="0" applyBorder="0">
      <alignment vertical="top" wrapText="1"/>
    </xf>
    <xf numFmtId="0" fontId="40" fillId="38" borderId="16">
      <alignment horizontal="right"/>
    </xf>
    <xf numFmtId="0" fontId="42" fillId="38" borderId="0" applyAlignment="0"/>
    <xf numFmtId="0" fontId="40" fillId="38" borderId="0" applyBorder="0">
      <alignment horizontal="center" wrapText="1"/>
    </xf>
    <xf numFmtId="0" fontId="43" fillId="38" borderId="0" applyBorder="0"/>
    <xf numFmtId="0" fontId="45" fillId="39" borderId="0"/>
    <xf numFmtId="169" fontId="46" fillId="0" borderId="0" applyFont="0" applyFill="0" applyBorder="0" applyAlignment="0" applyProtection="0">
      <alignment wrapText="1"/>
    </xf>
    <xf numFmtId="0" fontId="44" fillId="38" borderId="0" applyBorder="0">
      <alignment horizontal="center" wrapText="1"/>
    </xf>
    <xf numFmtId="0" fontId="42" fillId="38" borderId="0" applyBorder="0">
      <alignment horizontal="left"/>
    </xf>
    <xf numFmtId="0" fontId="47" fillId="0" borderId="15">
      <protection locked="0"/>
    </xf>
    <xf numFmtId="0" fontId="48" fillId="38" borderId="17" applyNumberFormat="0" applyFont="0" applyAlignment="0"/>
    <xf numFmtId="0" fontId="44" fillId="38" borderId="0" applyBorder="0">
      <alignment horizontal="left"/>
    </xf>
    <xf numFmtId="0" fontId="40" fillId="38" borderId="0" applyNumberFormat="0" applyBorder="0" applyProtection="0">
      <alignment horizontal="right"/>
    </xf>
    <xf numFmtId="0" fontId="26" fillId="38" borderId="0" applyBorder="0"/>
    <xf numFmtId="178" fontId="48" fillId="38" borderId="0" applyFont="0" applyBorder="0" applyProtection="0">
      <alignment horizontal="right"/>
    </xf>
    <xf numFmtId="0" fontId="40" fillId="38" borderId="0" applyBorder="0"/>
    <xf numFmtId="0" fontId="49" fillId="38" borderId="0" applyNumberFormat="0" applyBorder="0">
      <alignment horizontal="left"/>
    </xf>
    <xf numFmtId="41" fontId="2" fillId="0" borderId="10" applyNumberFormat="0" applyFont="0" applyAlignment="0" applyProtection="0"/>
    <xf numFmtId="0" fontId="45" fillId="0" borderId="0">
      <alignment horizontal="right"/>
    </xf>
    <xf numFmtId="0" fontId="38" fillId="0" borderId="15">
      <alignment horizontal="center" vertical="center"/>
      <protection locked="0"/>
    </xf>
    <xf numFmtId="179" fontId="51" fillId="0" borderId="0" applyFont="0" applyFill="0" applyBorder="0" applyAlignment="0" applyProtection="0">
      <alignment horizontal="left"/>
      <protection locked="0"/>
    </xf>
    <xf numFmtId="179" fontId="46" fillId="0" borderId="0" applyFont="0" applyFill="0" applyBorder="0" applyAlignment="0" applyProtection="0">
      <alignment horizontal="left"/>
      <protection locked="0"/>
    </xf>
    <xf numFmtId="166" fontId="46" fillId="0" borderId="0" applyFont="0" applyFill="0" applyBorder="0" applyAlignment="0" applyProtection="0">
      <protection locked="0"/>
    </xf>
    <xf numFmtId="166" fontId="53" fillId="2" borderId="22">
      <protection locked="0"/>
    </xf>
    <xf numFmtId="166" fontId="46" fillId="0" borderId="0" applyFont="0" applyFill="0" applyBorder="0" applyAlignment="0" applyProtection="0">
      <protection locked="0"/>
    </xf>
    <xf numFmtId="172" fontId="46" fillId="0" borderId="0" applyFont="0" applyFill="0" applyBorder="0" applyAlignment="0" applyProtection="0">
      <protection locked="0"/>
    </xf>
    <xf numFmtId="172" fontId="53" fillId="0" borderId="0" applyFill="0" applyBorder="0" applyAlignment="0" applyProtection="0">
      <protection locked="0"/>
    </xf>
    <xf numFmtId="172" fontId="46" fillId="0" borderId="0" applyFont="0" applyFill="0" applyBorder="0" applyAlignment="0" applyProtection="0">
      <protection locked="0"/>
    </xf>
    <xf numFmtId="188" fontId="46" fillId="0" borderId="0" applyFont="0" applyFill="0" applyBorder="0" applyAlignment="0" applyProtection="0"/>
    <xf numFmtId="189" fontId="52" fillId="40" borderId="18" applyFont="0" applyFill="0" applyBorder="0" applyAlignment="0" applyProtection="0">
      <protection locked="0"/>
    </xf>
    <xf numFmtId="43" fontId="45"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181" fontId="48" fillId="38" borderId="0" applyFont="0" applyBorder="0" applyAlignment="0" applyProtection="0"/>
    <xf numFmtId="181" fontId="48" fillId="38" borderId="0" applyFont="0" applyBorder="0" applyAlignment="0" applyProtection="0"/>
    <xf numFmtId="178" fontId="48" fillId="38" borderId="0" applyFont="0" applyBorder="0" applyProtection="0">
      <alignment horizontal="right"/>
    </xf>
    <xf numFmtId="178" fontId="48" fillId="38" borderId="0" applyFont="0" applyBorder="0" applyProtection="0">
      <alignment horizontal="right"/>
    </xf>
    <xf numFmtId="0" fontId="45" fillId="2" borderId="22">
      <alignment horizontal="left" vertical="top" wrapText="1" indent="1"/>
      <protection locked="0"/>
    </xf>
    <xf numFmtId="0" fontId="54" fillId="39" borderId="0" applyFill="0">
      <alignment horizontal="left" wrapText="1"/>
    </xf>
    <xf numFmtId="0" fontId="40" fillId="38" borderId="0" applyBorder="0">
      <alignment wrapText="1"/>
    </xf>
    <xf numFmtId="0" fontId="55" fillId="36" borderId="0" applyFill="0">
      <alignment horizontal="right"/>
    </xf>
    <xf numFmtId="44" fontId="2" fillId="0" borderId="0" applyFont="0" applyFill="0" applyBorder="0" applyAlignment="0" applyProtection="0"/>
    <xf numFmtId="0" fontId="56" fillId="2" borderId="22">
      <alignment horizontal="center" vertical="center"/>
      <protection locked="0"/>
    </xf>
    <xf numFmtId="184" fontId="57" fillId="2" borderId="22" applyFill="0" applyProtection="0">
      <alignment horizontal="right"/>
      <protection locked="0"/>
    </xf>
    <xf numFmtId="0" fontId="58" fillId="2" borderId="23" applyFill="0">
      <alignment horizontal="right"/>
      <protection locked="0"/>
    </xf>
    <xf numFmtId="0" fontId="56" fillId="2" borderId="22" applyFill="0" applyProtection="0">
      <alignment horizontal="right"/>
      <protection locked="0"/>
    </xf>
    <xf numFmtId="0" fontId="59" fillId="0" borderId="15" applyProtection="0"/>
    <xf numFmtId="0" fontId="60" fillId="2" borderId="22" applyNumberFormat="0">
      <protection locked="0"/>
    </xf>
    <xf numFmtId="0" fontId="56" fillId="2" borderId="22" applyNumberFormat="0">
      <protection locked="0"/>
    </xf>
    <xf numFmtId="0" fontId="47" fillId="0" borderId="15">
      <alignment horizontal="center"/>
      <protection locked="0"/>
    </xf>
    <xf numFmtId="0" fontId="40" fillId="38" borderId="0">
      <alignment horizontal="right"/>
    </xf>
    <xf numFmtId="180" fontId="45" fillId="39" borderId="0"/>
    <xf numFmtId="0" fontId="53" fillId="39" borderId="0"/>
    <xf numFmtId="184" fontId="46" fillId="0" borderId="0" applyFont="0" applyFill="0" applyBorder="0" applyProtection="0">
      <protection locked="0"/>
    </xf>
    <xf numFmtId="187" fontId="59" fillId="0" borderId="15" applyFont="0" applyFill="0" applyBorder="0" applyAlignment="0" applyProtection="0"/>
    <xf numFmtId="169" fontId="46" fillId="0" borderId="0" applyFont="0" applyFill="0" applyBorder="0" applyAlignment="0" applyProtection="0">
      <alignment wrapText="1"/>
    </xf>
    <xf numFmtId="169" fontId="53" fillId="0" borderId="0" applyFill="0" applyBorder="0" applyAlignment="0" applyProtection="0">
      <alignment wrapText="1"/>
    </xf>
    <xf numFmtId="169" fontId="46" fillId="0" borderId="0" applyFont="0" applyFill="0" applyBorder="0" applyAlignment="0" applyProtection="0">
      <alignment wrapText="1"/>
    </xf>
    <xf numFmtId="169" fontId="61" fillId="39" borderId="0" applyFill="0">
      <alignment horizontal="center"/>
    </xf>
    <xf numFmtId="0" fontId="62" fillId="0" borderId="22" applyFill="0">
      <alignment horizontal="center"/>
    </xf>
    <xf numFmtId="0" fontId="63" fillId="0" borderId="22" applyFill="0">
      <alignment horizontal="center"/>
    </xf>
    <xf numFmtId="0" fontId="62" fillId="0" borderId="22" applyFill="0">
      <alignment horizontal="center"/>
    </xf>
    <xf numFmtId="184" fontId="62" fillId="0" borderId="22" applyFill="0">
      <alignment horizontal="center" vertical="center"/>
      <protection locked="0"/>
    </xf>
    <xf numFmtId="184" fontId="63" fillId="0" borderId="22" applyFill="0">
      <alignment horizontal="center" vertical="center"/>
    </xf>
    <xf numFmtId="184" fontId="62" fillId="0" borderId="22" applyFill="0">
      <alignment horizontal="center" vertical="center"/>
    </xf>
    <xf numFmtId="49" fontId="64" fillId="0" borderId="0" applyFill="0" applyProtection="0">
      <alignment horizontal="left" indent="1"/>
    </xf>
    <xf numFmtId="49" fontId="65" fillId="0" borderId="0" applyFill="0" applyProtection="0">
      <alignment horizontal="left" indent="1"/>
    </xf>
    <xf numFmtId="49" fontId="64" fillId="0" borderId="0" applyFill="0" applyProtection="0">
      <alignment horizontal="left" indent="1"/>
    </xf>
    <xf numFmtId="0" fontId="54" fillId="39" borderId="0" applyFill="0">
      <alignment horizontal="right"/>
    </xf>
    <xf numFmtId="0" fontId="36" fillId="37" borderId="0" applyFont="0" applyAlignment="0"/>
    <xf numFmtId="0" fontId="36" fillId="37" borderId="0" applyFont="0" applyAlignment="0"/>
    <xf numFmtId="0" fontId="66" fillId="0" borderId="0" applyNumberFormat="0" applyFill="0" applyAlignment="0"/>
    <xf numFmtId="0" fontId="67" fillId="0" borderId="0" applyNumberFormat="0" applyFill="0" applyAlignment="0"/>
    <xf numFmtId="0" fontId="68" fillId="0" borderId="0" applyNumberFormat="0" applyFill="0" applyAlignment="0"/>
    <xf numFmtId="0" fontId="68" fillId="0" borderId="0" applyNumberFormat="0" applyFill="0" applyAlignment="0" applyProtection="0"/>
    <xf numFmtId="0" fontId="66" fillId="0" borderId="0" applyNumberFormat="0" applyFill="0" applyAlignment="0" applyProtection="0"/>
    <xf numFmtId="180" fontId="68" fillId="0" borderId="0" applyNumberFormat="0" applyFill="0" applyAlignment="0" applyProtection="0"/>
    <xf numFmtId="0" fontId="69" fillId="0" borderId="0" applyNumberFormat="0" applyFill="0" applyAlignment="0"/>
    <xf numFmtId="0" fontId="70" fillId="0" borderId="0" applyNumberFormat="0" applyFill="0" applyAlignment="0"/>
    <xf numFmtId="49" fontId="71" fillId="35" borderId="0" applyFill="0" applyBorder="0">
      <alignment horizontal="left"/>
    </xf>
    <xf numFmtId="49" fontId="61" fillId="35" borderId="0" applyFill="0" applyBorder="0">
      <alignment horizontal="left"/>
    </xf>
    <xf numFmtId="49" fontId="72" fillId="35" borderId="0" applyFill="0" applyBorder="0">
      <alignment horizontal="left"/>
    </xf>
    <xf numFmtId="49" fontId="61" fillId="35" borderId="0" applyFill="0">
      <alignment horizontal="center"/>
    </xf>
    <xf numFmtId="49" fontId="61" fillId="35" borderId="0" applyFill="0">
      <alignment horizontal="center"/>
    </xf>
    <xf numFmtId="49" fontId="61" fillId="39" borderId="0" applyFill="0">
      <alignment horizontal="center"/>
    </xf>
    <xf numFmtId="0" fontId="73" fillId="35" borderId="0" applyFill="0" applyBorder="0">
      <alignment wrapText="1"/>
    </xf>
    <xf numFmtId="0" fontId="53" fillId="35" borderId="0" applyFill="0" applyBorder="0"/>
    <xf numFmtId="0" fontId="74" fillId="35" borderId="0" applyFill="0" applyBorder="0">
      <alignment wrapText="1"/>
    </xf>
    <xf numFmtId="0" fontId="44" fillId="38" borderId="0" applyBorder="0">
      <alignment horizontal="center" vertical="center" wrapText="1"/>
    </xf>
    <xf numFmtId="0" fontId="48" fillId="38" borderId="17" applyNumberFormat="0" applyFont="0" applyAlignment="0"/>
    <xf numFmtId="0" fontId="42" fillId="38" borderId="17" applyNumberFormat="0" applyFont="0" applyAlignment="0"/>
    <xf numFmtId="0" fontId="48" fillId="38" borderId="17" applyNumberFormat="0" applyFont="0" applyAlignment="0"/>
    <xf numFmtId="0" fontId="45" fillId="39" borderId="23" applyNumberFormat="0">
      <alignment horizontal="left"/>
    </xf>
    <xf numFmtId="0" fontId="53" fillId="35" borderId="23" applyNumberFormat="0" applyFill="0">
      <alignment horizontal="left"/>
    </xf>
    <xf numFmtId="0" fontId="48" fillId="38" borderId="17" applyNumberFormat="0" applyFont="0" applyAlignment="0"/>
    <xf numFmtId="0" fontId="53" fillId="39" borderId="23" applyNumberFormat="0" applyFill="0">
      <alignment horizontal="left"/>
    </xf>
    <xf numFmtId="0" fontId="7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4" fillId="39" borderId="0" applyFill="0">
      <alignment horizontal="left" wrapText="1"/>
    </xf>
    <xf numFmtId="49" fontId="76" fillId="0" borderId="0" applyFill="0" applyBorder="0">
      <alignment horizontal="right" indent="1"/>
    </xf>
    <xf numFmtId="49" fontId="77" fillId="0" borderId="0" applyFill="0" applyBorder="0">
      <alignment horizontal="right" indent="1"/>
    </xf>
    <xf numFmtId="49" fontId="78" fillId="0" borderId="0" applyFill="0" applyBorder="0">
      <alignment horizontal="right" indent="1"/>
    </xf>
    <xf numFmtId="49" fontId="79" fillId="0" borderId="0" applyFill="0" applyBorder="0">
      <alignment horizontal="center" wrapText="1"/>
    </xf>
    <xf numFmtId="49" fontId="79" fillId="0" borderId="0" applyFill="0" applyBorder="0">
      <alignment horizontal="center" wrapText="1"/>
    </xf>
    <xf numFmtId="0" fontId="79" fillId="0" borderId="0" applyFill="0" applyBorder="0">
      <alignment horizontal="centerContinuous" wrapText="1"/>
    </xf>
    <xf numFmtId="0" fontId="61" fillId="0" borderId="0" applyFill="0" applyBorder="0">
      <alignment horizontal="center" wrapText="1"/>
    </xf>
    <xf numFmtId="49" fontId="45" fillId="0" borderId="0" applyFill="0" applyBorder="0">
      <alignment horizontal="left" indent="1"/>
    </xf>
    <xf numFmtId="49" fontId="53" fillId="0" borderId="0" applyFill="0" applyBorder="0">
      <alignment horizontal="center" vertical="center" wrapText="1"/>
    </xf>
    <xf numFmtId="0" fontId="61" fillId="39" borderId="0" applyFill="0">
      <alignment horizontal="center" vertical="center" wrapText="1"/>
    </xf>
    <xf numFmtId="0" fontId="61" fillId="39" borderId="19" applyFill="0">
      <alignment horizontal="center" wrapText="1"/>
    </xf>
    <xf numFmtId="0" fontId="42" fillId="38" borderId="15" applyNumberFormat="0"/>
    <xf numFmtId="0" fontId="42" fillId="38" borderId="15" applyNumberFormat="0"/>
    <xf numFmtId="0" fontId="45" fillId="39" borderId="22" applyNumberFormat="0">
      <alignment horizontal="left"/>
    </xf>
    <xf numFmtId="0" fontId="53" fillId="39" borderId="22" applyNumberFormat="0">
      <alignment horizontal="left"/>
    </xf>
    <xf numFmtId="0" fontId="45" fillId="39" borderId="22" applyNumberFormat="0">
      <alignment horizontal="left"/>
    </xf>
    <xf numFmtId="0" fontId="80" fillId="0" borderId="0" applyFill="0" applyProtection="0">
      <alignment horizontal="center"/>
    </xf>
    <xf numFmtId="0" fontId="45" fillId="0" borderId="0"/>
    <xf numFmtId="0" fontId="50" fillId="0" borderId="0"/>
    <xf numFmtId="0" fontId="45" fillId="0" borderId="0"/>
    <xf numFmtId="0" fontId="53" fillId="0" borderId="0"/>
    <xf numFmtId="0" fontId="50" fillId="0" borderId="0"/>
    <xf numFmtId="0" fontId="2" fillId="0" borderId="0"/>
    <xf numFmtId="0" fontId="45" fillId="0" borderId="0">
      <alignment horizontal="right"/>
    </xf>
    <xf numFmtId="0" fontId="50" fillId="0" borderId="0"/>
    <xf numFmtId="180" fontId="45" fillId="0" borderId="0"/>
    <xf numFmtId="49" fontId="81" fillId="39" borderId="24">
      <alignment horizontal="right" indent="2"/>
    </xf>
    <xf numFmtId="168" fontId="48" fillId="38" borderId="15">
      <alignment horizontal="right"/>
    </xf>
    <xf numFmtId="168" fontId="48" fillId="38" borderId="15">
      <alignment horizontal="right"/>
    </xf>
    <xf numFmtId="168" fontId="53" fillId="0" borderId="0" applyFill="0" applyBorder="0" applyAlignment="0" applyProtection="0">
      <protection locked="0"/>
    </xf>
    <xf numFmtId="168" fontId="46" fillId="0" borderId="0" applyFont="0" applyFill="0" applyBorder="0" applyAlignment="0" applyProtection="0">
      <protection locked="0"/>
    </xf>
    <xf numFmtId="170" fontId="48" fillId="38" borderId="15">
      <alignment horizontal="right"/>
    </xf>
    <xf numFmtId="170" fontId="48" fillId="38" borderId="15">
      <alignment horizontal="right"/>
    </xf>
    <xf numFmtId="170" fontId="53" fillId="0" borderId="0" applyFill="0" applyBorder="0" applyAlignment="0" applyProtection="0">
      <protection locked="0"/>
    </xf>
    <xf numFmtId="170" fontId="52" fillId="40" borderId="18" applyFont="0" applyFill="0" applyBorder="0" applyAlignment="0" applyProtection="0">
      <protection locked="0"/>
    </xf>
    <xf numFmtId="167" fontId="46" fillId="0" borderId="0" applyFont="0" applyFill="0" applyBorder="0" applyAlignment="0" applyProtection="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48" fillId="38" borderId="0" applyFont="0" applyBorder="0" applyAlignment="0" applyProtection="0"/>
    <xf numFmtId="182" fontId="48" fillId="38" borderId="0" applyFont="0" applyBorder="0" applyAlignment="0" applyProtection="0"/>
    <xf numFmtId="182" fontId="48" fillId="38" borderId="0" applyFont="0" applyBorder="0" applyAlignment="0" applyProtection="0"/>
    <xf numFmtId="0" fontId="54" fillId="39" borderId="20" applyFill="0" applyBorder="0" applyProtection="0">
      <alignment horizontal="right"/>
    </xf>
    <xf numFmtId="183" fontId="48" fillId="38" borderId="0" applyFont="0" applyBorder="0" applyAlignment="0" applyProtection="0"/>
    <xf numFmtId="183" fontId="48" fillId="38" borderId="0" applyFont="0" applyBorder="0" applyAlignment="0" applyProtection="0"/>
    <xf numFmtId="0" fontId="82" fillId="0" borderId="0" applyFill="0" applyProtection="0">
      <alignment horizontal="center"/>
    </xf>
    <xf numFmtId="0" fontId="67" fillId="0" borderId="0" applyFill="0" applyProtection="0">
      <alignment horizontal="center" vertical="center"/>
    </xf>
    <xf numFmtId="0" fontId="48" fillId="38" borderId="21" applyNumberFormat="0" applyFont="0" applyAlignment="0"/>
    <xf numFmtId="0" fontId="48" fillId="38" borderId="21" applyNumberFormat="0" applyFont="0" applyAlignment="0"/>
    <xf numFmtId="0" fontId="45" fillId="39" borderId="25" applyNumberFormat="0">
      <alignment horizontal="left"/>
    </xf>
    <xf numFmtId="0" fontId="53" fillId="39" borderId="25" applyNumberFormat="0">
      <alignment horizontal="left"/>
    </xf>
    <xf numFmtId="49" fontId="53" fillId="39" borderId="15" applyFill="0">
      <alignment horizontal="center" vertical="center" wrapText="1"/>
    </xf>
    <xf numFmtId="49" fontId="53" fillId="39" borderId="15" applyFill="0" applyProtection="0">
      <alignment horizontal="center" vertical="top" wrapText="1"/>
    </xf>
    <xf numFmtId="0" fontId="53" fillId="39" borderId="15" applyFill="0" applyProtection="0">
      <alignment horizontal="left" wrapText="1"/>
    </xf>
    <xf numFmtId="0" fontId="44" fillId="38" borderId="15" applyAlignment="0">
      <alignment horizontal="center" vertical="center" wrapText="1"/>
    </xf>
    <xf numFmtId="0" fontId="42" fillId="38" borderId="15" applyProtection="0">
      <alignment horizontal="center" vertical="center" wrapText="1"/>
    </xf>
    <xf numFmtId="0" fontId="42" fillId="38" borderId="15" applyAlignment="0">
      <alignment horizontal="center" vertical="top" wrapText="1"/>
    </xf>
    <xf numFmtId="0" fontId="42" fillId="38" borderId="15" applyAlignment="0" applyProtection="0">
      <alignment vertical="top" wrapText="1"/>
    </xf>
    <xf numFmtId="0" fontId="42" fillId="38" borderId="0" applyBorder="0">
      <alignment horizontal="left"/>
    </xf>
    <xf numFmtId="164" fontId="51" fillId="0" borderId="0" applyFont="0" applyFill="0" applyBorder="0" applyAlignment="0" applyProtection="0">
      <alignment horizontal="left"/>
      <protection locked="0"/>
    </xf>
    <xf numFmtId="164" fontId="53" fillId="0" borderId="0" applyFill="0" applyBorder="0" applyAlignment="0" applyProtection="0">
      <alignment horizontal="left"/>
      <protection locked="0"/>
    </xf>
    <xf numFmtId="164" fontId="46" fillId="0" borderId="0" applyFont="0" applyFill="0" applyBorder="0" applyAlignment="0" applyProtection="0">
      <alignment horizontal="left"/>
      <protection locked="0"/>
    </xf>
    <xf numFmtId="0" fontId="54" fillId="0" borderId="0" applyFill="0"/>
    <xf numFmtId="49" fontId="53" fillId="39" borderId="0" applyFill="0">
      <alignment horizontal="left" vertical="center" wrapText="1"/>
    </xf>
    <xf numFmtId="185" fontId="46" fillId="0" borderId="0" applyFont="0" applyFill="0" applyBorder="0">
      <alignment horizontal="left"/>
      <protection locked="0"/>
    </xf>
    <xf numFmtId="185" fontId="53" fillId="0" borderId="0" applyFill="0" applyBorder="0">
      <alignment horizontal="left"/>
      <protection locked="0"/>
    </xf>
    <xf numFmtId="185" fontId="46" fillId="0" borderId="0" applyFont="0" applyFill="0" applyBorder="0">
      <alignment horizontal="left"/>
      <protection locked="0"/>
    </xf>
    <xf numFmtId="164" fontId="83" fillId="39" borderId="0" applyFill="0"/>
    <xf numFmtId="186" fontId="59" fillId="0" borderId="15" applyFill="0" applyAlignment="0"/>
    <xf numFmtId="0" fontId="74" fillId="36" borderId="0"/>
    <xf numFmtId="0" fontId="73" fillId="36" borderId="0"/>
    <xf numFmtId="0" fontId="53" fillId="36" borderId="0"/>
    <xf numFmtId="0" fontId="74" fillId="36" borderId="0"/>
    <xf numFmtId="0" fontId="50" fillId="0" borderId="0">
      <alignment wrapText="1"/>
    </xf>
    <xf numFmtId="43" fontId="50"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45" fillId="0" borderId="0"/>
    <xf numFmtId="0" fontId="50" fillId="0" borderId="0"/>
    <xf numFmtId="9" fontId="2" fillId="0" borderId="0" applyFont="0" applyFill="0" applyBorder="0" applyAlignment="0" applyProtection="0"/>
  </cellStyleXfs>
  <cellXfs count="95">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85" fillId="41" borderId="0" xfId="0" applyNumberFormat="1" applyFont="1" applyFill="1" applyBorder="1" applyAlignment="1">
      <alignment horizontal="left"/>
    </xf>
    <xf numFmtId="0" fontId="85" fillId="41" borderId="0" xfId="0" applyNumberFormat="1" applyFont="1" applyFill="1" applyBorder="1" applyAlignment="1">
      <alignment horizontal="center"/>
    </xf>
    <xf numFmtId="0" fontId="86" fillId="41" borderId="0" xfId="0" applyNumberFormat="1" applyFont="1" applyFill="1" applyBorder="1" applyAlignment="1">
      <alignment horizontal="center"/>
    </xf>
    <xf numFmtId="190" fontId="84" fillId="0" borderId="0" xfId="0" applyNumberFormat="1" applyFont="1" applyFill="1" applyBorder="1" applyAlignment="1">
      <alignment horizontal="center" vertical="top" wrapText="1"/>
    </xf>
    <xf numFmtId="190" fontId="84" fillId="0" borderId="0" xfId="0" applyNumberFormat="1" applyFont="1" applyFill="1" applyBorder="1" applyAlignment="1">
      <alignment horizontal="left" vertical="top" wrapText="1"/>
    </xf>
    <xf numFmtId="0" fontId="0" fillId="0" borderId="0" xfId="0" applyAlignment="1">
      <alignment horizontal="center"/>
    </xf>
    <xf numFmtId="0" fontId="0" fillId="0" borderId="0" xfId="0" applyAlignment="1">
      <alignment horizontal="left"/>
    </xf>
    <xf numFmtId="14" fontId="84" fillId="0" borderId="0" xfId="0" applyNumberFormat="1" applyFont="1" applyFill="1" applyBorder="1" applyAlignment="1">
      <alignment horizontal="center" vertical="top" wrapText="1"/>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0" fontId="27" fillId="34" borderId="12" xfId="17" applyNumberFormat="1" applyBorder="1" applyAlignment="1">
      <alignment horizontal="left" vertical="top" wrapText="1"/>
      <protection locked="0"/>
    </xf>
    <xf numFmtId="0" fontId="27" fillId="34" borderId="7" xfId="17" applyNumberFormat="1" applyBorder="1" applyAlignment="1">
      <alignment horizontal="left" vertical="top" wrapText="1"/>
      <protection locked="0"/>
    </xf>
    <xf numFmtId="0" fontId="27" fillId="34" borderId="11" xfId="17" applyNumberFormat="1" applyBorder="1" applyAlignment="1">
      <alignment horizontal="left" vertical="top" wrapText="1"/>
      <protection locked="0"/>
    </xf>
    <xf numFmtId="176" fontId="2" fillId="0" borderId="9" xfId="63" applyAlignment="1">
      <alignment horizontal="left" vertical="top"/>
    </xf>
    <xf numFmtId="0" fontId="27" fillId="34" borderId="9" xfId="17" applyNumberFormat="1" applyAlignment="1">
      <alignment horizontal="left" vertical="top" wrapText="1"/>
      <protection locked="0"/>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0" borderId="0" xfId="0" applyAlignment="1">
      <alignment horizontal="left" wrapText="1" indent="1"/>
    </xf>
  </cellXfs>
  <cellStyles count="28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M Standard" xfId="90"/>
    <cellStyle name="Bad" xfId="15" builtinId="27" hidden="1"/>
    <cellStyle name="Calculation" xfId="19" builtinId="22" hidden="1"/>
    <cellStyle name="Check Cell" xfId="21" builtinId="23" hidden="1"/>
    <cellStyle name="Comma" xfId="1" builtinId="3" hidden="1"/>
    <cellStyle name="Comma [0]" xfId="5" builtinId="6" customBuiltin="1"/>
    <cellStyle name="Comma [0] 2" xfId="91"/>
    <cellStyle name="Comma [0] 3" xfId="92"/>
    <cellStyle name="Comma [1]" xfId="52"/>
    <cellStyle name="Comma [1] 2" xfId="94"/>
    <cellStyle name="Comma [1] 3" xfId="95"/>
    <cellStyle name="Comma [1] 4" xfId="93"/>
    <cellStyle name="Comma [2]" xfId="56"/>
    <cellStyle name="Comma [2] 2" xfId="97"/>
    <cellStyle name="Comma [2] 3" xfId="98"/>
    <cellStyle name="Comma [2] 4" xfId="96"/>
    <cellStyle name="Comma [4]" xfId="50"/>
    <cellStyle name="Comma [4] 2" xfId="99"/>
    <cellStyle name="Comma [5]" xfId="100"/>
    <cellStyle name="Comma 2" xfId="101"/>
    <cellStyle name="Comma 2 2" xfId="102"/>
    <cellStyle name="Comma 2 2 2" xfId="271"/>
    <cellStyle name="Comma 3" xfId="103"/>
    <cellStyle name="Comma 4" xfId="272"/>
    <cellStyle name="Comma(0)" xfId="104"/>
    <cellStyle name="Comma(0) 2" xfId="105"/>
    <cellStyle name="Comma(2)" xfId="85"/>
    <cellStyle name="Comma(2) 2" xfId="106"/>
    <cellStyle name="Comma(2) 3" xfId="107"/>
    <cellStyle name="Comment" xfId="86"/>
    <cellStyle name="Comment Box" xfId="108"/>
    <cellStyle name="Commentary" xfId="109"/>
    <cellStyle name="CommentWrap" xfId="110"/>
    <cellStyle name="Company Heading" xfId="111"/>
    <cellStyle name="Company Name" xfId="67"/>
    <cellStyle name="Currency" xfId="6" builtinId="4" hidden="1"/>
    <cellStyle name="Currency [0]" xfId="7" builtinId="7" hidden="1"/>
    <cellStyle name="Currency 2" xfId="112"/>
    <cellStyle name="Currency 2 2" xfId="273"/>
    <cellStyle name="Currency 3" xfId="274"/>
    <cellStyle name="Data Entry Centred" xfId="113"/>
    <cellStyle name="Data Entry Date" xfId="114"/>
    <cellStyle name="Data Entry Heavy Box" xfId="115"/>
    <cellStyle name="Data Entry RtJust" xfId="116"/>
    <cellStyle name="Data Input" xfId="80"/>
    <cellStyle name="Data Input 2" xfId="117"/>
    <cellStyle name="Data Input 2 2" xfId="118"/>
    <cellStyle name="Data Input 3" xfId="119"/>
    <cellStyle name="Data Input Centre" xfId="120"/>
    <cellStyle name="Data Rows" xfId="73"/>
    <cellStyle name="Data Rows 2" xfId="121"/>
    <cellStyle name="Data Rows 3" xfId="122"/>
    <cellStyle name="Data Rows 4" xfId="76"/>
    <cellStyle name="Data Rows 5" xfId="123"/>
    <cellStyle name="Date" xfId="124"/>
    <cellStyle name="Date (long)" xfId="63"/>
    <cellStyle name="Date (short entry)" xfId="125"/>
    <cellStyle name="Date (short)" xfId="55"/>
    <cellStyle name="Date (short) 2" xfId="77"/>
    <cellStyle name="Date (short) 2 2" xfId="127"/>
    <cellStyle name="Date (short) 3" xfId="128"/>
    <cellStyle name="Date (short) 4" xfId="126"/>
    <cellStyle name="Date Heading" xfId="129"/>
    <cellStyle name="Disclosure Date" xfId="68"/>
    <cellStyle name="Entry 1A" xfId="130"/>
    <cellStyle name="Entry 1A 2" xfId="131"/>
    <cellStyle name="Entry 1A 3" xfId="132"/>
    <cellStyle name="Entry 1B" xfId="133"/>
    <cellStyle name="Entry 1B 2" xfId="134"/>
    <cellStyle name="Entry 1B 3" xfId="135"/>
    <cellStyle name="Explanatory Text" xfId="24" builtinId="53" customBuiltin="1"/>
    <cellStyle name="Explanatory text 2" xfId="136"/>
    <cellStyle name="Explanatory text 3" xfId="137"/>
    <cellStyle name="Explanatory text 4" xfId="138"/>
    <cellStyle name="explanatory text rtjust" xfId="139"/>
    <cellStyle name="Footnote" xfId="87"/>
    <cellStyle name="Good" xfId="14" builtinId="26" hidden="1"/>
    <cellStyle name="Header 1" xfId="69"/>
    <cellStyle name="Header Company" xfId="66"/>
    <cellStyle name="Header Rows" xfId="65"/>
    <cellStyle name="Header Rows 2" xfId="140"/>
    <cellStyle name="Header Rows 3" xfId="141"/>
    <cellStyle name="Header Text" xfId="71"/>
    <cellStyle name="Header Version" xfId="70"/>
    <cellStyle name="Heading 1" xfId="10" builtinId="16" customBuiltin="1"/>
    <cellStyle name="Heading 1 11" xfId="3"/>
    <cellStyle name="Heading 1 2" xfId="142"/>
    <cellStyle name="Heading 1 3" xfId="143"/>
    <cellStyle name="Heading 1 4" xfId="144"/>
    <cellStyle name="Heading 1-noindex" xfId="145"/>
    <cellStyle name="Heading 1-noindex 2" xfId="146"/>
    <cellStyle name="Heading 1-noindex 3" xfId="147"/>
    <cellStyle name="Heading 2" xfId="11" builtinId="17" customBuiltin="1"/>
    <cellStyle name="Heading 2 2" xfId="148"/>
    <cellStyle name="Heading 2 3" xfId="149"/>
    <cellStyle name="Heading 3" xfId="12" builtinId="18" customBuiltin="1"/>
    <cellStyle name="Heading 3 2" xfId="150"/>
    <cellStyle name="Heading 3 3" xfId="151"/>
    <cellStyle name="Heading 3 4" xfId="152"/>
    <cellStyle name="Heading 3 Centre" xfId="153"/>
    <cellStyle name="Heading 3 Centre 2" xfId="154"/>
    <cellStyle name="Heading 3 Centre 3" xfId="155"/>
    <cellStyle name="Heading 4" xfId="13" builtinId="19" hidden="1"/>
    <cellStyle name="Heading 4 2" xfId="156"/>
    <cellStyle name="Heading 4 3" xfId="157"/>
    <cellStyle name="Heading 4 4" xfId="158"/>
    <cellStyle name="Heading1" xfId="75"/>
    <cellStyle name="Heading2" xfId="84"/>
    <cellStyle name="Heading3" xfId="82"/>
    <cellStyle name="Heading3Wraped" xfId="159"/>
    <cellStyle name="Heading3WrapLow" xfId="78"/>
    <cellStyle name="Heavy Box" xfId="160"/>
    <cellStyle name="Heavy Box 2" xfId="81"/>
    <cellStyle name="Heavy Box 2 2" xfId="161"/>
    <cellStyle name="Heavy Box 2 3" xfId="162"/>
    <cellStyle name="Heavy Box 3" xfId="163"/>
    <cellStyle name="Heavy Box 4" xfId="164"/>
    <cellStyle name="Heavy Box 5" xfId="165"/>
    <cellStyle name="Heavy Box 6" xfId="166"/>
    <cellStyle name="Hyperlink" xfId="4" builtinId="8" customBuiltin="1"/>
    <cellStyle name="Hyperlink 2" xfId="168"/>
    <cellStyle name="Hyperlink 3" xfId="169"/>
    <cellStyle name="Hyperlink 4" xfId="167"/>
    <cellStyle name="Hyperlink 5" xfId="275"/>
    <cellStyle name="Input" xfId="17" builtinId="20" customBuiltin="1"/>
    <cellStyle name="Italic Wrap" xfId="170"/>
    <cellStyle name="Label" xfId="54"/>
    <cellStyle name="Label 1" xfId="171"/>
    <cellStyle name="Label 1 2" xfId="172"/>
    <cellStyle name="Label 1 3" xfId="173"/>
    <cellStyle name="Label 2a" xfId="174"/>
    <cellStyle name="Label 2a 2" xfId="175"/>
    <cellStyle name="Label 2a centre" xfId="176"/>
    <cellStyle name="Label 2a merge" xfId="177"/>
    <cellStyle name="Label 2b" xfId="178"/>
    <cellStyle name="Label 2b merged" xfId="179"/>
    <cellStyle name="Label2a Merge Centred" xfId="180"/>
    <cellStyle name="Label2a Underline" xfId="181"/>
    <cellStyle name="Link" xfId="53"/>
    <cellStyle name="Link 2" xfId="183"/>
    <cellStyle name="Link 3" xfId="184"/>
    <cellStyle name="Link 4" xfId="185"/>
    <cellStyle name="Link 5" xfId="186"/>
    <cellStyle name="Link 6" xfId="182"/>
    <cellStyle name="Linked Cell" xfId="20" builtinId="24" hidden="1"/>
    <cellStyle name="Major Heading" xfId="187"/>
    <cellStyle name="Neutral" xfId="16" builtinId="28" hidden="1"/>
    <cellStyle name="Normal" xfId="0" builtinId="0" customBuiltin="1"/>
    <cellStyle name="Normal 10" xfId="270"/>
    <cellStyle name="Normal 10 2" xfId="276"/>
    <cellStyle name="Normal 2" xfId="64"/>
    <cellStyle name="Normal 2 2" xfId="189"/>
    <cellStyle name="Normal 2 3" xfId="190"/>
    <cellStyle name="Normal 2 4" xfId="277"/>
    <cellStyle name="Normal 2 5" xfId="278"/>
    <cellStyle name="Normal 2 6" xfId="188"/>
    <cellStyle name="Normal 3" xfId="191"/>
    <cellStyle name="Normal 4" xfId="192"/>
    <cellStyle name="Normal 5" xfId="193"/>
    <cellStyle name="Normal 6" xfId="194"/>
    <cellStyle name="Normal 7" xfId="195"/>
    <cellStyle name="Normal 8" xfId="89"/>
    <cellStyle name="Normal 9" xfId="196"/>
    <cellStyle name="Note" xfId="23" builtinId="10" hidden="1"/>
    <cellStyle name="Output" xfId="18" builtinId="21" customBuiltin="1"/>
    <cellStyle name="Page Number" xfId="197"/>
    <cellStyle name="Percent" xfId="8" builtinId="5" hidden="1"/>
    <cellStyle name="Percent [0]" xfId="51"/>
    <cellStyle name="Percent [0] 2" xfId="199"/>
    <cellStyle name="Percent [0] 3" xfId="200"/>
    <cellStyle name="Percent [0] 4" xfId="201"/>
    <cellStyle name="Percent [0] 5" xfId="198"/>
    <cellStyle name="Percent [1]" xfId="57"/>
    <cellStyle name="Percent [1] 2" xfId="203"/>
    <cellStyle name="Percent [1] 3" xfId="204"/>
    <cellStyle name="Percent [1] 4" xfId="205"/>
    <cellStyle name="Percent [1] 5" xfId="202"/>
    <cellStyle name="Percent [2]" xfId="58"/>
    <cellStyle name="Percent [2] 2" xfId="206"/>
    <cellStyle name="Percent [3]" xfId="59"/>
    <cellStyle name="Percent 10" xfId="207"/>
    <cellStyle name="Percent 11" xfId="208"/>
    <cellStyle name="Percent 12" xfId="209"/>
    <cellStyle name="Percent 13" xfId="210"/>
    <cellStyle name="Percent 14" xfId="211"/>
    <cellStyle name="Percent 15" xfId="212"/>
    <cellStyle name="Percent 16" xfId="213"/>
    <cellStyle name="Percent 17" xfId="214"/>
    <cellStyle name="Percent 18" xfId="215"/>
    <cellStyle name="Percent 19" xfId="216"/>
    <cellStyle name="Percent 2" xfId="217"/>
    <cellStyle name="Percent 20" xfId="218"/>
    <cellStyle name="Percent 21" xfId="219"/>
    <cellStyle name="Percent 22" xfId="220"/>
    <cellStyle name="Percent 23" xfId="221"/>
    <cellStyle name="Percent 24" xfId="222"/>
    <cellStyle name="Percent 25" xfId="223"/>
    <cellStyle name="Percent 26" xfId="224"/>
    <cellStyle name="Percent 27" xfId="225"/>
    <cellStyle name="Percent 28" xfId="226"/>
    <cellStyle name="Percent 29" xfId="227"/>
    <cellStyle name="Percent 3" xfId="228"/>
    <cellStyle name="Percent 30" xfId="229"/>
    <cellStyle name="Percent 31" xfId="279"/>
    <cellStyle name="Percent 4" xfId="230"/>
    <cellStyle name="Percent 5" xfId="231"/>
    <cellStyle name="Percent 6" xfId="232"/>
    <cellStyle name="Percent 7" xfId="233"/>
    <cellStyle name="Percent 8" xfId="234"/>
    <cellStyle name="Percent 9" xfId="235"/>
    <cellStyle name="Percent(0)" xfId="236"/>
    <cellStyle name="Percent(0) 2" xfId="237"/>
    <cellStyle name="Percent(0) 3" xfId="238"/>
    <cellStyle name="plus/less" xfId="83"/>
    <cellStyle name="Row Ref" xfId="239"/>
    <cellStyle name="RowRef" xfId="72"/>
    <cellStyle name="Rt margin" xfId="60"/>
    <cellStyle name="Short Date" xfId="240"/>
    <cellStyle name="Short Date 2" xfId="241"/>
    <cellStyle name="Sub Heading" xfId="242"/>
    <cellStyle name="Sub Heading 2" xfId="243"/>
    <cellStyle name="Sum" xfId="61"/>
    <cellStyle name="Sum 2" xfId="245"/>
    <cellStyle name="Sum 3" xfId="246"/>
    <cellStyle name="Sum 4" xfId="244"/>
    <cellStyle name="Sum 5" xfId="88"/>
    <cellStyle name="Sum Box" xfId="247"/>
    <cellStyle name="Table Heading Centred" xfId="248"/>
    <cellStyle name="Table Rows" xfId="249"/>
    <cellStyle name="Table Text" xfId="250"/>
    <cellStyle name="Table2Heading" xfId="251"/>
    <cellStyle name="TableHeading" xfId="252"/>
    <cellStyle name="TableNumber" xfId="253"/>
    <cellStyle name="TableText" xfId="254"/>
    <cellStyle name="Text" xfId="2"/>
    <cellStyle name="Text 2" xfId="79"/>
    <cellStyle name="Text 3" xfId="256"/>
    <cellStyle name="Text 4" xfId="257"/>
    <cellStyle name="Text 5" xfId="258"/>
    <cellStyle name="Text 6" xfId="255"/>
    <cellStyle name="Text Italic" xfId="259"/>
    <cellStyle name="Text Merged LJust" xfId="260"/>
    <cellStyle name="Text rjustify" xfId="261"/>
    <cellStyle name="Text rjustify 2" xfId="262"/>
    <cellStyle name="Text rjustify 3" xfId="263"/>
    <cellStyle name="Text Underline" xfId="264"/>
    <cellStyle name="Time (entry)" xfId="265"/>
    <cellStyle name="Title" xfId="9" builtinId="15" customBuiltin="1"/>
    <cellStyle name="Top rows" xfId="266"/>
    <cellStyle name="Top rows 2" xfId="267"/>
    <cellStyle name="Top rows 3" xfId="268"/>
    <cellStyle name="Top rows 4" xfId="269"/>
    <cellStyle name="Total" xfId="25" builtinId="25" hidden="1"/>
    <cellStyle name="Warning Text" xfId="22" builtinId="11" hidden="1"/>
    <cellStyle name="Year" xfId="62"/>
    <cellStyle name="Year0" xfId="74"/>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view="pageBreakPreview" zoomScaleNormal="100" zoomScaleSheetLayoutView="100" workbookViewId="0">
      <selection activeCell="C9" sqref="C9"/>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topLeftCell="A13" zoomScale="90" zoomScaleNormal="100" zoomScaleSheetLayoutView="90" workbookViewId="0">
      <selection activeCell="B36" sqref="B36:H36"/>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66" t="str">
        <f>IF(ISBLANK(CoverSheet!$C$8),"",CoverSheet!$C$8)</f>
        <v>Unison Networks Limited</v>
      </c>
      <c r="E3" s="66"/>
      <c r="F3" s="66"/>
      <c r="G3" s="66"/>
      <c r="H3" s="66"/>
    </row>
    <row r="4" spans="1:9" x14ac:dyDescent="0.25">
      <c r="A4" s="30"/>
      <c r="B4" s="37" t="s">
        <v>9</v>
      </c>
      <c r="D4" s="67">
        <f>IF(ISBLANK(CoverSheet!$C$9),"",CoverSheet!$C$9)</f>
        <v>41906</v>
      </c>
      <c r="E4" s="68"/>
      <c r="F4" s="68"/>
      <c r="G4" s="68"/>
      <c r="H4" s="69"/>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65" t="s">
        <v>36</v>
      </c>
      <c r="E7" s="65"/>
      <c r="F7" s="65"/>
      <c r="G7" s="65"/>
      <c r="H7" s="65"/>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63061</v>
      </c>
      <c r="E9" s="14">
        <v>15904</v>
      </c>
      <c r="F9" s="14">
        <v>673827</v>
      </c>
      <c r="G9" s="14">
        <v>92540.916666666672</v>
      </c>
      <c r="H9" s="14">
        <v>18605</v>
      </c>
    </row>
    <row r="10" spans="1:9" ht="15" customHeight="1" x14ac:dyDescent="0.25">
      <c r="B10" s="50" t="s">
        <v>99</v>
      </c>
      <c r="C10" s="50"/>
      <c r="D10" s="14">
        <v>42212</v>
      </c>
      <c r="E10" s="14">
        <v>10602</v>
      </c>
      <c r="F10" s="14">
        <v>730694</v>
      </c>
      <c r="G10" s="14">
        <v>14849.25</v>
      </c>
      <c r="H10" s="14">
        <v>13245</v>
      </c>
    </row>
    <row r="11" spans="1:9" ht="15" customHeight="1" x14ac:dyDescent="0.25">
      <c r="B11" s="50" t="s">
        <v>100</v>
      </c>
      <c r="C11" s="50"/>
      <c r="D11" s="14">
        <v>4430.9110000000001</v>
      </c>
      <c r="E11" s="14">
        <v>1395</v>
      </c>
      <c r="F11" s="14">
        <v>170352</v>
      </c>
      <c r="G11" s="14">
        <v>17</v>
      </c>
      <c r="H11" s="14">
        <v>4154</v>
      </c>
    </row>
    <row r="12" spans="1:9" ht="15" customHeight="1" x14ac:dyDescent="0.25">
      <c r="B12" s="50" t="s">
        <v>29</v>
      </c>
      <c r="C12" s="50"/>
      <c r="D12" s="42">
        <f>SUM(D9:D11)</f>
        <v>109703.91099999999</v>
      </c>
      <c r="E12" s="42">
        <f t="shared" ref="E12:H12" si="0">SUM(E9:E11)</f>
        <v>27901</v>
      </c>
      <c r="F12" s="42">
        <f t="shared" si="0"/>
        <v>1574873</v>
      </c>
      <c r="G12" s="42">
        <f t="shared" si="0"/>
        <v>107407.16666666667</v>
      </c>
      <c r="H12" s="42">
        <f t="shared" si="0"/>
        <v>36004</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65" t="s">
        <v>37</v>
      </c>
      <c r="E16" s="65"/>
      <c r="F16" s="65"/>
      <c r="G16" s="65"/>
      <c r="H16" s="65"/>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68383</v>
      </c>
      <c r="E18" s="14">
        <v>18088</v>
      </c>
      <c r="F18" s="14">
        <v>663888</v>
      </c>
      <c r="G18" s="14">
        <v>92519.083333333328</v>
      </c>
      <c r="H18" s="14">
        <v>20539</v>
      </c>
    </row>
    <row r="19" spans="1:8" ht="15" customHeight="1" x14ac:dyDescent="0.25">
      <c r="B19" s="53" t="s">
        <v>99</v>
      </c>
      <c r="C19" s="50"/>
      <c r="D19" s="14">
        <v>46355</v>
      </c>
      <c r="E19" s="14">
        <v>12265</v>
      </c>
      <c r="F19" s="14">
        <v>748075</v>
      </c>
      <c r="G19" s="14">
        <v>15654</v>
      </c>
      <c r="H19" s="14">
        <v>14105</v>
      </c>
    </row>
    <row r="20" spans="1:8" ht="15" customHeight="1" x14ac:dyDescent="0.25">
      <c r="B20" s="53" t="s">
        <v>100</v>
      </c>
      <c r="C20" s="50"/>
      <c r="D20" s="14">
        <v>4566.3999999999996</v>
      </c>
      <c r="E20" s="14">
        <v>2355</v>
      </c>
      <c r="F20" s="14">
        <v>173499</v>
      </c>
      <c r="G20" s="14">
        <v>17</v>
      </c>
      <c r="H20" s="14">
        <v>4267</v>
      </c>
    </row>
    <row r="21" spans="1:8" ht="15" customHeight="1" x14ac:dyDescent="0.25">
      <c r="B21" s="50" t="s">
        <v>29</v>
      </c>
      <c r="C21" s="50"/>
      <c r="D21" s="42">
        <f>SUM(D18:D20)</f>
        <v>119304.4</v>
      </c>
      <c r="E21" s="42">
        <f t="shared" ref="E21:G21" si="1">SUM(E18:E20)</f>
        <v>32708</v>
      </c>
      <c r="F21" s="42">
        <f t="shared" si="1"/>
        <v>1585462</v>
      </c>
      <c r="G21" s="42">
        <f t="shared" si="1"/>
        <v>108190.08333333333</v>
      </c>
      <c r="H21" s="42">
        <f t="shared" ref="H21" si="2">SUM(H18:H20)</f>
        <v>38911</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65" t="s">
        <v>50</v>
      </c>
      <c r="E25" s="65"/>
      <c r="F25" s="65"/>
      <c r="G25" s="65"/>
      <c r="H25" s="65"/>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71666</v>
      </c>
      <c r="E27" s="14">
        <v>19177</v>
      </c>
      <c r="F27" s="14">
        <v>630921</v>
      </c>
      <c r="G27" s="14">
        <v>92399.416666666672</v>
      </c>
      <c r="H27" s="14">
        <v>22474</v>
      </c>
    </row>
    <row r="28" spans="1:8" ht="15" customHeight="1" x14ac:dyDescent="0.25">
      <c r="B28" s="53" t="s">
        <v>99</v>
      </c>
      <c r="C28"/>
      <c r="D28" s="14">
        <v>48975</v>
      </c>
      <c r="E28" s="14">
        <v>13101</v>
      </c>
      <c r="F28" s="14">
        <v>681121</v>
      </c>
      <c r="G28" s="14">
        <v>16103.333333333334</v>
      </c>
      <c r="H28" s="14">
        <v>15609</v>
      </c>
    </row>
    <row r="29" spans="1:8" ht="15" customHeight="1" x14ac:dyDescent="0.25">
      <c r="B29" s="53" t="s">
        <v>100</v>
      </c>
      <c r="C29"/>
      <c r="D29" s="14">
        <v>6634</v>
      </c>
      <c r="E29" s="14">
        <v>2845</v>
      </c>
      <c r="F29" s="14">
        <v>226296</v>
      </c>
      <c r="G29" s="14">
        <v>32</v>
      </c>
      <c r="H29" s="14">
        <v>6324</v>
      </c>
    </row>
    <row r="30" spans="1:8" ht="15" customHeight="1" x14ac:dyDescent="0.25">
      <c r="B30" t="s">
        <v>29</v>
      </c>
      <c r="C30"/>
      <c r="D30" s="42">
        <f>SUM(D27:D29)</f>
        <v>127275</v>
      </c>
      <c r="E30" s="42">
        <f t="shared" ref="E30:G30" si="3">SUM(E27:E29)</f>
        <v>35123</v>
      </c>
      <c r="F30" s="42">
        <f t="shared" si="3"/>
        <v>1538338</v>
      </c>
      <c r="G30" s="42">
        <f t="shared" si="3"/>
        <v>108534.75</v>
      </c>
      <c r="H30" s="42">
        <f t="shared" ref="H30" si="4">SUM(H27:H29)</f>
        <v>44407</v>
      </c>
    </row>
    <row r="31" spans="1:8" ht="15" customHeight="1" x14ac:dyDescent="0.25">
      <c r="B31"/>
      <c r="C31"/>
      <c r="D31"/>
      <c r="E31"/>
      <c r="F31"/>
      <c r="G31"/>
      <c r="H31"/>
    </row>
    <row r="32" spans="1:8" ht="15" customHeight="1" x14ac:dyDescent="0.25">
      <c r="A32" s="28" t="s">
        <v>28</v>
      </c>
      <c r="B32" s="44" t="s">
        <v>30</v>
      </c>
      <c r="C32"/>
      <c r="D32"/>
      <c r="E32"/>
      <c r="F32"/>
      <c r="G32"/>
      <c r="H32"/>
    </row>
    <row r="33" spans="2:11" ht="75.75" customHeight="1" x14ac:dyDescent="0.25">
      <c r="B33" s="70" t="s">
        <v>49</v>
      </c>
      <c r="C33" s="71"/>
      <c r="D33" s="72" t="s">
        <v>181</v>
      </c>
      <c r="E33" s="73"/>
      <c r="F33" s="73"/>
      <c r="G33" s="73"/>
      <c r="H33" s="74"/>
    </row>
    <row r="34" spans="2:11" ht="15" customHeight="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64" t="s">
        <v>74</v>
      </c>
      <c r="C36" s="64"/>
      <c r="D36" s="64"/>
      <c r="E36" s="64"/>
      <c r="F36" s="64"/>
      <c r="G36" s="64"/>
      <c r="H36" s="64"/>
      <c r="I36" s="40"/>
      <c r="J36" s="40"/>
      <c r="K36" s="40"/>
    </row>
    <row r="37" spans="2:11" ht="17.25" customHeight="1" x14ac:dyDescent="0.25">
      <c r="B37" s="64" t="s">
        <v>75</v>
      </c>
      <c r="C37" s="64"/>
      <c r="D37" s="64"/>
      <c r="E37" s="64"/>
      <c r="F37" s="64"/>
      <c r="G37" s="64"/>
      <c r="H37" s="64"/>
    </row>
    <row r="38" spans="2:11" ht="17.25" customHeight="1" x14ac:dyDescent="0.25">
      <c r="B38" s="64" t="s">
        <v>76</v>
      </c>
      <c r="C38" s="64"/>
      <c r="D38" s="64"/>
      <c r="E38" s="64"/>
      <c r="F38" s="64"/>
      <c r="G38" s="64"/>
      <c r="H38" s="64"/>
    </row>
    <row r="39" spans="2:11" ht="17.25" customHeight="1" x14ac:dyDescent="0.25">
      <c r="B39" s="64" t="s">
        <v>111</v>
      </c>
      <c r="C39" s="64"/>
      <c r="D39" s="64"/>
      <c r="E39" s="64"/>
      <c r="F39" s="64"/>
      <c r="G39" s="64"/>
      <c r="H39" s="64"/>
    </row>
    <row r="40" spans="2:11" ht="17.25" customHeight="1" x14ac:dyDescent="0.25">
      <c r="B40" s="64" t="s">
        <v>51</v>
      </c>
      <c r="C40" s="64"/>
      <c r="D40" s="64"/>
      <c r="E40" s="64"/>
      <c r="F40" s="64"/>
      <c r="G40" s="64"/>
      <c r="H40" s="64"/>
    </row>
    <row r="41" spans="2:11" ht="86.25" customHeight="1" x14ac:dyDescent="0.25">
      <c r="B41" s="64" t="s">
        <v>77</v>
      </c>
      <c r="C41" s="64"/>
      <c r="D41" s="64"/>
      <c r="E41" s="64"/>
      <c r="F41" s="64"/>
      <c r="G41" s="64"/>
      <c r="H41" s="64"/>
    </row>
    <row r="42" spans="2:11" ht="15" customHeight="1" x14ac:dyDescent="0.25">
      <c r="B42" s="44" t="s">
        <v>57</v>
      </c>
    </row>
    <row r="43" spans="2:11" ht="36.75" customHeight="1" x14ac:dyDescent="0.25">
      <c r="B43" s="64" t="s">
        <v>90</v>
      </c>
      <c r="C43" s="64"/>
      <c r="D43" s="64"/>
      <c r="E43" s="64"/>
      <c r="F43" s="64"/>
      <c r="G43" s="64"/>
      <c r="H43" s="64"/>
    </row>
  </sheetData>
  <sheetProtection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1"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tabSelected="1" view="pageBreakPreview" zoomScaleNormal="100" zoomScaleSheetLayoutView="100" workbookViewId="0">
      <selection activeCell="D4" sqref="D4:I4"/>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66" t="str">
        <f>IF(ISBLANK(CoverSheet!$C$8),"",CoverSheet!$C$8)</f>
        <v>Unison Networks Limited</v>
      </c>
      <c r="E3" s="66"/>
      <c r="F3" s="66"/>
      <c r="G3" s="66"/>
      <c r="H3" s="66"/>
      <c r="I3" s="66"/>
    </row>
    <row r="4" spans="1:12" x14ac:dyDescent="0.25">
      <c r="A4" s="30"/>
      <c r="B4" s="37" t="s">
        <v>9</v>
      </c>
      <c r="D4" s="75">
        <f>IF(ISBLANK(CoverSheet!$C$9),"",CoverSheet!$C$9)</f>
        <v>41906</v>
      </c>
      <c r="E4" s="75"/>
      <c r="F4" s="75"/>
      <c r="G4" s="75"/>
      <c r="H4" s="75"/>
      <c r="I4" s="75"/>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65" t="s">
        <v>10</v>
      </c>
      <c r="E7" s="65"/>
      <c r="F7" s="65"/>
      <c r="G7" s="65"/>
      <c r="H7" s="65"/>
      <c r="I7" s="65"/>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3011</v>
      </c>
      <c r="E9" s="14">
        <v>4503</v>
      </c>
      <c r="F9" s="14">
        <v>3242</v>
      </c>
      <c r="G9" s="14">
        <v>3091</v>
      </c>
      <c r="H9" s="14">
        <v>3091</v>
      </c>
      <c r="I9" s="14">
        <v>3091</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64" t="s">
        <v>71</v>
      </c>
      <c r="C13" s="64"/>
      <c r="D13" s="64"/>
      <c r="E13" s="64"/>
      <c r="F13" s="64"/>
      <c r="G13" s="64"/>
      <c r="H13" s="64"/>
      <c r="I13" s="64"/>
      <c r="J13" s="40"/>
      <c r="K13" s="40"/>
      <c r="L13" s="40"/>
    </row>
    <row r="14" spans="1:12" x14ac:dyDescent="0.25">
      <c r="B14" s="64" t="s">
        <v>72</v>
      </c>
      <c r="C14" s="64"/>
      <c r="D14" s="64"/>
      <c r="E14" s="64"/>
      <c r="F14" s="64"/>
      <c r="G14" s="64"/>
      <c r="H14" s="64"/>
      <c r="I14" s="64"/>
    </row>
    <row r="16" spans="1:12" ht="15" customHeight="1" x14ac:dyDescent="0.25">
      <c r="B16" s="44" t="s">
        <v>57</v>
      </c>
    </row>
    <row r="17" spans="2:9" x14ac:dyDescent="0.25">
      <c r="B17" s="50" t="s">
        <v>58</v>
      </c>
    </row>
    <row r="18" spans="2:9" ht="29.25" customHeight="1" x14ac:dyDescent="0.25">
      <c r="B18" s="70" t="s">
        <v>73</v>
      </c>
      <c r="C18" s="70"/>
      <c r="D18" s="70"/>
      <c r="E18" s="70"/>
      <c r="F18" s="70"/>
      <c r="G18" s="70"/>
      <c r="H18" s="70"/>
      <c r="I18" s="70"/>
    </row>
    <row r="19" spans="2:9" ht="30.75" customHeight="1" x14ac:dyDescent="0.25">
      <c r="B19" s="70" t="s">
        <v>59</v>
      </c>
      <c r="C19" s="70"/>
      <c r="D19" s="70"/>
      <c r="E19" s="70"/>
      <c r="F19" s="70"/>
      <c r="G19" s="70"/>
      <c r="H19" s="70"/>
      <c r="I19" s="70"/>
    </row>
    <row r="20" spans="2:9" x14ac:dyDescent="0.25">
      <c r="B20" s="70" t="s">
        <v>54</v>
      </c>
      <c r="C20" s="70"/>
      <c r="D20" s="70"/>
      <c r="E20" s="70"/>
      <c r="F20" s="70"/>
      <c r="G20" s="70"/>
      <c r="H20" s="70"/>
      <c r="I20" s="70"/>
    </row>
    <row r="21" spans="2:9" ht="28.5" customHeight="1" x14ac:dyDescent="0.25">
      <c r="B21" s="70" t="s">
        <v>60</v>
      </c>
      <c r="C21" s="70"/>
      <c r="D21" s="70"/>
      <c r="E21" s="70"/>
      <c r="F21" s="70"/>
      <c r="G21" s="70"/>
      <c r="H21" s="70"/>
      <c r="I21" s="70"/>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1"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topLeftCell="A7" zoomScaleNormal="100" zoomScaleSheetLayoutView="100" workbookViewId="0">
      <selection activeCell="H13" sqref="B8:H13"/>
    </sheetView>
  </sheetViews>
  <sheetFormatPr defaultColWidth="9.140625" defaultRowHeight="15" x14ac:dyDescent="0.25"/>
  <cols>
    <col min="1" max="1" width="5.7109375" style="4" customWidth="1"/>
    <col min="2" max="2" width="16.28515625" style="4" customWidth="1"/>
    <col min="3" max="3" width="37.5703125" style="4" customWidth="1"/>
    <col min="4" max="4" width="19.28515625" style="4" customWidth="1"/>
    <col min="5"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66" t="str">
        <f>IF(ISBLANK(CoverSheet!$C$8),"",CoverSheet!$C$8)</f>
        <v>Unison Networks Limited</v>
      </c>
      <c r="J3" s="66"/>
      <c r="K3" s="66"/>
      <c r="L3" s="66"/>
      <c r="M3" s="66"/>
      <c r="N3" s="66"/>
      <c r="O3" s="66"/>
      <c r="P3"/>
    </row>
    <row r="4" spans="1:16" x14ac:dyDescent="0.25">
      <c r="E4"/>
      <c r="F4"/>
      <c r="G4" s="29" t="s">
        <v>9</v>
      </c>
      <c r="H4"/>
      <c r="I4" s="81">
        <f>IF(ISBLANK(CoverSheet!$C$9),"",CoverSheet!$C$9)</f>
        <v>41906</v>
      </c>
      <c r="J4" s="81"/>
      <c r="K4" s="81"/>
      <c r="L4" s="81"/>
      <c r="M4" s="81"/>
      <c r="N4" s="81"/>
      <c r="O4" s="81"/>
      <c r="P4"/>
    </row>
    <row r="5" spans="1:16" ht="30" customHeight="1" x14ac:dyDescent="0.25">
      <c r="A5" s="28" t="s">
        <v>23</v>
      </c>
      <c r="B5" s="52" t="s">
        <v>40</v>
      </c>
      <c r="C5" s="3"/>
      <c r="D5"/>
      <c r="E5"/>
      <c r="F5"/>
      <c r="G5"/>
      <c r="H5"/>
      <c r="I5"/>
      <c r="J5"/>
      <c r="K5"/>
      <c r="L5"/>
      <c r="M5"/>
      <c r="N5"/>
      <c r="O5"/>
      <c r="P5"/>
    </row>
    <row r="6" spans="1:16" ht="15.75" customHeight="1" x14ac:dyDescent="0.25">
      <c r="A6" s="28"/>
      <c r="B6" s="89" t="s">
        <v>97</v>
      </c>
      <c r="C6" s="90"/>
      <c r="D6" s="86" t="s">
        <v>163</v>
      </c>
      <c r="E6" s="87"/>
      <c r="F6" s="87"/>
      <c r="G6" s="87"/>
      <c r="H6" s="87"/>
      <c r="I6" s="87"/>
      <c r="J6" s="87"/>
      <c r="K6" s="87"/>
      <c r="L6" s="87"/>
      <c r="M6" s="87"/>
      <c r="N6" s="87"/>
      <c r="O6" s="88"/>
      <c r="P6"/>
    </row>
    <row r="7" spans="1:16" ht="15" customHeight="1" x14ac:dyDescent="0.25">
      <c r="A7" s="28"/>
      <c r="B7" s="51"/>
      <c r="C7" s="51"/>
      <c r="D7"/>
      <c r="E7" s="65" t="s">
        <v>10</v>
      </c>
      <c r="F7" s="65"/>
      <c r="G7" s="65"/>
      <c r="H7" s="65"/>
      <c r="I7" s="65"/>
      <c r="J7" s="65"/>
      <c r="K7" s="65"/>
      <c r="L7" s="65"/>
      <c r="M7" s="65"/>
      <c r="N7" s="65"/>
      <c r="O7" s="65"/>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9" t="s">
        <v>18</v>
      </c>
      <c r="C9" s="80"/>
      <c r="D9" s="14" t="s">
        <v>180</v>
      </c>
      <c r="E9" s="33"/>
      <c r="F9" s="33"/>
      <c r="G9" s="33"/>
      <c r="H9" s="33"/>
      <c r="I9" s="33"/>
      <c r="J9" s="33"/>
      <c r="K9" s="33"/>
      <c r="L9" s="33"/>
      <c r="M9" s="33"/>
      <c r="N9" s="33"/>
      <c r="O9" s="33"/>
      <c r="P9"/>
    </row>
    <row r="10" spans="1:16" ht="36" customHeight="1" x14ac:dyDescent="0.25">
      <c r="A10" s="13"/>
      <c r="B10" s="64" t="s">
        <v>52</v>
      </c>
      <c r="C10" s="91"/>
      <c r="D10" s="55">
        <v>680</v>
      </c>
      <c r="E10" s="33"/>
      <c r="F10" s="33"/>
      <c r="G10" s="33"/>
      <c r="H10" s="33"/>
      <c r="I10" s="33"/>
      <c r="J10" s="33"/>
      <c r="K10" s="33"/>
      <c r="L10" s="33"/>
      <c r="M10"/>
      <c r="N10"/>
      <c r="O10"/>
      <c r="P10"/>
    </row>
    <row r="11" spans="1:16" x14ac:dyDescent="0.25">
      <c r="A11" s="13"/>
      <c r="B11" s="92" t="s">
        <v>25</v>
      </c>
      <c r="C11" s="93"/>
      <c r="D11" s="55">
        <v>680</v>
      </c>
      <c r="E11" s="33"/>
      <c r="F11" s="33"/>
      <c r="G11" s="33"/>
      <c r="H11" s="33"/>
      <c r="I11" s="33"/>
      <c r="J11" s="33"/>
      <c r="K11" s="33"/>
      <c r="L11" s="33"/>
      <c r="M11"/>
      <c r="N11"/>
      <c r="O11"/>
      <c r="P11"/>
    </row>
    <row r="12" spans="1:16" ht="15" customHeight="1" x14ac:dyDescent="0.25">
      <c r="B12" s="50" t="s">
        <v>94</v>
      </c>
      <c r="C12" s="50"/>
      <c r="D12"/>
      <c r="E12" s="55"/>
      <c r="F12" s="55"/>
      <c r="G12" s="55">
        <v>232</v>
      </c>
      <c r="H12" s="55"/>
      <c r="I12" s="55"/>
      <c r="J12" s="55"/>
      <c r="K12" s="55"/>
      <c r="L12" s="55"/>
      <c r="M12" s="55"/>
      <c r="N12" s="55"/>
      <c r="O12" s="55"/>
      <c r="P12"/>
    </row>
    <row r="13" spans="1:16" ht="17.25" x14ac:dyDescent="0.25">
      <c r="B13" s="50" t="s">
        <v>48</v>
      </c>
      <c r="C13" s="50"/>
      <c r="D13"/>
      <c r="E13" s="55"/>
      <c r="F13" s="55">
        <v>12</v>
      </c>
      <c r="G13" s="55">
        <v>5</v>
      </c>
      <c r="H13" s="55">
        <v>17</v>
      </c>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79" t="s">
        <v>91</v>
      </c>
      <c r="C15" s="80"/>
      <c r="D15" s="82"/>
      <c r="E15" s="82"/>
      <c r="F15" s="82"/>
      <c r="G15" s="82"/>
      <c r="H15" s="82"/>
      <c r="I15" s="82"/>
      <c r="J15" s="82"/>
      <c r="K15" s="82"/>
      <c r="L15" s="82"/>
      <c r="M15" s="82"/>
      <c r="N15" s="82"/>
      <c r="O15" s="82"/>
      <c r="P15"/>
    </row>
    <row r="16" spans="1:16" ht="35.1" customHeight="1" x14ac:dyDescent="0.25">
      <c r="B16" s="79" t="s">
        <v>92</v>
      </c>
      <c r="C16" s="80"/>
      <c r="D16" s="82"/>
      <c r="E16" s="82"/>
      <c r="F16" s="82"/>
      <c r="G16" s="82"/>
      <c r="H16" s="82"/>
      <c r="I16" s="82"/>
      <c r="J16" s="82"/>
      <c r="K16" s="82"/>
      <c r="L16" s="82"/>
      <c r="M16" s="82"/>
      <c r="N16" s="82"/>
      <c r="O16" s="82"/>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9" t="s">
        <v>97</v>
      </c>
      <c r="C18" s="90"/>
      <c r="D18" s="83"/>
      <c r="E18" s="84"/>
      <c r="F18" s="84"/>
      <c r="G18" s="84"/>
      <c r="H18" s="84"/>
      <c r="I18" s="84"/>
      <c r="J18" s="84"/>
      <c r="K18" s="84"/>
      <c r="L18" s="84"/>
      <c r="M18" s="84"/>
      <c r="N18" s="84"/>
      <c r="O18" s="85"/>
      <c r="P18"/>
    </row>
    <row r="19" spans="1:16" ht="15" customHeight="1" x14ac:dyDescent="0.25">
      <c r="A19" s="28"/>
      <c r="B19" s="51"/>
      <c r="C19" s="51"/>
      <c r="D19"/>
      <c r="E19" s="65" t="s">
        <v>10</v>
      </c>
      <c r="F19" s="65"/>
      <c r="G19" s="65"/>
      <c r="H19" s="65"/>
      <c r="I19" s="65"/>
      <c r="J19" s="65"/>
      <c r="K19" s="65"/>
      <c r="L19" s="65"/>
      <c r="M19" s="65"/>
      <c r="N19" s="65"/>
      <c r="O19" s="65"/>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9" t="s">
        <v>18</v>
      </c>
      <c r="C21" s="80"/>
      <c r="D21" s="14"/>
      <c r="E21" s="33"/>
      <c r="F21" s="33"/>
      <c r="G21" s="33"/>
      <c r="H21" s="33"/>
      <c r="I21" s="33"/>
      <c r="J21" s="33"/>
      <c r="K21" s="33"/>
      <c r="L21" s="33"/>
      <c r="M21" s="33"/>
      <c r="N21" s="33"/>
      <c r="O21" s="33"/>
      <c r="P21"/>
    </row>
    <row r="22" spans="1:16" ht="34.5" customHeight="1" x14ac:dyDescent="0.25">
      <c r="A22" s="13"/>
      <c r="B22" s="64" t="s">
        <v>52</v>
      </c>
      <c r="C22" s="91"/>
      <c r="D22" s="14"/>
      <c r="E22" s="33"/>
      <c r="F22" s="33"/>
      <c r="G22" s="33"/>
      <c r="H22" s="33"/>
      <c r="I22" s="33"/>
      <c r="J22" s="33"/>
      <c r="K22" s="33"/>
      <c r="L22" s="33"/>
      <c r="M22"/>
      <c r="N22"/>
      <c r="O22"/>
      <c r="P22"/>
    </row>
    <row r="23" spans="1:16" x14ac:dyDescent="0.25">
      <c r="A23" s="13"/>
      <c r="B23" s="92" t="s">
        <v>25</v>
      </c>
      <c r="C23" s="93"/>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9" t="s">
        <v>93</v>
      </c>
      <c r="C27" s="80"/>
      <c r="D27" s="76"/>
      <c r="E27" s="76"/>
      <c r="F27" s="76"/>
      <c r="G27" s="76"/>
      <c r="H27" s="76"/>
      <c r="I27" s="76"/>
      <c r="J27" s="76"/>
      <c r="K27" s="76"/>
      <c r="L27" s="76"/>
      <c r="M27" s="76"/>
      <c r="N27" s="76"/>
      <c r="O27" s="76"/>
      <c r="P27"/>
    </row>
    <row r="28" spans="1:16" ht="35.1" customHeight="1" x14ac:dyDescent="0.25">
      <c r="B28" s="79" t="s">
        <v>92</v>
      </c>
      <c r="C28" s="80"/>
      <c r="D28" s="76"/>
      <c r="E28" s="76"/>
      <c r="F28" s="76"/>
      <c r="G28" s="76"/>
      <c r="H28" s="76"/>
      <c r="I28" s="76"/>
      <c r="J28" s="76"/>
      <c r="K28" s="76"/>
      <c r="L28" s="76"/>
      <c r="M28" s="76"/>
      <c r="N28" s="76"/>
      <c r="O28" s="76"/>
      <c r="P28"/>
    </row>
    <row r="29" spans="1:16" ht="30" customHeight="1" x14ac:dyDescent="0.25">
      <c r="B29" s="44" t="s">
        <v>0</v>
      </c>
      <c r="C29"/>
      <c r="D29"/>
      <c r="E29"/>
      <c r="F29"/>
      <c r="G29"/>
      <c r="H29"/>
      <c r="I29"/>
      <c r="J29"/>
      <c r="K29"/>
      <c r="L29"/>
      <c r="M29"/>
      <c r="N29"/>
      <c r="O29"/>
      <c r="P29"/>
    </row>
    <row r="30" spans="1:16" ht="32.25" customHeight="1" x14ac:dyDescent="0.25">
      <c r="B30" s="77" t="s">
        <v>65</v>
      </c>
      <c r="C30" s="78"/>
      <c r="D30" s="78"/>
      <c r="E30" s="78"/>
      <c r="F30" s="78"/>
      <c r="G30" s="78"/>
      <c r="H30" s="78"/>
      <c r="I30" s="78"/>
      <c r="J30" s="78"/>
      <c r="K30" s="78"/>
      <c r="L30" s="78"/>
      <c r="M30" s="78"/>
      <c r="N30" s="78"/>
      <c r="O30" s="78"/>
      <c r="P30"/>
    </row>
    <row r="31" spans="1:16" x14ac:dyDescent="0.25">
      <c r="B31" s="77" t="s">
        <v>61</v>
      </c>
      <c r="C31" s="78"/>
      <c r="D31" s="78"/>
      <c r="E31" s="78"/>
      <c r="F31" s="78"/>
      <c r="G31" s="78"/>
      <c r="H31" s="78"/>
      <c r="I31" s="78"/>
      <c r="J31" s="78"/>
      <c r="K31" s="78"/>
      <c r="L31" s="78"/>
      <c r="M31" s="78"/>
      <c r="N31" s="78"/>
      <c r="O31" s="78"/>
      <c r="P31"/>
    </row>
    <row r="32" spans="1:16" x14ac:dyDescent="0.25">
      <c r="B32" s="77" t="s">
        <v>34</v>
      </c>
      <c r="C32" s="78"/>
      <c r="D32" s="78"/>
      <c r="E32" s="78"/>
      <c r="F32" s="78"/>
      <c r="G32" s="78"/>
      <c r="H32" s="78"/>
      <c r="I32" s="78"/>
      <c r="J32" s="78"/>
      <c r="K32" s="78"/>
      <c r="L32" s="78"/>
      <c r="M32" s="78"/>
      <c r="N32" s="78"/>
      <c r="O32" s="78"/>
      <c r="P32"/>
    </row>
    <row r="33" spans="1:16" ht="28.5" customHeight="1" x14ac:dyDescent="0.25">
      <c r="B33" s="77" t="s">
        <v>26</v>
      </c>
      <c r="C33" s="78"/>
      <c r="D33" s="78"/>
      <c r="E33" s="78"/>
      <c r="F33" s="78"/>
      <c r="G33" s="78"/>
      <c r="H33" s="78"/>
      <c r="I33" s="78"/>
      <c r="J33" s="78"/>
      <c r="K33" s="78"/>
      <c r="L33" s="78"/>
      <c r="M33" s="78"/>
      <c r="N33" s="78"/>
      <c r="O33" s="78"/>
      <c r="P33"/>
    </row>
    <row r="34" spans="1:16" ht="15.75" customHeight="1" x14ac:dyDescent="0.25">
      <c r="B34" s="77" t="s">
        <v>27</v>
      </c>
      <c r="C34" s="78"/>
      <c r="D34" s="78"/>
      <c r="E34" s="78"/>
      <c r="F34" s="78"/>
      <c r="G34" s="78"/>
      <c r="H34" s="78"/>
      <c r="I34" s="78"/>
      <c r="J34" s="78"/>
      <c r="K34" s="78"/>
      <c r="L34" s="78"/>
      <c r="M34" s="78"/>
      <c r="N34" s="78"/>
      <c r="O34" s="78"/>
      <c r="P34"/>
    </row>
    <row r="35" spans="1:16" ht="33" customHeight="1" x14ac:dyDescent="0.25">
      <c r="B35" s="77" t="s">
        <v>62</v>
      </c>
      <c r="C35" s="78"/>
      <c r="D35" s="78"/>
      <c r="E35" s="78"/>
      <c r="F35" s="78"/>
      <c r="G35" s="78"/>
      <c r="H35" s="78"/>
      <c r="I35" s="78"/>
      <c r="J35" s="78"/>
      <c r="K35" s="78"/>
      <c r="L35" s="78"/>
      <c r="M35" s="78"/>
      <c r="N35" s="78"/>
      <c r="O35" s="78"/>
      <c r="P35"/>
    </row>
    <row r="36" spans="1:16" ht="33.75" customHeight="1" x14ac:dyDescent="0.25">
      <c r="B36" s="92" t="s">
        <v>47</v>
      </c>
      <c r="C36" s="92"/>
      <c r="D36" s="92"/>
      <c r="E36" s="92"/>
      <c r="F36" s="92"/>
      <c r="G36" s="92"/>
      <c r="H36" s="92"/>
      <c r="I36" s="92"/>
      <c r="J36" s="92"/>
      <c r="K36" s="92"/>
      <c r="L36" s="92"/>
      <c r="M36" s="92"/>
      <c r="N36" s="92"/>
      <c r="O36" s="92"/>
    </row>
    <row r="37" spans="1:16" ht="106.5" customHeight="1" x14ac:dyDescent="0.25">
      <c r="B37" s="77" t="s">
        <v>63</v>
      </c>
      <c r="C37" s="77"/>
      <c r="D37" s="77"/>
      <c r="E37" s="77"/>
      <c r="F37" s="77"/>
      <c r="G37" s="77"/>
      <c r="H37" s="77"/>
      <c r="I37" s="77"/>
      <c r="J37" s="77"/>
      <c r="K37" s="77"/>
      <c r="L37" s="77"/>
      <c r="M37" s="77"/>
      <c r="N37" s="77"/>
      <c r="O37" s="77"/>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77" t="s">
        <v>69</v>
      </c>
      <c r="C41" s="78"/>
      <c r="D41" s="78"/>
      <c r="E41" s="78"/>
      <c r="F41" s="78"/>
      <c r="G41" s="78"/>
      <c r="H41" s="78"/>
      <c r="I41" s="78"/>
      <c r="J41" s="78"/>
      <c r="K41" s="78"/>
      <c r="L41" s="78"/>
      <c r="M41" s="78"/>
      <c r="N41" s="78"/>
      <c r="O41" s="78"/>
    </row>
    <row r="42" spans="1:16" ht="31.5" customHeight="1" x14ac:dyDescent="0.25">
      <c r="B42" s="77" t="s">
        <v>53</v>
      </c>
      <c r="C42" s="77"/>
      <c r="D42" s="77"/>
      <c r="E42" s="77"/>
      <c r="F42" s="77"/>
      <c r="G42" s="77"/>
      <c r="H42" s="77"/>
      <c r="I42" s="77"/>
      <c r="J42" s="77"/>
      <c r="K42" s="77"/>
      <c r="L42" s="77"/>
      <c r="M42" s="77"/>
      <c r="N42" s="77"/>
      <c r="O42" s="77"/>
    </row>
    <row r="43" spans="1:16" ht="93" customHeight="1" x14ac:dyDescent="0.25">
      <c r="B43" s="77" t="s">
        <v>83</v>
      </c>
      <c r="C43" s="78"/>
      <c r="D43" s="78"/>
      <c r="E43" s="78"/>
      <c r="F43" s="78"/>
      <c r="G43" s="78"/>
      <c r="H43" s="78"/>
      <c r="I43" s="78"/>
      <c r="J43" s="78"/>
      <c r="K43" s="78"/>
      <c r="L43" s="78"/>
      <c r="M43" s="78"/>
      <c r="N43" s="78"/>
      <c r="O43" s="78"/>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37:O37"/>
    <mergeCell ref="B34:O34"/>
    <mergeCell ref="B36:O36"/>
    <mergeCell ref="B30:O30"/>
    <mergeCell ref="B32:O32"/>
    <mergeCell ref="B33:O33"/>
    <mergeCell ref="B23:C23"/>
    <mergeCell ref="B10:C10"/>
    <mergeCell ref="B9:C9"/>
    <mergeCell ref="B11:C11"/>
    <mergeCell ref="B15:C15"/>
    <mergeCell ref="B16:C16"/>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election activeCell="B28" sqref="B28"/>
    </sheetView>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94" t="s">
        <v>66</v>
      </c>
      <c r="B2" s="94"/>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92" t="s">
        <v>70</v>
      </c>
      <c r="C22" s="92"/>
      <c r="D22" s="92"/>
      <c r="E22" s="92"/>
      <c r="F22" s="92"/>
      <c r="G22" s="92"/>
      <c r="H22" s="92"/>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F38" sqref="F38"/>
    </sheetView>
  </sheetViews>
  <sheetFormatPr defaultRowHeight="12.75" customHeight="1" x14ac:dyDescent="0.25"/>
  <cols>
    <col min="1" max="1" width="15.5703125" bestFit="1" customWidth="1"/>
    <col min="2" max="2" width="22" bestFit="1" customWidth="1"/>
    <col min="3" max="3" width="18.7109375" bestFit="1" customWidth="1"/>
    <col min="4" max="4" width="14.28515625" bestFit="1" customWidth="1"/>
    <col min="5" max="6" width="8.5703125" bestFit="1" customWidth="1"/>
    <col min="7" max="7" width="22.7109375" bestFit="1" customWidth="1"/>
    <col min="8" max="8" width="38" bestFit="1" customWidth="1"/>
    <col min="9" max="9" width="18.85546875" bestFit="1" customWidth="1"/>
    <col min="10" max="10" width="41.7109375" bestFit="1" customWidth="1"/>
    <col min="15" max="15" width="9.28515625" bestFit="1" customWidth="1"/>
    <col min="16" max="16" width="10" bestFit="1" customWidth="1"/>
    <col min="20" max="23" width="9.28515625" bestFit="1" customWidth="1"/>
    <col min="26" max="28" width="9.28515625" bestFit="1" customWidth="1"/>
    <col min="32" max="33" width="9.28515625" bestFit="1" customWidth="1"/>
    <col min="35" max="35" width="9.28515625" bestFit="1" customWidth="1"/>
  </cols>
  <sheetData>
    <row r="1" spans="1:10" ht="21" customHeight="1" x14ac:dyDescent="0.25">
      <c r="A1" s="57" t="s">
        <v>164</v>
      </c>
      <c r="B1" s="57"/>
      <c r="C1" s="57"/>
      <c r="D1" s="57"/>
      <c r="E1" s="57"/>
      <c r="F1" s="57"/>
      <c r="G1" s="57"/>
      <c r="H1" s="56"/>
      <c r="I1" s="57"/>
      <c r="J1" s="57"/>
    </row>
    <row r="2" spans="1:10" ht="12.75" customHeight="1" x14ac:dyDescent="0.35">
      <c r="A2" s="57" t="s">
        <v>165</v>
      </c>
      <c r="B2" s="57" t="s">
        <v>166</v>
      </c>
      <c r="C2" s="57" t="s">
        <v>167</v>
      </c>
      <c r="D2" s="57" t="s">
        <v>168</v>
      </c>
      <c r="E2" s="58" t="s">
        <v>169</v>
      </c>
      <c r="F2" s="58" t="s">
        <v>170</v>
      </c>
      <c r="G2" s="57" t="s">
        <v>171</v>
      </c>
      <c r="H2" s="56" t="s">
        <v>172</v>
      </c>
      <c r="I2" s="57" t="s">
        <v>173</v>
      </c>
      <c r="J2" s="57" t="s">
        <v>174</v>
      </c>
    </row>
    <row r="3" spans="1:10" ht="12.75" customHeight="1" x14ac:dyDescent="0.25">
      <c r="A3" s="59" t="s">
        <v>154</v>
      </c>
      <c r="B3" s="59">
        <v>702</v>
      </c>
      <c r="C3" s="59">
        <v>4691.7001953125</v>
      </c>
      <c r="D3" s="59" t="s">
        <v>13</v>
      </c>
      <c r="E3" s="59">
        <v>4.3013999999999997E-2</v>
      </c>
      <c r="F3" s="59">
        <v>6.4359999999999999E-3</v>
      </c>
      <c r="G3" s="59" t="s">
        <v>152</v>
      </c>
      <c r="H3" s="60" t="s">
        <v>153</v>
      </c>
      <c r="I3" s="59" t="s">
        <v>175</v>
      </c>
      <c r="J3" s="59" t="s">
        <v>176</v>
      </c>
    </row>
    <row r="4" spans="1:10" ht="12.75" customHeight="1" x14ac:dyDescent="0.25">
      <c r="A4" s="59" t="s">
        <v>144</v>
      </c>
      <c r="B4" s="59">
        <v>701</v>
      </c>
      <c r="C4" s="59">
        <v>701</v>
      </c>
      <c r="D4" s="59" t="s">
        <v>7</v>
      </c>
      <c r="E4" s="59">
        <v>6.4050000000000001E-3</v>
      </c>
      <c r="F4" s="59">
        <v>6.4050000000000001E-3</v>
      </c>
      <c r="G4" s="59" t="s">
        <v>113</v>
      </c>
      <c r="H4" s="60" t="s">
        <v>143</v>
      </c>
      <c r="I4" s="59" t="s">
        <v>175</v>
      </c>
      <c r="J4" s="59" t="s">
        <v>176</v>
      </c>
    </row>
    <row r="5" spans="1:10" ht="12.75" customHeight="1" x14ac:dyDescent="0.25">
      <c r="A5" s="59" t="s">
        <v>156</v>
      </c>
      <c r="B5" s="59">
        <v>701</v>
      </c>
      <c r="C5" s="59">
        <v>287.41000366210937</v>
      </c>
      <c r="D5" s="59" t="s">
        <v>7</v>
      </c>
      <c r="E5" s="59">
        <v>2.6259999999999999E-3</v>
      </c>
      <c r="F5" s="59">
        <v>6.4050000000000001E-3</v>
      </c>
      <c r="G5" s="59" t="s">
        <v>113</v>
      </c>
      <c r="H5" s="60" t="s">
        <v>155</v>
      </c>
      <c r="I5" s="59" t="s">
        <v>175</v>
      </c>
      <c r="J5" s="59" t="s">
        <v>176</v>
      </c>
    </row>
    <row r="6" spans="1:10" ht="12.75" customHeight="1" x14ac:dyDescent="0.25">
      <c r="A6" s="59" t="s">
        <v>158</v>
      </c>
      <c r="B6" s="59">
        <v>701</v>
      </c>
      <c r="C6" s="59">
        <v>1402</v>
      </c>
      <c r="D6" s="59" t="s">
        <v>7</v>
      </c>
      <c r="E6" s="59">
        <v>1.2808999999999999E-2</v>
      </c>
      <c r="F6" s="59">
        <v>6.4050000000000001E-3</v>
      </c>
      <c r="G6" s="59" t="s">
        <v>113</v>
      </c>
      <c r="H6" s="60" t="s">
        <v>157</v>
      </c>
      <c r="I6" s="59" t="s">
        <v>175</v>
      </c>
      <c r="J6" s="59" t="s">
        <v>176</v>
      </c>
    </row>
    <row r="7" spans="1:10" ht="12.75" customHeight="1" x14ac:dyDescent="0.25">
      <c r="A7" s="59" t="s">
        <v>160</v>
      </c>
      <c r="B7" s="59">
        <v>701</v>
      </c>
      <c r="C7" s="59">
        <v>855.219970703125</v>
      </c>
      <c r="D7" s="59" t="s">
        <v>7</v>
      </c>
      <c r="E7" s="59">
        <v>7.8139999999999998E-3</v>
      </c>
      <c r="F7" s="59">
        <v>6.4050000000000001E-3</v>
      </c>
      <c r="G7" s="59" t="s">
        <v>113</v>
      </c>
      <c r="H7" s="60" t="s">
        <v>159</v>
      </c>
      <c r="I7" s="59" t="s">
        <v>175</v>
      </c>
      <c r="J7" s="59" t="s">
        <v>176</v>
      </c>
    </row>
    <row r="8" spans="1:10" ht="12.75" customHeight="1" x14ac:dyDescent="0.25">
      <c r="A8" s="59" t="s">
        <v>142</v>
      </c>
      <c r="B8" s="59">
        <v>415</v>
      </c>
      <c r="C8" s="59">
        <v>5230.68017578125</v>
      </c>
      <c r="D8" s="59" t="s">
        <v>13</v>
      </c>
      <c r="E8" s="59">
        <v>4.7544999999999997E-2</v>
      </c>
      <c r="F8" s="59">
        <v>3.7720000000000002E-3</v>
      </c>
      <c r="G8" s="59" t="s">
        <v>138</v>
      </c>
      <c r="H8" s="60" t="s">
        <v>141</v>
      </c>
      <c r="I8" s="59" t="s">
        <v>175</v>
      </c>
      <c r="J8" s="59" t="s">
        <v>176</v>
      </c>
    </row>
    <row r="9" spans="1:10" ht="12.75" customHeight="1" x14ac:dyDescent="0.25">
      <c r="A9" s="59" t="s">
        <v>162</v>
      </c>
      <c r="B9" s="59">
        <v>717</v>
      </c>
      <c r="C9" s="59">
        <v>1168.7099609375</v>
      </c>
      <c r="D9" s="59" t="s">
        <v>7</v>
      </c>
      <c r="E9" s="59">
        <v>1.0623E-2</v>
      </c>
      <c r="F9" s="59">
        <v>6.5170000000000002E-3</v>
      </c>
      <c r="G9" s="59" t="s">
        <v>113</v>
      </c>
      <c r="H9" s="60" t="s">
        <v>161</v>
      </c>
      <c r="I9" s="59" t="s">
        <v>175</v>
      </c>
      <c r="J9" s="59" t="s">
        <v>176</v>
      </c>
    </row>
    <row r="10" spans="1:10" ht="12.75" customHeight="1" x14ac:dyDescent="0.25">
      <c r="A10" s="59" t="s">
        <v>146</v>
      </c>
      <c r="B10" s="59">
        <v>717</v>
      </c>
      <c r="C10" s="59">
        <v>222.26998901367187</v>
      </c>
      <c r="D10" s="59" t="s">
        <v>7</v>
      </c>
      <c r="E10" s="59">
        <v>2.0200000000000001E-3</v>
      </c>
      <c r="F10" s="59">
        <v>6.5170000000000002E-3</v>
      </c>
      <c r="G10" s="59" t="s">
        <v>113</v>
      </c>
      <c r="H10" s="60" t="s">
        <v>145</v>
      </c>
      <c r="I10" s="59" t="s">
        <v>175</v>
      </c>
      <c r="J10" s="59" t="s">
        <v>176</v>
      </c>
    </row>
    <row r="11" spans="1:10" ht="12.75" customHeight="1" x14ac:dyDescent="0.25">
      <c r="A11" s="61"/>
      <c r="B11" s="61"/>
      <c r="C11" s="61"/>
      <c r="D11" s="61"/>
      <c r="E11" s="61"/>
      <c r="F11" s="61"/>
      <c r="G11" s="61"/>
      <c r="H11" s="62"/>
      <c r="I11" s="61"/>
      <c r="J11" s="61"/>
    </row>
    <row r="12" spans="1:10" ht="12.75" customHeight="1" x14ac:dyDescent="0.25">
      <c r="A12" s="57" t="s">
        <v>177</v>
      </c>
      <c r="B12" s="57"/>
      <c r="C12" s="57"/>
      <c r="D12" s="57"/>
      <c r="E12" s="57"/>
      <c r="F12" s="57"/>
      <c r="G12" s="57"/>
      <c r="H12" s="56"/>
      <c r="I12" s="57"/>
      <c r="J12" s="57"/>
    </row>
    <row r="13" spans="1:10" ht="12.75" customHeight="1" x14ac:dyDescent="0.35">
      <c r="A13" s="57" t="s">
        <v>165</v>
      </c>
      <c r="B13" s="57" t="s">
        <v>166</v>
      </c>
      <c r="C13" s="57" t="s">
        <v>167</v>
      </c>
      <c r="D13" s="57" t="s">
        <v>168</v>
      </c>
      <c r="E13" s="58" t="s">
        <v>169</v>
      </c>
      <c r="F13" s="58" t="s">
        <v>170</v>
      </c>
      <c r="G13" s="57" t="s">
        <v>171</v>
      </c>
      <c r="H13" s="56" t="s">
        <v>172</v>
      </c>
      <c r="I13" s="57" t="s">
        <v>173</v>
      </c>
      <c r="J13" s="57" t="s">
        <v>174</v>
      </c>
    </row>
    <row r="14" spans="1:10" ht="12.75" customHeight="1" x14ac:dyDescent="0.25">
      <c r="A14" s="59" t="s">
        <v>115</v>
      </c>
      <c r="B14" s="59">
        <v>839</v>
      </c>
      <c r="C14" s="59">
        <v>5034</v>
      </c>
      <c r="D14" s="59" t="s">
        <v>178</v>
      </c>
      <c r="E14" s="59">
        <v>4.8710000000000003E-2</v>
      </c>
      <c r="F14" s="59">
        <v>8.1180000000000002E-3</v>
      </c>
      <c r="G14" s="59" t="s">
        <v>113</v>
      </c>
      <c r="H14" s="60" t="s">
        <v>114</v>
      </c>
      <c r="I14" s="59" t="s">
        <v>175</v>
      </c>
      <c r="J14" s="59" t="s">
        <v>176</v>
      </c>
    </row>
    <row r="15" spans="1:10" ht="21" customHeight="1" x14ac:dyDescent="0.25">
      <c r="A15" s="59" t="s">
        <v>117</v>
      </c>
      <c r="B15" s="59">
        <v>0</v>
      </c>
      <c r="C15" s="59">
        <v>0</v>
      </c>
      <c r="D15" s="59" t="s">
        <v>178</v>
      </c>
      <c r="E15" s="59">
        <v>0</v>
      </c>
      <c r="F15" s="59">
        <v>0</v>
      </c>
      <c r="G15" s="59" t="s">
        <v>113</v>
      </c>
      <c r="H15" s="60" t="s">
        <v>116</v>
      </c>
      <c r="I15" s="59" t="s">
        <v>175</v>
      </c>
      <c r="J15" s="59" t="s">
        <v>176</v>
      </c>
    </row>
    <row r="16" spans="1:10" ht="12.75" customHeight="1" x14ac:dyDescent="0.25">
      <c r="A16" s="59" t="s">
        <v>119</v>
      </c>
      <c r="B16" s="59">
        <v>0</v>
      </c>
      <c r="C16" s="59">
        <v>0</v>
      </c>
      <c r="D16" s="59" t="s">
        <v>178</v>
      </c>
      <c r="E16" s="59">
        <v>0</v>
      </c>
      <c r="F16" s="59">
        <v>0</v>
      </c>
      <c r="G16" s="59" t="s">
        <v>113</v>
      </c>
      <c r="H16" s="60" t="s">
        <v>118</v>
      </c>
      <c r="I16" s="59" t="s">
        <v>175</v>
      </c>
      <c r="J16" s="59" t="s">
        <v>176</v>
      </c>
    </row>
    <row r="17" spans="1:10" ht="12.75" customHeight="1" x14ac:dyDescent="0.25">
      <c r="A17" s="59" t="s">
        <v>122</v>
      </c>
      <c r="B17" s="59">
        <v>889</v>
      </c>
      <c r="C17" s="59">
        <v>12401.5498046875</v>
      </c>
      <c r="D17" s="59" t="s">
        <v>179</v>
      </c>
      <c r="E17" s="59">
        <v>0.117747</v>
      </c>
      <c r="F17" s="59">
        <v>8.4410000000000006E-3</v>
      </c>
      <c r="G17" s="59" t="s">
        <v>120</v>
      </c>
      <c r="H17" s="60" t="s">
        <v>121</v>
      </c>
      <c r="I17" s="59" t="s">
        <v>175</v>
      </c>
      <c r="J17" s="59" t="s">
        <v>176</v>
      </c>
    </row>
    <row r="18" spans="1:10" ht="12.75" customHeight="1" x14ac:dyDescent="0.25">
      <c r="A18" s="59" t="s">
        <v>125</v>
      </c>
      <c r="B18" s="59">
        <v>890</v>
      </c>
      <c r="C18" s="59">
        <v>59290</v>
      </c>
      <c r="D18" s="59" t="s">
        <v>179</v>
      </c>
      <c r="E18" s="59">
        <v>0.55370900000000001</v>
      </c>
      <c r="F18" s="59">
        <v>8.3119999999999999E-3</v>
      </c>
      <c r="G18" s="59" t="s">
        <v>123</v>
      </c>
      <c r="H18" s="60" t="s">
        <v>124</v>
      </c>
      <c r="I18" s="59" t="s">
        <v>175</v>
      </c>
      <c r="J18" s="59" t="s">
        <v>176</v>
      </c>
    </row>
    <row r="19" spans="1:10" ht="12.75" customHeight="1" x14ac:dyDescent="0.25">
      <c r="A19" s="59" t="s">
        <v>128</v>
      </c>
      <c r="B19" s="59">
        <v>1079</v>
      </c>
      <c r="C19" s="59">
        <v>23126.56640625</v>
      </c>
      <c r="D19" s="59" t="s">
        <v>179</v>
      </c>
      <c r="E19" s="59">
        <v>0.21957499999999999</v>
      </c>
      <c r="F19" s="59">
        <v>1.0245000000000001E-2</v>
      </c>
      <c r="G19" s="59" t="s">
        <v>126</v>
      </c>
      <c r="H19" s="60" t="s">
        <v>127</v>
      </c>
      <c r="I19" s="59" t="s">
        <v>175</v>
      </c>
      <c r="J19" s="59" t="s">
        <v>176</v>
      </c>
    </row>
    <row r="20" spans="1:10" ht="12.75" customHeight="1" x14ac:dyDescent="0.25">
      <c r="A20" s="59" t="s">
        <v>130</v>
      </c>
      <c r="B20" s="59">
        <v>1079</v>
      </c>
      <c r="C20" s="59">
        <v>12210.68359375</v>
      </c>
      <c r="D20" s="59" t="s">
        <v>179</v>
      </c>
      <c r="E20" s="59">
        <v>0.115934</v>
      </c>
      <c r="F20" s="59">
        <v>1.0245000000000001E-2</v>
      </c>
      <c r="G20" s="59" t="s">
        <v>126</v>
      </c>
      <c r="H20" s="60" t="s">
        <v>129</v>
      </c>
      <c r="I20" s="59" t="s">
        <v>175</v>
      </c>
      <c r="J20" s="59" t="s">
        <v>176</v>
      </c>
    </row>
    <row r="21" spans="1:10" ht="12.75" customHeight="1" x14ac:dyDescent="0.25">
      <c r="A21" s="59" t="s">
        <v>132</v>
      </c>
      <c r="B21" s="59">
        <v>0</v>
      </c>
      <c r="C21" s="59">
        <v>0</v>
      </c>
      <c r="D21" s="59" t="s">
        <v>178</v>
      </c>
      <c r="E21" s="59">
        <v>0</v>
      </c>
      <c r="F21" s="59">
        <v>0</v>
      </c>
      <c r="G21" s="59" t="s">
        <v>113</v>
      </c>
      <c r="H21" s="60" t="s">
        <v>131</v>
      </c>
      <c r="I21" s="59" t="s">
        <v>175</v>
      </c>
      <c r="J21" s="59" t="s">
        <v>176</v>
      </c>
    </row>
    <row r="22" spans="1:10" ht="12.75" customHeight="1" x14ac:dyDescent="0.25">
      <c r="A22" s="59" t="s">
        <v>132</v>
      </c>
      <c r="B22" s="59">
        <v>1088</v>
      </c>
      <c r="C22" s="59">
        <v>1088</v>
      </c>
      <c r="D22" s="59" t="s">
        <v>178</v>
      </c>
      <c r="E22" s="59">
        <v>1.0330000000000001E-2</v>
      </c>
      <c r="F22" s="59">
        <v>1.0330000000000001E-2</v>
      </c>
      <c r="G22" s="59" t="s">
        <v>113</v>
      </c>
      <c r="H22" s="60" t="s">
        <v>133</v>
      </c>
      <c r="I22" s="59" t="s">
        <v>175</v>
      </c>
      <c r="J22" s="59" t="s">
        <v>176</v>
      </c>
    </row>
    <row r="23" spans="1:10" ht="12.75" customHeight="1" x14ac:dyDescent="0.25">
      <c r="A23" s="59" t="s">
        <v>135</v>
      </c>
      <c r="B23" s="59">
        <v>1089</v>
      </c>
      <c r="C23" s="59">
        <v>5445</v>
      </c>
      <c r="D23" s="59" t="s">
        <v>178</v>
      </c>
      <c r="E23" s="59">
        <v>5.1249000000000003E-2</v>
      </c>
      <c r="F23" s="59">
        <v>1.025E-2</v>
      </c>
      <c r="G23" s="59" t="s">
        <v>113</v>
      </c>
      <c r="H23" s="60" t="s">
        <v>134</v>
      </c>
      <c r="I23" s="59" t="s">
        <v>175</v>
      </c>
      <c r="J23" s="59" t="s">
        <v>176</v>
      </c>
    </row>
    <row r="24" spans="1:10" ht="12.75" customHeight="1" x14ac:dyDescent="0.25">
      <c r="A24" s="59" t="s">
        <v>137</v>
      </c>
      <c r="B24" s="59">
        <v>669</v>
      </c>
      <c r="C24" s="59">
        <v>13380</v>
      </c>
      <c r="D24" s="59" t="s">
        <v>178</v>
      </c>
      <c r="E24" s="59">
        <v>0.124956</v>
      </c>
      <c r="F24" s="59">
        <v>6.2480000000000001E-3</v>
      </c>
      <c r="G24" s="59" t="s">
        <v>113</v>
      </c>
      <c r="H24" s="60" t="s">
        <v>136</v>
      </c>
      <c r="I24" s="59" t="s">
        <v>175</v>
      </c>
      <c r="J24" s="59" t="s">
        <v>176</v>
      </c>
    </row>
    <row r="25" spans="1:10" ht="12.75" customHeight="1" x14ac:dyDescent="0.25">
      <c r="A25" s="59" t="s">
        <v>140</v>
      </c>
      <c r="B25" s="59">
        <v>638</v>
      </c>
      <c r="C25" s="59">
        <v>223.30000305175781</v>
      </c>
      <c r="D25" s="59" t="s">
        <v>179</v>
      </c>
      <c r="E25" s="59">
        <v>0</v>
      </c>
      <c r="F25" s="59">
        <v>0</v>
      </c>
      <c r="G25" s="59" t="s">
        <v>138</v>
      </c>
      <c r="H25" s="60" t="s">
        <v>139</v>
      </c>
      <c r="I25" s="59" t="s">
        <v>175</v>
      </c>
      <c r="J25" s="59" t="s">
        <v>176</v>
      </c>
    </row>
    <row r="26" spans="1:10" ht="12.75" customHeight="1" x14ac:dyDescent="0.25">
      <c r="A26" s="63">
        <v>40617</v>
      </c>
      <c r="B26" s="59">
        <v>561</v>
      </c>
      <c r="C26" s="59">
        <v>25972.15625</v>
      </c>
      <c r="D26" s="59" t="s">
        <v>179</v>
      </c>
      <c r="E26" s="59">
        <v>0.23911099999999999</v>
      </c>
      <c r="F26" s="59">
        <v>5.1650000000000003E-3</v>
      </c>
      <c r="G26" s="59" t="s">
        <v>147</v>
      </c>
      <c r="H26" s="60" t="s">
        <v>148</v>
      </c>
      <c r="I26" s="59" t="s">
        <v>175</v>
      </c>
      <c r="J26" s="59" t="s">
        <v>176</v>
      </c>
    </row>
    <row r="27" spans="1:10" ht="12.75" customHeight="1" x14ac:dyDescent="0.25">
      <c r="A27" s="59" t="s">
        <v>151</v>
      </c>
      <c r="B27" s="59">
        <v>605</v>
      </c>
      <c r="C27" s="59">
        <v>46413.3046875</v>
      </c>
      <c r="D27" s="59" t="s">
        <v>179</v>
      </c>
      <c r="E27" s="59">
        <v>0.42551699999999998</v>
      </c>
      <c r="F27" s="59">
        <v>5.5469999999999998E-3</v>
      </c>
      <c r="G27" s="59" t="s">
        <v>149</v>
      </c>
      <c r="H27" s="60" t="s">
        <v>150</v>
      </c>
      <c r="I27" s="59" t="s">
        <v>175</v>
      </c>
      <c r="J27" s="59" t="s">
        <v>176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be611f90-161f-4e53-b048-0cf38b7c1354">2014</Year>
    <BusinessValue xmlns="be611f90-161f-4e53-b048-0cf38b7c1354">Reference</BusinessValue>
    <TaxCatchAll xmlns="2868023d-1f2a-49da-b959-0fbcfbc225d2">
      <Value>82</Value>
      <Value>5</Value>
      <Value>2</Value>
      <Value>1</Value>
    </TaxCatchAll>
    <Function xmlns="be611f90-161f-4e53-b048-0cf38b7c1354">Business Assurance</Function>
    <AdditionalLookup xmlns="be611f90-161f-4e53-b048-0cf38b7c1354" xsi:nil="true"/>
    <ka219b5a8f684c9bb977837b8da61fa4 xmlns="be611f90-161f-4e53-b048-0cf38b7c1354">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a2c8d9cc-babb-4b17-9557-7626bc72a91a</TermId>
        </TermInfo>
      </Terms>
    </ka219b5a8f684c9bb977837b8da61fa4>
    <Casefile xmlns="be611f90-161f-4e53-b048-0cf38b7c1354" xsi:nil="true"/>
    <Month xmlns="be611f90-161f-4e53-b048-0cf38b7c1354">09 September</Month>
    <j5611ebec0fe48299ca8d507a2438307 xmlns="be611f90-161f-4e53-b048-0cf38b7c1354">
      <Terms xmlns="http://schemas.microsoft.com/office/infopath/2007/PartnerControls">
        <TermInfo xmlns="http://schemas.microsoft.com/office/infopath/2007/PartnerControls">
          <TermName xmlns="http://schemas.microsoft.com/office/infopath/2007/PartnerControls">Commerce Commission</TermName>
          <TermId xmlns="http://schemas.microsoft.com/office/infopath/2007/PartnerControls">6f069f92-5799-441d-b60d-fae8bfe8736c</TermId>
        </TermInfo>
      </Terms>
    </j5611ebec0fe48299ca8d507a2438307>
    <DocumentFormat xmlns="be611f90-161f-4e53-b048-0cf38b7c1354">Electronic Document</DocumentFormat>
    <f974536dc25443e9be4a82c8db6ea0fe xmlns="be611f90-161f-4e53-b048-0cf38b7c1354">
      <Terms xmlns="http://schemas.microsoft.com/office/infopath/2007/PartnerControls">
        <TermInfo xmlns="http://schemas.microsoft.com/office/infopath/2007/PartnerControls">
          <TermName xmlns="http://schemas.microsoft.com/office/infopath/2007/PartnerControls">Unison Networks Limited</TermName>
          <TermId xmlns="http://schemas.microsoft.com/office/infopath/2007/PartnerControls">f0920244-e57a-46bd-bd4b-51c442e45e7f</TermId>
        </TermInfo>
      </Terms>
    </f974536dc25443e9be4a82c8db6ea0fe>
    <a2591f68d4c9455592260e58abeedfbf xmlns="be611f90-161f-4e53-b048-0cf38b7c1354">
      <Terms xmlns="http://schemas.microsoft.com/office/infopath/2007/PartnerControls">
        <TermInfo xmlns="http://schemas.microsoft.com/office/infopath/2007/PartnerControls">
          <TermName xmlns="http://schemas.microsoft.com/office/infopath/2007/PartnerControls">Information Request</TermName>
          <TermId xmlns="http://schemas.microsoft.com/office/infopath/2007/PartnerControls">a2bdf438-165d-4e33-96f6-72d09daa880b</TermId>
        </TermInfo>
      </Terms>
    </a2591f68d4c9455592260e58abeedfbf>
    <DataClassification xmlns="be611f90-161f-4e53-b048-0cf38b7c1354">External</DataClassification>
    <RetentionType xmlns="be611f90-161f-4e53-b048-0cf38b7c1354">7 Years</RetentionType>
    <DocumentType xmlns="be611f90-161f-4e53-b048-0cf38b7c1354">General</DocumentType>
    <kfd3a5a2ddc4472182312b52abe67606 xmlns="be611f90-161f-4e53-b048-0cf38b7c1354">
      <Terms xmlns="http://schemas.microsoft.com/office/infopath/2007/PartnerControls"/>
    </kfd3a5a2ddc4472182312b52abe67606>
    <Activity xmlns="be611f90-161f-4e53-b048-0cf38b7c1354">Regulatory</Activity>
    <SubActivity xmlns="be611f90-161f-4e53-b048-0cf38b7c13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ma:contentTypeID="0x010100C6CB6E0BEED6BE409424939CEBD2FA3F0079E2C241E13B42429D7109E35A0D9F35" ma:contentTypeVersion="16" ma:contentTypeDescription="" ma:contentTypeScope="" ma:versionID="a938143b878f4d00cde5fc3af580c7f7">
  <xsd:schema xmlns:xsd="http://www.w3.org/2001/XMLSchema" xmlns:xs="http://www.w3.org/2001/XMLSchema" xmlns:p="http://schemas.microsoft.com/office/2006/metadata/properties" xmlns:ns2="be611f90-161f-4e53-b048-0cf38b7c1354" xmlns:ns3="be611f90-161f-4e53-b048-0cf38b7c1354" xmlns:ns4="2868023d-1f2a-49da-b959-0fbcfbc225d2" targetNamespace="http://schemas.microsoft.com/office/2006/metadata/properties" ma:root="true" ma:fieldsID="f17ae4ad45606c9cb065050ffb7d516e" ns3:_="" ns4:_="">
    <xsd:import namespace="be611f90-161f-4e53-b048-0cf38b7c1354"/>
    <xsd:import namespace="be611f90-161f-4e53-b048-0cf38b7c1354"/>
    <xsd:import namespace="2868023d-1f2a-49da-b959-0fbcfbc225d2"/>
    <xsd:element name="properties">
      <xsd:complexType>
        <xsd:sequence>
          <xsd:element name="documentManagement">
            <xsd:complexType>
              <xsd:all>
                <xsd:element ref="ns2:DocumentType"/>
                <xsd:element ref="ns2:DocumentFormat" minOccurs="0"/>
                <xsd:element ref="ns2:DataClassification" minOccurs="0"/>
                <xsd:element ref="ns2:BusinessValue" minOccurs="0"/>
                <xsd:element ref="ns2:RetentionType"/>
                <xsd:element ref="ns2:Month" minOccurs="0"/>
                <xsd:element ref="ns2:Year" minOccurs="0"/>
                <xsd:element ref="ns2:AdditionalLookup" minOccurs="0"/>
                <xsd:element ref="ns2:Casefile" minOccurs="0"/>
                <xsd:element ref="ns2:j5611ebec0fe48299ca8d507a2438307" minOccurs="0"/>
                <xsd:element ref="ns4:TaxCatchAll" minOccurs="0"/>
                <xsd:element ref="ns2:f974536dc25443e9be4a82c8db6ea0fe" minOccurs="0"/>
                <xsd:element ref="ns2:ka219b5a8f684c9bb977837b8da61fa4" minOccurs="0"/>
                <xsd:element ref="ns2:Function" minOccurs="0"/>
                <xsd:element ref="ns2:Activity" minOccurs="0"/>
                <xsd:element ref="ns2:SubActivity" minOccurs="0"/>
                <xsd:element ref="ns2:kfd3a5a2ddc4472182312b52abe67606" minOccurs="0"/>
                <xsd:element ref="ns3:a2591f68d4c9455592260e58abeedfb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DocumentType" ma:index="2" ma:displayName="Document Type" ma:format="Dropdown" ma:internalName="DocumentType">
      <xsd:simpleType>
        <xsd:restriction base="dms:Choice">
          <xsd:enumeration value="Board Report or Paper"/>
          <xsd:enumeration value="Contract or Variation or Agreement"/>
          <xsd:enumeration value="Financial"/>
          <xsd:enumeration value="Health and Safety"/>
          <xsd:enumeration value="HR Related"/>
          <xsd:enumeration value="Meeting Related"/>
          <xsd:enumeration value="Policy or Procedure"/>
          <xsd:enumeration value="Report Related"/>
          <xsd:enumeration value="Standard or Specification"/>
          <xsd:enumeration value="Strategy Related"/>
          <xsd:enumeration value="System Documentation"/>
          <xsd:enumeration value="General"/>
        </xsd:restriction>
      </xsd:simpleType>
    </xsd:element>
    <xsd:element name="DocumentFormat" ma:index="3" nillable="true" ma:displayName="Document Format" ma:default="Electronic Document" ma:format="Dropdown" ma:internalName="DocumentFormat">
      <xsd:simpleType>
        <xsd:restriction base="dms:Choice">
          <xsd:enumeration value="Electronic Document"/>
          <xsd:enumeration value="Fax, Memo or Letter"/>
          <xsd:enumeration value="Form or Template"/>
          <xsd:enumeration value="Plan or Drawing"/>
          <xsd:enumeration value="Photo, Image or Multimedia"/>
          <xsd:enumeration value="Presentation"/>
        </xsd:restriction>
      </xsd:simpleType>
    </xsd:element>
    <xsd:element name="DataClassification" ma:index="4" nillable="true" ma:displayName="Data Classification" ma:default="Internal" ma:format="Dropdown" ma:internalName="DataClassification">
      <xsd:simpleType>
        <xsd:restriction base="dms:Choice">
          <xsd:enumeration value="Public"/>
          <xsd:enumeration value="External"/>
          <xsd:enumeration value="Restricted"/>
          <xsd:enumeration value="Internal"/>
          <xsd:enumeration value="Sensitive"/>
          <xsd:enumeration value="3"/>
        </xsd:restriction>
      </xsd:simpleType>
    </xsd:element>
    <xsd:element name="BusinessValue" ma:index="5" nillable="true" ma:displayName="Business Value" ma:format="Dropdown" ma:internalName="BusinessValue">
      <xsd:simpleType>
        <xsd:restriction base="dms:Choice">
          <xsd:enumeration value="Authority Document"/>
          <xsd:enumeration value="FAQ"/>
          <xsd:enumeration value="Key Document"/>
          <xsd:enumeration value="News Item"/>
          <xsd:enumeration value="Reference"/>
        </xsd:restriction>
      </xsd:simpleType>
    </xsd:element>
    <xsd:element name="RetentionType" ma:index="6" ma:displayName="Retention Type" ma:format="Dropdown" ma:internalName="RetentionType">
      <xsd:simpleType>
        <xsd:restriction base="dms:Choice">
          <xsd:enumeration value="1 Year"/>
          <xsd:enumeration value="3 Years"/>
          <xsd:enumeration value="7 Years"/>
          <xsd:enumeration value="Forever"/>
        </xsd:restriction>
      </xsd:simpleType>
    </xsd:element>
    <xsd:element name="Month" ma:index="7"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010 October"/>
          <xsd:enumeration value="011 November"/>
          <xsd:enumeration value="012 December"/>
        </xsd:restriction>
      </xsd:simpleType>
    </xsd:element>
    <xsd:element name="Year" ma:index="8"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dditionalLookup" ma:index="14" nillable="true" ma:displayName="Additional Lookup" ma:internalName="AdditionalLookup">
      <xsd:simpleType>
        <xsd:restriction base="dms:Note">
          <xsd:maxLength value="255"/>
        </xsd:restriction>
      </xsd:simpleType>
    </xsd:element>
    <xsd:element name="Casefile" ma:index="15" nillable="true" ma:displayName="Casefile" ma:internalName="Casefile">
      <xsd:simpleType>
        <xsd:restriction base="dms:Text">
          <xsd:maxLength value="255"/>
        </xsd:restriction>
      </xsd:simpleType>
    </xsd:element>
    <xsd:element name="j5611ebec0fe48299ca8d507a2438307" ma:index="18" nillable="true" ma:taxonomy="true" ma:internalName="j5611ebec0fe48299ca8d507a2438307" ma:taxonomyFieldName="_x0033_rdParty" ma:displayName="3rdParty" ma:default="" ma:fieldId="{35611ebe-c0fe-4829-9ca8-d507a2438307}" ma:taxonomyMulti="true" ma:sspId="7230c147-0dcb-4d13-be65-beba120bac58" ma:termSetId="a15e5cd1-4f7f-4a44-9ac9-d33bcb4e1c3f" ma:anchorId="00000000-0000-0000-0000-000000000000" ma:open="true" ma:isKeyword="false">
      <xsd:complexType>
        <xsd:sequence>
          <xsd:element ref="pc:Terms" minOccurs="0" maxOccurs="1"/>
        </xsd:sequence>
      </xsd:complexType>
    </xsd:element>
    <xsd:element name="f974536dc25443e9be4a82c8db6ea0fe" ma:index="20" nillable="true" ma:taxonomy="true" ma:internalName="f974536dc25443e9be4a82c8db6ea0fe" ma:taxonomyFieldName="Company" ma:displayName="Company" ma:default="" ma:fieldId="{f974536d-c254-43e9-be4a-82c8db6ea0fe}" ma:taxonomyMulti="true" ma:sspId="7230c147-0dcb-4d13-be65-beba120bac58" ma:termSetId="23517a71-c013-484d-9f17-238591b51983" ma:anchorId="00000000-0000-0000-0000-000000000000" ma:open="true" ma:isKeyword="false">
      <xsd:complexType>
        <xsd:sequence>
          <xsd:element ref="pc:Terms" minOccurs="0" maxOccurs="1"/>
        </xsd:sequence>
      </xsd:complexType>
    </xsd:element>
    <xsd:element name="ka219b5a8f684c9bb977837b8da61fa4" ma:index="21" nillable="true" ma:taxonomy="true" ma:internalName="ka219b5a8f684c9bb977837b8da61fa4" ma:taxonomyFieldName="Region" ma:displayName="Region" ma:default="" ma:fieldId="{4a219b5a-8f68-4c9b-b977-837b8da61fa4}" ma:taxonomyMulti="true" ma:sspId="7230c147-0dcb-4d13-be65-beba120bac58" ma:termSetId="fdcb2f31-58f9-46c7-9937-7dcc767641b4" ma:anchorId="00000000-0000-0000-0000-000000000000" ma:open="true" ma:isKeyword="false">
      <xsd:complexType>
        <xsd:sequence>
          <xsd:element ref="pc:Terms" minOccurs="0" maxOccurs="1"/>
        </xsd:sequence>
      </xsd:complexType>
    </xsd:element>
    <xsd:element name="Function" ma:index="25" nillable="true" ma:displayName="Function" ma:default="Business Assurance" ma:internalName="Function">
      <xsd:simpleType>
        <xsd:restriction base="dms:Text">
          <xsd:maxLength value="255"/>
        </xsd:restriction>
      </xsd:simpleType>
    </xsd:element>
    <xsd:element name="Activity" ma:index="26" nillable="true" ma:displayName="Activity" ma:default="Regulatory" ma:internalName="Activity">
      <xsd:simpleType>
        <xsd:restriction base="dms:Text">
          <xsd:maxLength value="255"/>
        </xsd:restriction>
      </xsd:simpleType>
    </xsd:element>
    <xsd:element name="SubActivity" ma:index="27" nillable="true" ma:displayName="Sub Activity" ma:internalName="SubActivity">
      <xsd:simpleType>
        <xsd:restriction base="dms:Text">
          <xsd:maxLength value="255"/>
        </xsd:restriction>
      </xsd:simpleType>
    </xsd:element>
    <xsd:element name="kfd3a5a2ddc4472182312b52abe67606" ma:index="28" nillable="true" ma:taxonomy="true" ma:internalName="kfd3a5a2ddc4472182312b52abe67606" ma:taxonomyFieldName="Keywords" ma:displayName="Keywords" ma:default="" ma:fieldId="{4fd3a5a2-ddc4-4721-8231-2b52abe67606}" ma:taxonomyMulti="true" ma:sspId="7230c147-0dcb-4d13-be65-beba120bac58" ma:termSetId="22157f38-2f8f-48a6-aa51-5603da0a554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a2591f68d4c9455592260e58abeedfbf" ma:index="30" nillable="true" ma:taxonomy="true" ma:internalName="a2591f68d4c9455592260e58abeedfbf" ma:taxonomyFieldName="PricingTrems" ma:displayName="Pricing and Regulatory Terms" ma:default="" ma:fieldId="{a2591f68-d4c9-4555-9226-0e58abeedfbf}" ma:sspId="7230c147-0dcb-4d13-be65-beba120bac58" ma:termSetId="1dfadded-f64e-46c1-b29d-0e1fcbd1ac5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68023d-1f2a-49da-b959-0fbcfbc225d2"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5B38EEDC-8868-4F15-A6A4-9E69978C405A}" ma:internalName="TaxCatchAll" ma:showField="CatchAllData" ma:web="{bb9adc7c-85c2-4d08-9eb1-6cb4f9473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0E4A6-89A0-4C6D-A830-BEB859EA3FF1}">
  <ds:schemaRefs>
    <ds:schemaRef ds:uri="2868023d-1f2a-49da-b959-0fbcfbc225d2"/>
    <ds:schemaRef ds:uri="http://purl.org/dc/dcmitype/"/>
    <ds:schemaRef ds:uri="be611f90-161f-4e53-b048-0cf38b7c1354"/>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18606FC-3C39-48B7-AB66-4743DE5EF438}">
  <ds:schemaRefs>
    <ds:schemaRef ds:uri="http://schemas.microsoft.com/sharepoint/v3/contenttype/forms"/>
  </ds:schemaRefs>
</ds:datastoreItem>
</file>

<file path=customXml/itemProps3.xml><?xml version="1.0" encoding="utf-8"?>
<ds:datastoreItem xmlns:ds="http://schemas.openxmlformats.org/officeDocument/2006/customXml" ds:itemID="{58D349B7-B653-4735-A93A-81D989626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11f90-161f-4e53-b048-0cf38b7c1354"/>
    <ds:schemaRef ds:uri="2868023d-1f2a-49da-b959-0fbcfbc22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CoverSheet</vt:lpstr>
      <vt:lpstr>Table of Contents</vt:lpstr>
      <vt:lpstr>A. Revenue Breakdown</vt:lpstr>
      <vt:lpstr>B. Capital Contributions</vt:lpstr>
      <vt:lpstr>C. Transpower Acquisitions</vt:lpstr>
      <vt:lpstr>D. Quality Data</vt:lpstr>
      <vt:lpstr>D. 1 &amp; 2</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Unison - Commerce Commission - Information Gathering - Request Workbook 13 August 2014</dc:title>
  <dc:creator>Jason McCarty</dc:creator>
  <cp:lastModifiedBy>Amanda Watson</cp:lastModifiedBy>
  <cp:lastPrinted>2014-09-24T02:01:38Z</cp:lastPrinted>
  <dcterms:created xsi:type="dcterms:W3CDTF">2014-02-04T04:13:34Z</dcterms:created>
  <dcterms:modified xsi:type="dcterms:W3CDTF">2014-09-24T02:01:43Z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0x010100C6CB6E0BEED6BE409424939CEBD2FA3F0079E2C241E13B42429D7109E35A0D9F35</vt:lpwstr>
  </property>
  <property fmtid="{D5CDD505-2E9C-101B-9397-08002B2CF9AE}" pid="3" name="PricingTrems">
    <vt:lpwstr>82;#Information Request|a2bdf438-165d-4e33-96f6-72d09daa880b</vt:lpwstr>
  </property>
  <property fmtid="{D5CDD505-2E9C-101B-9397-08002B2CF9AE}" pid="4" name="Region">
    <vt:lpwstr>5;#All|a2c8d9cc-babb-4b17-9557-7626bc72a91a</vt:lpwstr>
  </property>
  <property fmtid="{D5CDD505-2E9C-101B-9397-08002B2CF9AE}" pid="5" name="Company">
    <vt:lpwstr>1;#Unison Networks Limited|f0920244-e57a-46bd-bd4b-51c442e45e7f</vt:lpwstr>
  </property>
  <property fmtid="{D5CDD505-2E9C-101B-9397-08002B2CF9AE}" pid="6" name="3rdParty">
    <vt:lpwstr>2;#Commerce Commission|6f069f92-5799-441d-b60d-fae8bfe8736c</vt:lpwstr>
  </property>
</Properties>
</file>