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fileSharing readOnlyRecommended="1"/>
  <workbookPr filterPrivacy="1" codeName="ThisWorkbook" defaultThemeVersion="124226"/>
  <xr:revisionPtr revIDLastSave="0" documentId="13_ncr:1_{F17311F6-B664-4973-95EA-6ADBE10CC044}" xr6:coauthVersionLast="47" xr6:coauthVersionMax="47" xr10:uidLastSave="{00000000-0000-0000-0000-000000000000}"/>
  <bookViews>
    <workbookView xWindow="-19283" yWindow="3525" windowWidth="19366" windowHeight="20963" tabRatio="769" activeTab="2" xr2:uid="{00000000-000D-0000-FFFF-FFFF00000000}"/>
  </bookViews>
  <sheets>
    <sheet name="Title" sheetId="35" r:id="rId1"/>
    <sheet name="Contents" sheetId="36" r:id="rId2"/>
    <sheet name="1. Overview" sheetId="42" r:id="rId3"/>
    <sheet name="2. Summary" sheetId="43" r:id="rId4"/>
    <sheet name="3. Total PQ capex" sheetId="50" r:id="rId5"/>
    <sheet name="4. Base_Connection_Individual" sheetId="4" r:id="rId6"/>
    <sheet name="5. Base capex geographic split" sheetId="51" r:id="rId7"/>
    <sheet name="6. Total PQ Opex" sheetId="41" r:id="rId8"/>
    <sheet name="7. Inputs" sheetId="47" r:id="rId9"/>
    <sheet name="8. IDC rate and Inputs" sheetId="46" r:id="rId10"/>
    <sheet name="9. Error Checks" sheetId="49" r:id="rId1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Pal_Workbook_GUID" hidden="1">"6S1JHEHENLE191V518WIWCLK"</definedName>
    <definedName name="_xlnm.Print_Area" localSheetId="2">'1. Overview'!$A$1:$E$39</definedName>
    <definedName name="_xlnm.Print_Area" localSheetId="3">'2. Summary'!$A$1:$K$37</definedName>
    <definedName name="_xlnm.Print_Area" localSheetId="4">'3. Total PQ capex'!$A$1:$CK$41</definedName>
    <definedName name="_xlnm.Print_Area" localSheetId="5">'4. Base_Connection_Individual'!$A$1:$CK$8</definedName>
    <definedName name="_xlnm.Print_Area" localSheetId="6">'5. Base capex geographic split'!$A$1:$S$28</definedName>
    <definedName name="_xlnm.Print_Area" localSheetId="7">'6. Total PQ Opex'!$A$1:$BO$21</definedName>
    <definedName name="_xlnm.Print_Area" localSheetId="10">'9. Error Checks'!$A$1:$J$2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49" l="1"/>
  <c r="P7" i="49" l="1"/>
  <c r="P8" i="49" l="1"/>
  <c r="K7" i="49"/>
  <c r="J7" i="49" l="1"/>
  <c r="N7" i="49"/>
  <c r="L7" i="49"/>
  <c r="O7" i="49"/>
  <c r="K8" i="49"/>
  <c r="M7" i="49"/>
  <c r="L8" i="49" l="1"/>
  <c r="N8" i="49"/>
  <c r="J8" i="49"/>
  <c r="I7" i="49"/>
  <c r="Q7" i="49" s="1"/>
  <c r="O8" i="49"/>
  <c r="M8" i="49"/>
  <c r="I8" i="49" l="1"/>
  <c r="Q8" i="49" s="1"/>
  <c r="J17" i="49" l="1"/>
  <c r="O17" i="49" l="1"/>
  <c r="P17" i="49"/>
  <c r="N17" i="49"/>
  <c r="K17" i="49"/>
  <c r="L17" i="49"/>
  <c r="M17" i="49"/>
  <c r="E17" i="49" l="1"/>
  <c r="D17" i="49"/>
  <c r="G17" i="49"/>
  <c r="H17" i="49"/>
  <c r="C17" i="49"/>
  <c r="F17" i="49"/>
  <c r="C21" i="49" l="1"/>
  <c r="E21" i="49" l="1"/>
  <c r="D21" i="49"/>
  <c r="F21" i="49"/>
  <c r="G21" i="49"/>
  <c r="H21" i="49"/>
  <c r="I17" i="49" l="1"/>
  <c r="Q17" i="49" s="1"/>
  <c r="K21" i="49" l="1"/>
  <c r="J21" i="49"/>
  <c r="P21" i="49" l="1"/>
  <c r="L21" i="49"/>
  <c r="O21" i="49"/>
  <c r="N21" i="49"/>
  <c r="I21" i="49"/>
  <c r="M21" i="49" l="1"/>
  <c r="Q21" i="49" s="1"/>
  <c r="E11" i="49" l="1"/>
  <c r="E16" i="49" l="1"/>
  <c r="C11" i="49"/>
  <c r="H11" i="49"/>
  <c r="G11" i="49"/>
  <c r="D11" i="49"/>
  <c r="F11" i="49"/>
  <c r="E19" i="49" l="1"/>
  <c r="E23" i="49"/>
  <c r="D16" i="49" l="1"/>
  <c r="H16" i="49"/>
  <c r="C16" i="49"/>
  <c r="F16" i="49"/>
  <c r="E10" i="49"/>
  <c r="G16" i="49"/>
  <c r="E15" i="49"/>
  <c r="E12" i="49"/>
  <c r="F10" i="49" l="1"/>
  <c r="C10" i="49"/>
  <c r="G10" i="49"/>
  <c r="D10" i="49"/>
  <c r="H10" i="49"/>
  <c r="F23" i="49"/>
  <c r="G23" i="49"/>
  <c r="C23" i="49"/>
  <c r="G19" i="49"/>
  <c r="H19" i="49"/>
  <c r="F19" i="49"/>
  <c r="H23" i="49"/>
  <c r="C19" i="49"/>
  <c r="D23" i="49"/>
  <c r="D19" i="49"/>
  <c r="D15" i="49" l="1"/>
  <c r="D12" i="49"/>
  <c r="C15" i="49"/>
  <c r="C12" i="49"/>
  <c r="G15" i="49"/>
  <c r="G12" i="49"/>
  <c r="H15" i="49"/>
  <c r="H12" i="49"/>
  <c r="F15" i="49"/>
  <c r="F12" i="49"/>
  <c r="K11" i="49" l="1"/>
  <c r="P11" i="49" l="1"/>
  <c r="L11" i="49"/>
  <c r="J11" i="49"/>
  <c r="N11" i="49"/>
  <c r="M11" i="49"/>
  <c r="O11" i="49"/>
  <c r="P16" i="49" l="1"/>
  <c r="P9" i="49"/>
  <c r="I11" i="49"/>
  <c r="Q11" i="49" s="1"/>
  <c r="N16" i="49" l="1"/>
  <c r="K16" i="49"/>
  <c r="K10" i="49"/>
  <c r="K9" i="49"/>
  <c r="P10" i="49"/>
  <c r="M16" i="49" l="1"/>
  <c r="J16" i="49"/>
  <c r="O16" i="49"/>
  <c r="L16" i="49"/>
  <c r="L9" i="49"/>
  <c r="N10" i="49"/>
  <c r="L10" i="49"/>
  <c r="O10" i="49"/>
  <c r="M10" i="49"/>
  <c r="O9" i="49"/>
  <c r="M9" i="49"/>
  <c r="K15" i="49"/>
  <c r="J9" i="49"/>
  <c r="N9" i="49"/>
  <c r="J10" i="49"/>
  <c r="I16" i="49" l="1"/>
  <c r="Q16" i="49" s="1"/>
  <c r="K12" i="49"/>
  <c r="K23" i="49"/>
  <c r="M15" i="49"/>
  <c r="I9" i="49"/>
  <c r="Q9" i="49" s="1"/>
  <c r="P13" i="49"/>
  <c r="I10" i="49"/>
  <c r="Q10" i="49" s="1"/>
  <c r="P15" i="49"/>
  <c r="P12" i="49"/>
  <c r="N13" i="49" l="1"/>
  <c r="M23" i="49"/>
  <c r="J15" i="49"/>
  <c r="J12" i="49"/>
  <c r="K13" i="49"/>
  <c r="L13" i="49"/>
  <c r="O13" i="49"/>
  <c r="L15" i="49"/>
  <c r="L12" i="49"/>
  <c r="O15" i="49"/>
  <c r="O12" i="49"/>
  <c r="M13" i="49"/>
  <c r="M12" i="49"/>
  <c r="P23" i="49"/>
  <c r="N15" i="49"/>
  <c r="N12" i="49"/>
  <c r="O23" i="49" l="1"/>
  <c r="J23" i="49"/>
  <c r="I15" i="49"/>
  <c r="Q15" i="49" s="1"/>
  <c r="I12" i="49"/>
  <c r="Q12" i="49" s="1"/>
  <c r="J13" i="49"/>
  <c r="Q13" i="49" s="1"/>
  <c r="L23" i="49"/>
  <c r="N23" i="49"/>
  <c r="I23" i="49" l="1"/>
  <c r="Q23" i="49" s="1"/>
  <c r="K19" i="49" l="1"/>
  <c r="P19" i="49" l="1"/>
  <c r="J19" i="49"/>
  <c r="N19" i="49" l="1"/>
  <c r="O19" i="49"/>
  <c r="L19" i="49"/>
  <c r="I19" i="49"/>
  <c r="M19" i="49"/>
  <c r="Q19" i="49" l="1"/>
  <c r="Q25" i="49"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<sst xmlns="http://schemas.openxmlformats.org/spreadsheetml/2006/main" count="2127" uniqueCount="257">
  <si>
    <t>Contents</t>
  </si>
  <si>
    <t xml:space="preserve">   </t>
  </si>
  <si>
    <t>Opex Categories and sub-categories</t>
  </si>
  <si>
    <t>Opex at nominal prices</t>
  </si>
  <si>
    <r>
      <t>Opex</t>
    </r>
    <r>
      <rPr>
        <sz val="11"/>
        <rFont val="Calibri"/>
        <family val="2"/>
        <scheme val="minor"/>
      </rPr>
      <t xml:space="preserve"> - Sets out operating expenditure by portfolio on a constant price and nominal basis</t>
    </r>
  </si>
  <si>
    <t>Commissioned value at nominal prices</t>
  </si>
  <si>
    <t>Overview</t>
  </si>
  <si>
    <t xml:space="preserve">BASE CAPEX </t>
  </si>
  <si>
    <t>Total</t>
  </si>
  <si>
    <t xml:space="preserve">OPEX </t>
  </si>
  <si>
    <r>
      <t>CPI, RPE and FX adjustment</t>
    </r>
    <r>
      <rPr>
        <vertAlign val="superscript"/>
        <sz val="10"/>
        <rFont val="Arial"/>
        <family val="2"/>
      </rPr>
      <t>1</t>
    </r>
  </si>
  <si>
    <t>Capital expenditure at nominal prices</t>
  </si>
  <si>
    <t>Proposed value of commissioned assets (nominal) - applicable to the RAB and MAR calculations</t>
  </si>
  <si>
    <t>Days in the year</t>
  </si>
  <si>
    <t>Business IT</t>
  </si>
  <si>
    <t>Resilience</t>
  </si>
  <si>
    <t>Access</t>
  </si>
  <si>
    <t>Aggregation</t>
  </si>
  <si>
    <t>Transport</t>
  </si>
  <si>
    <t>Corporate</t>
  </si>
  <si>
    <t>Customer operations</t>
  </si>
  <si>
    <t>Maintenance</t>
  </si>
  <si>
    <t>Proposed Opex (nominal)</t>
  </si>
  <si>
    <t>Proposed capital expenditure incl. IDC (nominal)</t>
  </si>
  <si>
    <t>Some notes on modelling approaches</t>
  </si>
  <si>
    <t>IDC</t>
  </si>
  <si>
    <t>rate</t>
  </si>
  <si>
    <t>WIP</t>
  </si>
  <si>
    <t>days</t>
  </si>
  <si>
    <t>Commissioning approximation inputs</t>
  </si>
  <si>
    <t>average</t>
  </si>
  <si>
    <t>B
Average IDC rate</t>
  </si>
  <si>
    <t>Capex categories and sub-categories</t>
  </si>
  <si>
    <t>Base capex</t>
  </si>
  <si>
    <t>Connections capex</t>
  </si>
  <si>
    <t>n/a</t>
  </si>
  <si>
    <t xml:space="preserve">CONNECTIONS CAPEX </t>
  </si>
  <si>
    <t>Extending the Network</t>
  </si>
  <si>
    <t>New Property Developments</t>
  </si>
  <si>
    <t>UFB Communal</t>
  </si>
  <si>
    <t>Network Capacity</t>
  </si>
  <si>
    <t>Field Sustain</t>
  </si>
  <si>
    <t>Site Sustain</t>
  </si>
  <si>
    <t>Augmentation</t>
  </si>
  <si>
    <t>TOTAL CAPEX (BASE plus CONNECTION)</t>
  </si>
  <si>
    <t>Installations</t>
  </si>
  <si>
    <t>Standard Installations</t>
  </si>
  <si>
    <t>IT and Support</t>
  </si>
  <si>
    <t>Network &amp; Customer IT</t>
  </si>
  <si>
    <t>Network Sustain and Enhance</t>
  </si>
  <si>
    <t>Relocations</t>
  </si>
  <si>
    <t>Customer</t>
  </si>
  <si>
    <t>Product, Sales &amp; Marketing</t>
  </si>
  <si>
    <t>Network</t>
  </si>
  <si>
    <t>Network Operations</t>
  </si>
  <si>
    <t>Operating costs</t>
  </si>
  <si>
    <t>Support</t>
  </si>
  <si>
    <t>Asset Management</t>
  </si>
  <si>
    <t>Technology</t>
  </si>
  <si>
    <t>Y</t>
  </si>
  <si>
    <t>Include? (Y/N)</t>
  </si>
  <si>
    <t>Complex Installations</t>
  </si>
  <si>
    <t>N</t>
  </si>
  <si>
    <t>Complex Installations connection capex</t>
  </si>
  <si>
    <t>Standard Installations connections capex</t>
  </si>
  <si>
    <t>Access connections capex</t>
  </si>
  <si>
    <t>Opex ($m) - does not include lease cash flows</t>
  </si>
  <si>
    <t>Capital expenditure excluding IDC (constant CY22 prices)</t>
  </si>
  <si>
    <t>Capital expenditure including IDC (constant CY22 prices)</t>
  </si>
  <si>
    <t>1 - Expenditure in constant CY22 prices is translated to nominal expenditure using forecast CPI and real price effect rates.</t>
  </si>
  <si>
    <t>Opex (constant CY22 prices)</t>
  </si>
  <si>
    <t>Capex (excl. IDC) at constant CY22 prices</t>
  </si>
  <si>
    <t>CPI (base year is CY22)</t>
  </si>
  <si>
    <t>actual</t>
  </si>
  <si>
    <t>RP1</t>
  </si>
  <si>
    <t>RP2</t>
  </si>
  <si>
    <t>Constant excl. IDC</t>
  </si>
  <si>
    <t>Constant incl. IDC</t>
  </si>
  <si>
    <t>RPE adjustment</t>
  </si>
  <si>
    <t>Real prices</t>
  </si>
  <si>
    <t>CPI adjustment</t>
  </si>
  <si>
    <t>Capex (incl. IDC) at CY22 constant prices</t>
  </si>
  <si>
    <t>D
These are calculated in RT02 cost escalation model</t>
  </si>
  <si>
    <t>RPE and FX adjustments (base year is CY22)</t>
  </si>
  <si>
    <t>Capital expenditure at CY22 real prices</t>
  </si>
  <si>
    <t>H
days in WIP</t>
  </si>
  <si>
    <t>I  = G, shifted by H days spent in WIP
These are the amounts used in the RAB and MAR calculations</t>
  </si>
  <si>
    <r>
      <rPr>
        <b/>
        <sz val="16"/>
        <rFont val="Calibri"/>
        <family val="2"/>
        <scheme val="minor"/>
      </rPr>
      <t>Capex</t>
    </r>
    <r>
      <rPr>
        <b/>
        <sz val="10"/>
        <rFont val="Calibri"/>
        <family val="2"/>
        <scheme val="minor"/>
      </rPr>
      <t xml:space="preserve"> - </t>
    </r>
    <r>
      <rPr>
        <sz val="11"/>
        <color theme="1"/>
        <rFont val="Calibri"/>
        <family val="2"/>
        <scheme val="minor"/>
      </rPr>
      <t>Sets out capital expenditure by category on a constant price basis excluding and including interest during construction, real and nominal expenditure basis and nominal commissioned basis. This also shows the split between base capex and connections capex.</t>
    </r>
  </si>
  <si>
    <t>Base capex is defined (and calculated here) as everything that isn't connection or individual capex</t>
  </si>
  <si>
    <t>Individual capex</t>
  </si>
  <si>
    <t>= total capex - individual - connection</t>
  </si>
  <si>
    <t>Standard installations individual capex</t>
  </si>
  <si>
    <t>Sourced from RT02</t>
  </si>
  <si>
    <t>2022-2029 calculated here</t>
  </si>
  <si>
    <t>2022 uses a different formula to the other years (=actual)</t>
  </si>
  <si>
    <t>A
These numbers come from the aggregated forecast models</t>
  </si>
  <si>
    <t>2018-2021 use a different formula to the other years (see above)</t>
  </si>
  <si>
    <r>
      <t>Capex</t>
    </r>
    <r>
      <rPr>
        <b/>
        <sz val="10"/>
        <rFont val="Calibri"/>
        <family val="2"/>
        <scheme val="minor"/>
      </rPr>
      <t xml:space="preserve"> - </t>
    </r>
    <r>
      <rPr>
        <sz val="11"/>
        <color theme="1"/>
        <rFont val="Calibri"/>
        <family val="2"/>
        <scheme val="minor"/>
      </rPr>
      <t>Sets out the calculation of the average number of days in WIP and the average effective IDC rate for each cost subcategory</t>
    </r>
  </si>
  <si>
    <t>From …</t>
  </si>
  <si>
    <t>RPE (base year is CY22)</t>
  </si>
  <si>
    <t>Opex at CY22 real prices</t>
  </si>
  <si>
    <t>B
These are calculated in RT02 cost escalation model</t>
  </si>
  <si>
    <t>Constant prices</t>
  </si>
  <si>
    <r>
      <t xml:space="preserve">A
The RP2 columns are the </t>
    </r>
    <r>
      <rPr>
        <b/>
        <sz val="11"/>
        <color theme="1"/>
        <rFont val="Calibri"/>
        <family val="2"/>
        <scheme val="minor"/>
      </rPr>
      <t>constant price allowance numbers</t>
    </r>
    <r>
      <rPr>
        <sz val="11"/>
        <color theme="1"/>
        <rFont val="Calibri"/>
        <family val="2"/>
        <scheme val="minor"/>
      </rPr>
      <t>. All columns are an input to regulatory template RT02, because they are the starting point for the CPI and RPE calculations</t>
    </r>
  </si>
  <si>
    <r>
      <t xml:space="preserve">E  = C + D
The RP2 columns are the </t>
    </r>
    <r>
      <rPr>
        <b/>
        <sz val="11"/>
        <color theme="1"/>
        <rFont val="Calibri"/>
        <family val="2"/>
        <scheme val="minor"/>
      </rPr>
      <t>nominal allowance numbers</t>
    </r>
  </si>
  <si>
    <t>C = A x (1+B)
The RP2 columns are the constant price allowance numbers. All columns are an input to regulatory template RT02, because they are the starting point for the CPI and RPE calculations</t>
  </si>
  <si>
    <r>
      <t xml:space="preserve">G  = E + F
The RP2 columns are the </t>
    </r>
    <r>
      <rPr>
        <b/>
        <sz val="11"/>
        <color theme="1"/>
        <rFont val="Calibri"/>
        <family val="2"/>
        <scheme val="minor"/>
      </rPr>
      <t>nominal allowance numbers</t>
    </r>
  </si>
  <si>
    <t>Calculation of the average time assets spend in WUC and the average effective IDC rate</t>
  </si>
  <si>
    <t>Purple cells mean columns/rows treated differently from those adjacent</t>
  </si>
  <si>
    <t>F
These are calculated in RT02 cost escalation model
Note 2018-2021 link to a different location in RT02</t>
  </si>
  <si>
    <t>Light red cells mean numbers calculated in RT02 - forecast</t>
  </si>
  <si>
    <t>Dark red cells mean numbers calculated in RT02 - historic actuals</t>
  </si>
  <si>
    <t>Opex at CY22 constant prices</t>
  </si>
  <si>
    <t>Total capex categories and sub-categories</t>
  </si>
  <si>
    <t>.</t>
  </si>
  <si>
    <t>Green cells mean input sourced from the inputs sheet</t>
  </si>
  <si>
    <t>Actual value of commissioned assets at nominal prices</t>
  </si>
  <si>
    <t>Inputs</t>
  </si>
  <si>
    <t>Sourced from RT04 (connection capex) and … (individual capex)</t>
  </si>
  <si>
    <t>Other inputs</t>
  </si>
  <si>
    <t>Day in the year</t>
  </si>
  <si>
    <t>C = A + B
The real-terms values for the 2018-2021 actual results is sourced from RT02 where they are calculated by inflating the 2018-2021 historic actual nominal opex up to real CY22 prices</t>
  </si>
  <si>
    <t>E = C + D
The real-terms values for the 2018-2021 actual results is sourced from RT02 where they are calculated by inflating the 2018-2021 historic actual nominal capex up to real CY22 prices</t>
  </si>
  <si>
    <t>Checking that base capex = total capex - connection capex - individual capex</t>
  </si>
  <si>
    <t>for constant price (excl. IDC)</t>
  </si>
  <si>
    <t>for constant price (incl. IDC)</t>
  </si>
  <si>
    <t>for RPE/FX adjustment</t>
  </si>
  <si>
    <t>for real price</t>
  </si>
  <si>
    <t>for CPI adjustment</t>
  </si>
  <si>
    <t>for nominal capital expenditure</t>
  </si>
  <si>
    <t>for value of commissioned assets</t>
  </si>
  <si>
    <t>Lease cashflows - Check that RT01 nominal = RT02 nominal</t>
  </si>
  <si>
    <t>Connection capex - Check that RT01 nominal = RT04 nominal</t>
  </si>
  <si>
    <r>
      <rPr>
        <b/>
        <sz val="16"/>
        <rFont val="Arial"/>
        <family val="2"/>
      </rPr>
      <t>Error checks</t>
    </r>
    <r>
      <rPr>
        <b/>
        <sz val="10"/>
        <rFont val="Arial"/>
        <family val="2"/>
      </rPr>
      <t xml:space="preserve"> ($) - </t>
    </r>
    <r>
      <rPr>
        <sz val="10"/>
        <color theme="1"/>
        <rFont val="Arial"/>
        <family val="2"/>
      </rPr>
      <t>brings together the various checks and causes a red strip at the top of the forecast sheet if there's an error</t>
    </r>
  </si>
  <si>
    <t>TOTAL</t>
  </si>
  <si>
    <t xml:space="preserve">Base capex - Check that RT01 nominal = RT02 nominal </t>
  </si>
  <si>
    <t>Opex - Check that RT01 nominal = RT02 nominal</t>
  </si>
  <si>
    <t>TOTAL differences</t>
  </si>
  <si>
    <t>CHECK ERROR SHEET</t>
  </si>
  <si>
    <t>Input table 1</t>
  </si>
  <si>
    <t>Input table 2</t>
  </si>
  <si>
    <t>Input table 3</t>
  </si>
  <si>
    <t>Input table 4</t>
  </si>
  <si>
    <t>Input table 5</t>
  </si>
  <si>
    <t>Input table 6</t>
  </si>
  <si>
    <t>Input table 7</t>
  </si>
  <si>
    <t>Input table 8</t>
  </si>
  <si>
    <t>Input table 9</t>
  </si>
  <si>
    <t>Input table 10</t>
  </si>
  <si>
    <t>not input</t>
  </si>
  <si>
    <r>
      <rPr>
        <b/>
        <sz val="16"/>
        <rFont val="Arial"/>
        <family val="2"/>
      </rPr>
      <t>Summary RP2 Forecasts</t>
    </r>
    <r>
      <rPr>
        <b/>
        <sz val="10"/>
        <rFont val="Arial"/>
        <family val="2"/>
      </rPr>
      <t xml:space="preserve"> - </t>
    </r>
    <r>
      <rPr>
        <sz val="10"/>
        <color theme="1"/>
        <rFont val="Arial"/>
        <family val="2"/>
      </rPr>
      <t>sets out the proposed Capex and Opex allowances.</t>
    </r>
  </si>
  <si>
    <t>Different formulae apply to installations and access because that's where connections and individual capex are deducted</t>
  </si>
  <si>
    <t>2022 is the base year, so constant price is the same as nominal price. The same applies to capex below.</t>
  </si>
  <si>
    <t>base
actual</t>
  </si>
  <si>
    <t>Regulatory Period Two</t>
  </si>
  <si>
    <t>RT01 - Forecast and historic expenditure</t>
  </si>
  <si>
    <t>f'cast</t>
  </si>
  <si>
    <t>Connection and individual - Check that RT01 nominal = RT02 nominal</t>
  </si>
  <si>
    <t>CONNECTIONS capex (i.e. excl. connections and individual capex) by sub-category ($m)</t>
  </si>
  <si>
    <t>INDIVIDUAL capex by sub-category ($m)</t>
  </si>
  <si>
    <t>BASE capex (incl. leases and excl. connections and individual capex) by sub-category ($m)</t>
  </si>
  <si>
    <t>Summary</t>
  </si>
  <si>
    <t>Location for all input of historic or forecast opex and capex</t>
  </si>
  <si>
    <t>A
These numbers come from the aggregated forecast models via the inputs. Base capex is calculated here as total capex minus connections and individual capex.</t>
  </si>
  <si>
    <t>TOTAL split by Base and Connections capex ($m)</t>
  </si>
  <si>
    <t>RP3</t>
  </si>
  <si>
    <t>WUC days-adjusted IDC
rate
to be applied to forecasts</t>
  </si>
  <si>
    <t>Opening WUC at 1/1/22</t>
  </si>
  <si>
    <t>Capex in 2022</t>
  </si>
  <si>
    <t>IDC added in 2022</t>
  </si>
  <si>
    <t>VCA in 2022</t>
  </si>
  <si>
    <t>Closing WUC at 31/12/22</t>
  </si>
  <si>
    <t>Days in WUC</t>
  </si>
  <si>
    <t>Uncapped annual IDC
rate</t>
  </si>
  <si>
    <t>Capped annual IDC
rate</t>
  </si>
  <si>
    <t>check WUC</t>
  </si>
  <si>
    <t>Source: 2022 actuals from Information Disclosure</t>
  </si>
  <si>
    <t>TOTAL Capex ($m)</t>
  </si>
  <si>
    <t>Capex Categories and sub-categories</t>
  </si>
  <si>
    <t>Urban (= UFB fibre area)</t>
  </si>
  <si>
    <t>Rural (= RONZ fibre area)</t>
  </si>
  <si>
    <t>National (= National fibre area)</t>
  </si>
  <si>
    <t>Excluding IDC</t>
  </si>
  <si>
    <t>Just capital expenditure, so excludes IDC</t>
  </si>
  <si>
    <t>Darker green cells mean input sourced from the inputs and adjusted for nominal, incl. IDC</t>
  </si>
  <si>
    <r>
      <rPr>
        <b/>
        <sz val="14"/>
        <color theme="1"/>
        <rFont val="Calibri"/>
        <family val="2"/>
        <scheme val="minor"/>
      </rPr>
      <t>Urban</t>
    </r>
    <r>
      <rPr>
        <sz val="14"/>
        <color theme="1"/>
        <rFont val="Calibri"/>
        <family val="2"/>
        <scheme val="minor"/>
      </rPr>
      <t xml:space="preserve"> (approximated using the UFB fibre geo area)</t>
    </r>
  </si>
  <si>
    <r>
      <rPr>
        <b/>
        <sz val="14"/>
        <color theme="1"/>
        <rFont val="Calibri"/>
        <family val="2"/>
        <scheme val="minor"/>
      </rPr>
      <t>Rural</t>
    </r>
    <r>
      <rPr>
        <sz val="14"/>
        <color theme="1"/>
        <rFont val="Calibri"/>
        <family val="2"/>
        <scheme val="minor"/>
      </rPr>
      <t xml:space="preserve"> (approximated using the RONZ fibre geo area)</t>
    </r>
  </si>
  <si>
    <r>
      <rPr>
        <b/>
        <sz val="14"/>
        <color theme="1"/>
        <rFont val="Calibri"/>
        <family val="2"/>
        <scheme val="minor"/>
      </rPr>
      <t>National</t>
    </r>
    <r>
      <rPr>
        <sz val="14"/>
        <color theme="1"/>
        <rFont val="Calibri"/>
        <family val="2"/>
        <scheme val="minor"/>
      </rPr>
      <t xml:space="preserve"> (approximated using the National fibre geo area)</t>
    </r>
  </si>
  <si>
    <t>The formula in 2022 is different from 2023 to 2029</t>
  </si>
  <si>
    <t>Total capex - check that geographic split adds up to total capex (they have the same source input)</t>
  </si>
  <si>
    <t>E = C + D
The real-terms values for the 2016-2021 actual results is sourced from RT02 where they are calculated by inflating the 2016-2021 historic actual nominal capex up to real CY22 prices</t>
  </si>
  <si>
    <t>2016-2021 use a different formula to the other years (see above)</t>
  </si>
  <si>
    <t>2016-2021 sourced from RT02</t>
  </si>
  <si>
    <t>F
These are calculated in RT02 cost escalation model
Note 2016-2021 link to a different location in RT02</t>
  </si>
  <si>
    <t>The formula on this row is different because connections capex is deducted</t>
  </si>
  <si>
    <t>The formula on this row is different because connections and individual capex are deducted</t>
  </si>
  <si>
    <t>No connections capex is National, so no deduction of connections capex needed</t>
  </si>
  <si>
    <t>BASE capex (incl. leases) by sub-category ($m)</t>
  </si>
  <si>
    <r>
      <rPr>
        <b/>
        <sz val="16"/>
        <rFont val="Calibri"/>
        <family val="2"/>
        <scheme val="minor"/>
      </rPr>
      <t>Base capex geographic split</t>
    </r>
    <r>
      <rPr>
        <b/>
        <sz val="10"/>
        <rFont val="Calibri"/>
        <family val="2"/>
        <scheme val="minor"/>
      </rPr>
      <t xml:space="preserve"> - </t>
    </r>
    <r>
      <rPr>
        <sz val="11"/>
        <color theme="1"/>
        <rFont val="Calibri"/>
        <family val="2"/>
        <scheme val="minor"/>
      </rPr>
      <t>Sets out capital expenditure by category on a nominal price basis, split between geographic areas: urban, rural and national</t>
    </r>
  </si>
  <si>
    <t>Check against base capex sheet - across all geographic areas</t>
  </si>
  <si>
    <t>Aggregate effective IDC rate</t>
  </si>
  <si>
    <t>IDC cap scaling required, if any</t>
  </si>
  <si>
    <t>PQ Opex ($m) - Constant CY22 prices (for forecasts)</t>
  </si>
  <si>
    <t>PQ Opex ($m) - Nominal prices (for nominal actuals used in RT02)</t>
  </si>
  <si>
    <t>Total PQ Capex excl. IDC ($m) - Constant CY22 prices (for forecasts)</t>
  </si>
  <si>
    <t>PQ Capex (excl. IDC) at CY22 constant prices</t>
  </si>
  <si>
    <t>Connection and individual PQ Capex excluded from base PQ Capex</t>
  </si>
  <si>
    <t>Total PQ Capex ($m) - Nominal (for nominal actuals used in RT02)</t>
  </si>
  <si>
    <t>PQ Capex at nominal prices</t>
  </si>
  <si>
    <t>PQ Opex at CY22 constant prices (excluding PassThrough)</t>
  </si>
  <si>
    <t>PQ Opex at nominal prices (excluding PassTrough)</t>
  </si>
  <si>
    <t>Inputs - PQ Opex excluding PassThrough and PQ capex inputs and any other inputs</t>
  </si>
  <si>
    <t>Total PQ actual value of commissioned assets ($m) - Nominal prices</t>
  </si>
  <si>
    <t>Actual PQ value of commissioned assets at nominal prices</t>
  </si>
  <si>
    <t>Narrative group 1</t>
  </si>
  <si>
    <t>Narrative group 2</t>
  </si>
  <si>
    <t>CY22 PQ FFLAS Gross VCA Capex</t>
  </si>
  <si>
    <t>Network and Customer IT</t>
  </si>
  <si>
    <t>end</t>
  </si>
  <si>
    <t>CY22 PQ FFLAS Capital Contributions</t>
  </si>
  <si>
    <t>CY22 PQ VCA by Narrative Category</t>
  </si>
  <si>
    <t>TOTAL PQ capex (incl. leases) by sub-category ($m)</t>
  </si>
  <si>
    <t>PQ Capex (excl. IDC) at constant CY22 prices</t>
  </si>
  <si>
    <t>PQ Capex (incl. IDC) at CY22 constant prices</t>
  </si>
  <si>
    <t>PQ RPE and FX adjustments (base year is CY22)</t>
  </si>
  <si>
    <t>PQ Capital expenditure at CY22 real prices</t>
  </si>
  <si>
    <t>PQ CPI (base year is CY22)</t>
  </si>
  <si>
    <t>PQ Capital expenditure at nominal prices</t>
  </si>
  <si>
    <t>PQ Commissioned value at nominal prices</t>
  </si>
  <si>
    <t>IDC rate, capped per IM 2.2.13(4)(b) (note 4 page 36 Annual Report 2023)</t>
  </si>
  <si>
    <t>IDC rate as per following extract from Chorus' annual report:</t>
  </si>
  <si>
    <t>Lease cashflows related to the lease capex in base capex above (IDC n/a)</t>
  </si>
  <si>
    <t>Sourced from …</t>
  </si>
  <si>
    <t>IT and Support - Leases (in Corporate per ComCom)</t>
  </si>
  <si>
    <t>Network Sustain and Enhance - Leases (in Site Sustain per ComCom)</t>
  </si>
  <si>
    <t>There are no lease cash flows in the numbers for the period from 1 January 2018 to 30 June 2020, so lease amounts shown for 2020 represent only 6 months of cash flows</t>
  </si>
  <si>
    <t>Lease cashflows at CY22 constant prices</t>
  </si>
  <si>
    <t>Lease cashflows related to the lease PQ Capex in base PQ Capex</t>
  </si>
  <si>
    <t>Input table 11</t>
  </si>
  <si>
    <t>Cashflows at nominal prices</t>
  </si>
  <si>
    <t>Total PQ capex</t>
  </si>
  <si>
    <t>IDC rate and Inputs</t>
  </si>
  <si>
    <t>A summary of forecasted RP2 Base PQ Capex, Connections PQ Capex, Total PQ Capex and PQ Opex (less Pass-Through opex and Lease Cashflows).   Actual CY22 and forecasted CY23-24 RP1 expenditure shown as well.</t>
  </si>
  <si>
    <t>See RT04 and RT02</t>
  </si>
  <si>
    <t>See RT01 and RT02</t>
  </si>
  <si>
    <t>Base capex geographic split</t>
  </si>
  <si>
    <t>Sets out CY2022-2029 Base, Connections and Individual PQ capex in constant price terms, plus CY2016-2029 Base, Connections and Individual PQ capex in real and nominal terms.   CY2016-2029 Base, Connections and Individual PQ VCA also shown in nominal terms.</t>
  </si>
  <si>
    <t>Sets out Total CY2022-2029 PQ capex (with and without IDC) in constant price terms, plus Total CY2016-2029 PQ capex in real and nominal terms.   Total CY2022-2029 PQ VCA also shown (in nominal terms).</t>
  </si>
  <si>
    <t>Total PQ Opex</t>
  </si>
  <si>
    <t>Error Checks</t>
  </si>
  <si>
    <t>Base_Connection_Individual</t>
  </si>
  <si>
    <t>Sets out CY2016-2029 Base PQ capex in nominal terms by Urban/Rural/National Geo-area.</t>
  </si>
  <si>
    <t>Total Base capex across all geographic areas - sum of the parts below</t>
  </si>
  <si>
    <t>Sets out CY2022-2029 PQ Opex in constant price terms, and CY2016-2029 PQ Opex in real and nominal terms.  Values shown exclude Pass-Through opex and Lease Cashflows.</t>
  </si>
  <si>
    <t xml:space="preserve">Check of summations and consistancy between RT01, RT02 and RT04 files. </t>
  </si>
  <si>
    <t>Orange cells mean direct inputs</t>
  </si>
  <si>
    <t>Note: West Coast CY22 Capital Contributions (which is 100% PQ FFLAS, and Narrative Category 2 "Resilience") is included here but is not included in BBM model, as West Coast CIP-funded assets are excluded from the BBM RAB as they are fully funded (and so treated like RBI assets in the BBM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</si>
</sst>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
    <numFmt numFmtId="167" formatCode="_-* #,##0_-;\-* #,##0_-;_-* &quot;-&quot;??_-;_-@_-"/>
    <numFmt numFmtId="168" formatCode="_-* #,##0.0_-;\-* #,##0.0_-;_-* &quot;-&quot;??_-;_-@_-"/>
    <numFmt numFmtId="169" formatCode="#,##0_);[Red]\(#,##0\);&quot;-&quot;_);[Blue]&quot;Error-&quot;@"/>
    <numFmt numFmtId="170" formatCode="#,##0.0_);[Red]\(#,##0.0\);&quot;-&quot;_);[Blue]&quot;Error-&quot;@"/>
    <numFmt numFmtId="171" formatCode="#,##0.00_);[Red]\(#,##0.00\);&quot;-&quot;_);[Blue]&quot;Error-&quot;@"/>
    <numFmt numFmtId="172" formatCode="&quot;$&quot;* #,##0_);[Red]&quot;$&quot;* \(#,##0\);&quot;$&quot;* &quot;-&quot;_);[Blue]&quot;Error-&quot;@"/>
    <numFmt numFmtId="173" formatCode="&quot;$&quot;* #,##0.0_);[Red]&quot;$&quot;* \(#,##0.0\);&quot;$&quot;* &quot;-&quot;_);[Blue]&quot;Error-&quot;@"/>
    <numFmt numFmtId="174" formatCode="&quot;$&quot;* #,##0.00_);[Red]&quot;$&quot;* \(#,##0.00\);&quot;$&quot;* &quot;-&quot;_);[Blue]&quot;Error-&quot;@"/>
    <numFmt numFmtId="175" formatCode="dd\ mmm\ yyyy_)"/>
    <numFmt numFmtId="176" formatCode="dd/mm/yy_)"/>
    <numFmt numFmtId="177" formatCode="0%_);[Red]\-0%_);0%_);[Blue]&quot;Error-&quot;@"/>
    <numFmt numFmtId="178" formatCode="0.0%_);[Red]\-0.0%_);0.0%_);[Blue]&quot;Error-&quot;@"/>
    <numFmt numFmtId="179" formatCode="0.00%_);[Red]\-0.00%_);0.00%_);[Blue]&quot;Error-&quot;@"/>
    <numFmt numFmtId="180" formatCode="&quot;Error&quot;;&quot;Error&quot;;&quot;OK&quot;"/>
    <numFmt numFmtId="181" formatCode="_(* #,##0_);_(* \(#,##0\);_(* &quot;&quot;\ \-\ &quot;&quot;_);_(@_)"/>
    <numFmt numFmtId="182" formatCode="_-[$€-2]* #,##0.00_-;\-[$€-2]* #,##0.00_-;_-[$€-2]* &quot;-&quot;??_-"/>
    <numFmt numFmtId="183" formatCode="_-\ #,##0.0;\-\ ###0.0;_-* &quot;-&quot;??_-;_-@_-"/>
    <numFmt numFmtId="184" formatCode="#,##0.0,,;[Red]\-#,##0.0,,;&quot;-&quot;"/>
    <numFmt numFmtId="185" formatCode="#,##0.0,,;\-#,##0.0,,;&quot;-&quot;"/>
    <numFmt numFmtId="186" formatCode="_(* #,##0_);_(* \(#,##0\);_(* &quot;-&quot;??_);_(@_)"/>
    <numFmt numFmtId="187" formatCode="0.00%;\-0.00%;&quot;-&quot;"/>
    <numFmt numFmtId="188" formatCode="0.000%"/>
    <numFmt numFmtId="189" formatCode="_(* #,##0.000_);_(* \(#,##0.000\);_(* &quot;-&quot;??_);_(@_)"/>
    <numFmt numFmtId="190" formatCode="_(* #,##0.0000_);_(* \(#,##0.0000\);_(* &quot;-&quot;??_);_(@_)"/>
    <numFmt numFmtId="191" formatCode="#,##0,,;\-#,##0,,;&quot;-&quot;"/>
    <numFmt numFmtId="192" formatCode="#,##0.00000000_ ;\-#,##0.00000000\ "/>
    <numFmt numFmtId="193" formatCode="#,##0.0000000_ ;\-#,##0.0000000\ "/>
  </numFmts>
  <fonts count="116">
    <font>
      <sz val="11"/>
      <color theme="1"/>
      <name val="Calibri"/>
      <family val="2"/>
      <scheme val="minor"/>
    </font>
    <font>
      <b/>
      <sz val="11"/>
      <color theme="1"/>
      <name val="Calibri"/>
      <family val="2"/>
      <scheme val="minor"/>
    </font>
    <font>
      <sz val="10"/>
      <color theme="1"/>
      <name val="Arial Mäori"/>
      <family val="2"/>
    </font>
    <font>
      <b/>
      <sz val="10"/>
      <name val="Arial"/>
      <family val="2"/>
    </font>
    <font>
      <b/>
      <sz val="16"/>
      <name val="Arial"/>
      <family val="2"/>
    </font>
    <font>
      <sz val="11"/>
      <color theme="1"/>
      <name val="Calibri"/>
      <family val="2"/>
      <scheme val="minor"/>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theme="1"/>
      <name val="Arial Mäori"/>
      <family val="2"/>
    </font>
    <font>
      <sz val="10"/>
      <color indexed="8"/>
      <name val="Arial"/>
      <family val="2"/>
    </font>
    <font>
      <sz val="10"/>
      <color indexed="8"/>
      <name val="Arial"/>
      <family val="2"/>
    </font>
    <font>
      <sz val="10"/>
      <color indexed="8"/>
      <name val="Arial"/>
      <family val="2"/>
    </font>
    <font>
      <sz val="9"/>
      <color indexed="8"/>
      <name val="Arial"/>
      <family val="2"/>
    </font>
    <font>
      <sz val="11"/>
      <color rgb="FF9C0006"/>
      <name val="Calibri"/>
      <family val="2"/>
      <scheme val="minor"/>
    </font>
    <font>
      <sz val="9"/>
      <name val="Arial"/>
      <family val="2"/>
    </font>
    <font>
      <sz val="10"/>
      <color theme="1"/>
      <name val="Arial"/>
      <family val="2"/>
    </font>
    <font>
      <b/>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sz val="10"/>
      <color rgb="FF9C0006"/>
      <name val="Arial"/>
      <family val="2"/>
    </font>
    <font>
      <b/>
      <sz val="10"/>
      <color rgb="FFFA7D00"/>
      <name val="Arial"/>
      <family val="2"/>
    </font>
    <font>
      <sz val="8"/>
      <color indexed="12"/>
      <name val="Arial"/>
      <family val="2"/>
    </font>
    <font>
      <b/>
      <sz val="10"/>
      <color theme="0"/>
      <name val="Arial"/>
      <family val="2"/>
    </font>
    <font>
      <b/>
      <sz val="9"/>
      <color indexed="9"/>
      <name val="Arial"/>
      <family val="2"/>
    </font>
    <font>
      <sz val="8"/>
      <name val="Arial"/>
      <family val="2"/>
    </font>
    <font>
      <i/>
      <sz val="10"/>
      <color rgb="FF7F7F7F"/>
      <name val="Arial"/>
      <family val="2"/>
    </font>
    <font>
      <sz val="10"/>
      <color rgb="FF006100"/>
      <name val="Arial"/>
      <family val="2"/>
    </font>
    <font>
      <sz val="12"/>
      <color indexed="9"/>
      <name val="Arial"/>
      <family val="2"/>
    </font>
    <font>
      <b/>
      <sz val="15"/>
      <color theme="3"/>
      <name val="Arial"/>
      <family val="2"/>
    </font>
    <font>
      <sz val="11"/>
      <color indexed="8"/>
      <name val="Arial"/>
      <family val="2"/>
    </font>
    <font>
      <b/>
      <sz val="13"/>
      <color theme="3"/>
      <name val="Arial"/>
      <family val="2"/>
    </font>
    <font>
      <b/>
      <sz val="9"/>
      <name val="Arial"/>
      <family val="2"/>
    </font>
    <font>
      <b/>
      <sz val="11"/>
      <color theme="3"/>
      <name val="Arial"/>
      <family val="2"/>
    </font>
    <font>
      <b/>
      <sz val="11"/>
      <color indexed="62"/>
      <name val="Calibri"/>
      <family val="2"/>
    </font>
    <font>
      <u/>
      <sz val="10"/>
      <color indexed="12"/>
      <name val="Arial"/>
      <family val="2"/>
    </font>
    <font>
      <sz val="10"/>
      <color rgb="FF3F3F76"/>
      <name val="Arial"/>
      <family val="2"/>
    </font>
    <font>
      <i/>
      <sz val="8"/>
      <color indexed="62"/>
      <name val="Arial"/>
      <family val="2"/>
    </font>
    <font>
      <sz val="8"/>
      <color indexed="20"/>
      <name val="Arial"/>
      <family val="2"/>
    </font>
    <font>
      <sz val="10"/>
      <color rgb="FFFA7D00"/>
      <name val="Arial"/>
      <family val="2"/>
    </font>
    <font>
      <b/>
      <u val="singleAccounting"/>
      <sz val="9"/>
      <color indexed="9"/>
      <name val="Arial"/>
      <family val="2"/>
    </font>
    <font>
      <sz val="10"/>
      <color rgb="FF9C6500"/>
      <name val="Arial"/>
      <family val="2"/>
    </font>
    <font>
      <sz val="10"/>
      <name val="Tahoma"/>
      <family val="2"/>
    </font>
    <font>
      <sz val="7"/>
      <color indexed="8"/>
      <name val="Arial"/>
      <family val="2"/>
    </font>
    <font>
      <b/>
      <sz val="10"/>
      <color rgb="FF3F3F3F"/>
      <name val="Arial"/>
      <family val="2"/>
    </font>
    <font>
      <sz val="10"/>
      <name val="MS Sans Serif"/>
      <family val="2"/>
    </font>
    <font>
      <b/>
      <sz val="10"/>
      <name val="MS Sans Serif"/>
      <family val="2"/>
    </font>
    <font>
      <b/>
      <sz val="8"/>
      <name val="Arial"/>
      <family val="2"/>
    </font>
    <font>
      <sz val="7"/>
      <name val="Arial"/>
      <family val="2"/>
    </font>
    <font>
      <sz val="10"/>
      <color rgb="FFFF0000"/>
      <name val="Arial"/>
      <family val="2"/>
    </font>
    <font>
      <sz val="12"/>
      <color theme="1"/>
      <name val="Calibri"/>
      <family val="2"/>
      <scheme val="minor"/>
    </font>
    <font>
      <b/>
      <sz val="10"/>
      <color rgb="FF00B0F0"/>
      <name val="Arial"/>
      <family val="2"/>
    </font>
    <font>
      <b/>
      <sz val="14"/>
      <color theme="0"/>
      <name val="Arial"/>
      <family val="2"/>
    </font>
    <font>
      <b/>
      <sz val="11"/>
      <color theme="0"/>
      <name val="Arial"/>
      <family val="2"/>
    </font>
    <font>
      <sz val="10"/>
      <color rgb="FF00B0F0"/>
      <name val="Arial"/>
      <family val="2"/>
    </font>
    <font>
      <b/>
      <sz val="10"/>
      <color rgb="FF7030A0"/>
      <name val="Arial"/>
      <family val="2"/>
    </font>
    <font>
      <b/>
      <sz val="16"/>
      <color rgb="FF7030A0"/>
      <name val="Arial"/>
      <family val="2"/>
    </font>
    <font>
      <b/>
      <sz val="16"/>
      <color theme="0"/>
      <name val="Arial"/>
      <family val="2"/>
    </font>
    <font>
      <b/>
      <sz val="12"/>
      <color theme="0"/>
      <name val="Arial"/>
      <family val="2"/>
    </font>
    <font>
      <b/>
      <sz val="16"/>
      <name val="Calibri"/>
      <family val="2"/>
      <scheme val="minor"/>
    </font>
    <font>
      <b/>
      <sz val="10"/>
      <name val="Calibri"/>
      <family val="2"/>
      <scheme val="minor"/>
    </font>
    <font>
      <sz val="11"/>
      <name val="Calibri"/>
      <family val="2"/>
      <scheme val="minor"/>
    </font>
    <font>
      <b/>
      <sz val="12"/>
      <name val="Arial"/>
      <family val="2"/>
    </font>
    <font>
      <vertAlign val="superscript"/>
      <sz val="10"/>
      <name val="Arial"/>
      <family val="2"/>
    </font>
    <font>
      <b/>
      <sz val="10"/>
      <color theme="0" tint="-0.249977111117893"/>
      <name val="Arial"/>
      <family val="2"/>
    </font>
    <font>
      <sz val="8"/>
      <name val="Verdana"/>
      <family val="2"/>
    </font>
    <font>
      <sz val="8"/>
      <name val="Calibri"/>
      <family val="2"/>
      <scheme val="minor"/>
    </font>
    <font>
      <sz val="11"/>
      <color theme="7" tint="-0.249977111117893"/>
      <name val="Calibri"/>
      <family val="2"/>
      <scheme val="minor"/>
    </font>
    <font>
      <i/>
      <sz val="11"/>
      <color theme="1"/>
      <name val="Calibri"/>
      <family val="2"/>
      <scheme val="minor"/>
    </font>
    <font>
      <i/>
      <sz val="10"/>
      <name val="Arial"/>
      <family val="2"/>
    </font>
    <font>
      <sz val="10"/>
      <color theme="1"/>
      <name val="Calibri"/>
      <family val="2"/>
      <scheme val="minor"/>
    </font>
    <font>
      <sz val="16"/>
      <name val="Calibri"/>
      <family val="2"/>
      <scheme val="minor"/>
    </font>
    <font>
      <b/>
      <sz val="16"/>
      <color rgb="FFFFFFFF"/>
      <name val="Arial"/>
      <family val="2"/>
    </font>
    <font>
      <b/>
      <sz val="14"/>
      <color rgb="FFFFFFFF"/>
      <name val="Arial"/>
      <family val="2"/>
    </font>
    <font>
      <b/>
      <sz val="12"/>
      <color rgb="FFFFFFFF"/>
      <name val="Arial"/>
      <family val="2"/>
    </font>
    <font>
      <b/>
      <sz val="10"/>
      <color rgb="FFFFFFFF"/>
      <name val="Arial"/>
      <family val="2"/>
    </font>
    <font>
      <b/>
      <sz val="11"/>
      <color rgb="FFFFFFFF"/>
      <name val="Arial"/>
      <family val="2"/>
    </font>
    <font>
      <sz val="10"/>
      <color rgb="FF000000"/>
      <name val="Arial"/>
      <family val="2"/>
    </font>
    <font>
      <i/>
      <sz val="8"/>
      <color theme="1"/>
      <name val="Calibri"/>
      <family val="2"/>
      <scheme val="minor"/>
    </font>
    <font>
      <sz val="8"/>
      <color rgb="FFFF0000"/>
      <name val="Calibri"/>
      <family val="2"/>
      <scheme val="minor"/>
    </font>
    <font>
      <sz val="10"/>
      <color theme="0" tint="-0.499984740745262"/>
      <name val="Arial"/>
      <family val="2"/>
    </font>
    <font>
      <b/>
      <sz val="10"/>
      <color theme="0" tint="-0.499984740745262"/>
      <name val="Arial"/>
      <family val="2"/>
    </font>
    <font>
      <sz val="9"/>
      <color theme="1"/>
      <name val="Calibri"/>
      <family val="2"/>
      <scheme val="minor"/>
    </font>
    <font>
      <sz val="9"/>
      <color theme="0"/>
      <name val="Arial"/>
      <family val="2"/>
    </font>
    <font>
      <b/>
      <sz val="12"/>
      <color theme="1"/>
      <name val="Calibri"/>
      <family val="2"/>
      <scheme val="minor"/>
    </font>
    <font>
      <sz val="14"/>
      <color theme="1"/>
      <name val="Calibri"/>
      <family val="2"/>
      <scheme val="minor"/>
    </font>
    <font>
      <b/>
      <sz val="14"/>
      <color theme="1"/>
      <name val="Calibri"/>
      <family val="2"/>
      <scheme val="minor"/>
    </font>
    <font>
      <sz val="10"/>
      <color rgb="FF0070C0"/>
      <name val="Arial"/>
      <family val="2"/>
    </font>
  </fonts>
  <fills count="98">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27"/>
        <bgColor indexed="64"/>
      </patternFill>
    </fill>
    <fill>
      <patternFill patternType="solid">
        <fgColor indexed="9"/>
        <bgColor indexed="64"/>
      </patternFill>
    </fill>
    <fill>
      <patternFill patternType="solid">
        <fgColor indexed="22"/>
        <bgColor indexed="64"/>
      </patternFill>
    </fill>
    <fill>
      <patternFill patternType="solid">
        <fgColor indexed="48"/>
        <bgColor indexed="64"/>
      </patternFill>
    </fill>
    <fill>
      <patternFill patternType="solid">
        <fgColor indexed="43"/>
        <bgColor indexed="64"/>
      </patternFill>
    </fill>
    <fill>
      <patternFill patternType="solid">
        <fgColor indexed="47"/>
        <bgColor indexed="64"/>
      </patternFill>
    </fill>
    <fill>
      <patternFill patternType="solid">
        <fgColor indexed="33"/>
        <bgColor indexed="64"/>
      </patternFill>
    </fill>
    <fill>
      <patternFill patternType="solid">
        <fgColor indexed="42"/>
        <bgColor indexed="64"/>
      </patternFill>
    </fill>
    <fill>
      <patternFill patternType="solid">
        <fgColor indexed="23"/>
        <bgColor indexed="64"/>
      </patternFill>
    </fill>
    <fill>
      <patternFill patternType="solid">
        <fgColor indexed="40"/>
        <bgColor indexed="64"/>
      </patternFill>
    </fill>
    <fill>
      <patternFill patternType="solid">
        <fgColor indexed="56"/>
      </patternFill>
    </fill>
    <fill>
      <patternFill patternType="solid">
        <fgColor indexed="26"/>
        <bgColor indexed="64"/>
      </patternFill>
    </fill>
    <fill>
      <patternFill patternType="solid">
        <fgColor rgb="FF92D400"/>
        <bgColor indexed="64"/>
      </patternFill>
    </fill>
    <fill>
      <patternFill patternType="mediumGray">
        <fgColor indexed="22"/>
      </patternFill>
    </fill>
    <fill>
      <patternFill patternType="solid">
        <fgColor theme="0" tint="-4.9989318521683403E-2"/>
        <bgColor indexed="64"/>
      </patternFill>
    </fill>
    <fill>
      <patternFill patternType="solid">
        <fgColor theme="7" tint="-0.249977111117893"/>
        <bgColor indexed="64"/>
      </patternFill>
    </fill>
    <fill>
      <patternFill patternType="solid">
        <fgColor rgb="FFBF8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60497A"/>
        <bgColor rgb="FF000000"/>
      </patternFill>
    </fill>
    <fill>
      <patternFill patternType="solid">
        <fgColor rgb="FFF2F2F2"/>
        <bgColor rgb="FF000000"/>
      </patternFill>
    </fill>
    <fill>
      <patternFill patternType="solid">
        <fgColor theme="9" tint="0.79998168889431442"/>
        <bgColor indexed="64"/>
      </patternFill>
    </fill>
    <fill>
      <patternFill patternType="solid">
        <fgColor theme="0" tint="-4.9989318521683403E-2"/>
        <bgColor rgb="FF000000"/>
      </patternFill>
    </fill>
    <fill>
      <patternFill patternType="solid">
        <fgColor theme="6" tint="0.59999389629810485"/>
        <bgColor indexed="64"/>
      </patternFill>
    </fill>
    <fill>
      <patternFill patternType="solid">
        <fgColor rgb="FFFFCCFF"/>
        <bgColor indexed="64"/>
      </patternFill>
    </fill>
    <fill>
      <patternFill patternType="solid">
        <fgColor theme="0" tint="-0.249977111117893"/>
        <bgColor indexed="64"/>
      </patternFill>
    </fill>
    <fill>
      <patternFill patternType="solid">
        <fgColor rgb="FF00B050"/>
        <bgColor theme="9"/>
      </patternFill>
    </fill>
    <fill>
      <patternFill patternType="solid">
        <fgColor rgb="FFCCFFCC"/>
        <bgColor theme="9" tint="0.79998168889431442"/>
      </patternFill>
    </fill>
    <fill>
      <patternFill patternType="solid">
        <fgColor rgb="FFCCFFCC"/>
        <bgColor indexed="64"/>
      </patternFill>
    </fill>
    <fill>
      <patternFill patternType="solid">
        <fgColor rgb="FFF2F2F2"/>
        <bgColor indexed="64"/>
      </patternFill>
    </fill>
    <fill>
      <patternFill patternType="solid">
        <fgColor rgb="FF60497A"/>
        <bgColor indexed="64"/>
      </patternFill>
    </fill>
    <fill>
      <patternFill patternType="solid">
        <fgColor rgb="FFD9D9D9"/>
        <bgColor indexed="64"/>
      </patternFill>
    </fill>
    <fill>
      <patternFill patternType="solid">
        <fgColor rgb="FFFFFFFF"/>
        <bgColor indexed="64"/>
      </patternFill>
    </fill>
    <fill>
      <patternFill patternType="solid">
        <fgColor rgb="FFFDE9D9"/>
        <bgColor indexed="64"/>
      </patternFill>
    </fill>
    <fill>
      <patternFill patternType="solid">
        <fgColor rgb="FFEBF1DE"/>
        <bgColor indexed="64"/>
      </patternFill>
    </fill>
    <fill>
      <patternFill patternType="solid">
        <fgColor rgb="FFD8E4BC"/>
        <bgColor indexed="64"/>
      </patternFill>
    </fill>
    <fill>
      <patternFill patternType="solid">
        <fgColor rgb="FFC4D79B"/>
        <bgColor indexed="64"/>
      </patternFill>
    </fill>
    <fill>
      <patternFill patternType="solid">
        <fgColor rgb="FFE4DFEC"/>
        <bgColor indexed="64"/>
      </patternFill>
    </fill>
    <fill>
      <patternFill patternType="solid">
        <fgColor theme="9" tint="0.79998168889431442"/>
        <bgColor rgb="FF000000"/>
      </patternFill>
    </fill>
  </fills>
  <borders count="11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right/>
      <top/>
      <bottom style="medium">
        <color indexed="27"/>
      </bottom>
      <diagonal/>
    </border>
    <border>
      <left style="thin">
        <color theme="7" tint="-0.24994659260841701"/>
      </left>
      <right/>
      <top style="thin">
        <color theme="7" tint="-0.24994659260841701"/>
      </top>
      <bottom style="hair">
        <color theme="7" tint="-0.24994659260841701"/>
      </bottom>
      <diagonal/>
    </border>
    <border>
      <left/>
      <right/>
      <top style="thin">
        <color theme="7" tint="-0.24994659260841701"/>
      </top>
      <bottom style="hair">
        <color theme="7" tint="-0.24994659260841701"/>
      </bottom>
      <diagonal/>
    </border>
    <border>
      <left/>
      <right style="thin">
        <color theme="7" tint="-0.24994659260841701"/>
      </right>
      <top style="thin">
        <color theme="7" tint="-0.24994659260841701"/>
      </top>
      <bottom style="hair">
        <color theme="7" tint="-0.24994659260841701"/>
      </bottom>
      <diagonal/>
    </border>
    <border>
      <left style="thin">
        <color theme="7" tint="-0.24994659260841701"/>
      </left>
      <right/>
      <top style="hair">
        <color theme="7" tint="-0.24994659260841701"/>
      </top>
      <bottom style="hair">
        <color theme="7" tint="-0.24994659260841701"/>
      </bottom>
      <diagonal/>
    </border>
    <border>
      <left/>
      <right/>
      <top style="hair">
        <color theme="7" tint="-0.24994659260841701"/>
      </top>
      <bottom style="hair">
        <color theme="7" tint="-0.24994659260841701"/>
      </bottom>
      <diagonal/>
    </border>
    <border>
      <left/>
      <right style="thin">
        <color theme="7" tint="-0.24994659260841701"/>
      </right>
      <top style="hair">
        <color theme="7" tint="-0.24994659260841701"/>
      </top>
      <bottom style="hair">
        <color theme="7" tint="-0.24994659260841701"/>
      </bottom>
      <diagonal/>
    </border>
    <border>
      <left style="thin">
        <color theme="7" tint="-0.24994659260841701"/>
      </left>
      <right/>
      <top style="hair">
        <color theme="7" tint="-0.24994659260841701"/>
      </top>
      <bottom style="thin">
        <color theme="7" tint="-0.24994659260841701"/>
      </bottom>
      <diagonal/>
    </border>
    <border>
      <left/>
      <right/>
      <top style="hair">
        <color theme="7" tint="-0.24994659260841701"/>
      </top>
      <bottom style="thin">
        <color theme="7" tint="-0.24994659260841701"/>
      </bottom>
      <diagonal/>
    </border>
    <border>
      <left/>
      <right style="thin">
        <color theme="7" tint="-0.24994659260841701"/>
      </right>
      <top style="hair">
        <color theme="7" tint="-0.24994659260841701"/>
      </top>
      <bottom style="thin">
        <color theme="7" tint="-0.24994659260841701"/>
      </bottom>
      <diagonal/>
    </border>
    <border>
      <left/>
      <right/>
      <top style="thin">
        <color theme="7" tint="-0.24994659260841701"/>
      </top>
      <bottom style="medium">
        <color theme="7" tint="-0.24994659260841701"/>
      </bottom>
      <diagonal/>
    </border>
    <border>
      <left style="thin">
        <color theme="7" tint="-0.24994659260841701"/>
      </left>
      <right/>
      <top style="thin">
        <color theme="7" tint="-0.24994659260841701"/>
      </top>
      <bottom style="medium">
        <color theme="7" tint="-0.24994659260841701"/>
      </bottom>
      <diagonal/>
    </border>
    <border>
      <left/>
      <right style="thin">
        <color theme="7" tint="-0.24994659260841701"/>
      </right>
      <top style="thin">
        <color theme="7" tint="-0.24994659260841701"/>
      </top>
      <bottom style="medium">
        <color theme="7" tint="-0.24994659260841701"/>
      </bottom>
      <diagonal/>
    </border>
    <border>
      <left style="thin">
        <color theme="7" tint="-0.24994659260841701"/>
      </left>
      <right/>
      <top/>
      <bottom style="hair">
        <color theme="7" tint="-0.24994659260841701"/>
      </bottom>
      <diagonal/>
    </border>
    <border>
      <left/>
      <right/>
      <top/>
      <bottom style="hair">
        <color theme="7" tint="-0.24994659260841701"/>
      </bottom>
      <diagonal/>
    </border>
    <border>
      <left/>
      <right style="thin">
        <color theme="7" tint="-0.24994659260841701"/>
      </right>
      <top/>
      <bottom style="hair">
        <color theme="7" tint="-0.24994659260841701"/>
      </bottom>
      <diagonal/>
    </border>
    <border>
      <left/>
      <right/>
      <top style="hair">
        <color auto="1"/>
      </top>
      <bottom style="hair">
        <color auto="1"/>
      </bottom>
      <diagonal/>
    </border>
    <border>
      <left style="thin">
        <color theme="7" tint="-0.24994659260841701"/>
      </left>
      <right/>
      <top style="thin">
        <color theme="7" tint="-0.24994659260841701"/>
      </top>
      <bottom/>
      <diagonal/>
    </border>
    <border>
      <left/>
      <right/>
      <top style="thin">
        <color theme="7" tint="-0.24994659260841701"/>
      </top>
      <bottom/>
      <diagonal/>
    </border>
    <border>
      <left/>
      <right style="thin">
        <color theme="7" tint="-0.24994659260841701"/>
      </right>
      <top style="thin">
        <color theme="7" tint="-0.24994659260841701"/>
      </top>
      <bottom/>
      <diagonal/>
    </border>
    <border>
      <left style="thin">
        <color theme="7" tint="-0.24994659260841701"/>
      </left>
      <right/>
      <top/>
      <bottom/>
      <diagonal/>
    </border>
    <border>
      <left/>
      <right style="thin">
        <color theme="7" tint="-0.24994659260841701"/>
      </right>
      <top/>
      <bottom/>
      <diagonal/>
    </border>
    <border>
      <left style="thin">
        <color theme="7" tint="-0.24994659260841701"/>
      </left>
      <right style="thin">
        <color theme="7" tint="-0.24994659260841701"/>
      </right>
      <top style="thin">
        <color theme="7" tint="-0.24994659260841701"/>
      </top>
      <bottom style="hair">
        <color theme="7" tint="-0.24994659260841701"/>
      </bottom>
      <diagonal/>
    </border>
    <border>
      <left style="thin">
        <color theme="7" tint="-0.24994659260841701"/>
      </left>
      <right style="thin">
        <color theme="7" tint="-0.24994659260841701"/>
      </right>
      <top style="hair">
        <color theme="7" tint="-0.24994659260841701"/>
      </top>
      <bottom style="hair">
        <color theme="7" tint="-0.24994659260841701"/>
      </bottom>
      <diagonal/>
    </border>
    <border>
      <left style="thin">
        <color theme="7" tint="-0.24994659260841701"/>
      </left>
      <right style="thin">
        <color theme="7" tint="-0.24994659260841701"/>
      </right>
      <top style="hair">
        <color theme="7" tint="-0.24994659260841701"/>
      </top>
      <bottom style="thin">
        <color theme="7" tint="-0.24994659260841701"/>
      </bottom>
      <diagonal/>
    </border>
    <border>
      <left style="thin">
        <color theme="7" tint="-0.24994659260841701"/>
      </left>
      <right style="thin">
        <color theme="7" tint="-0.24994659260841701"/>
      </right>
      <top style="thin">
        <color theme="7" tint="-0.24994659260841701"/>
      </top>
      <bottom/>
      <diagonal/>
    </border>
    <border>
      <left style="thin">
        <color theme="7" tint="-0.24994659260841701"/>
      </left>
      <right style="thin">
        <color theme="7" tint="-0.2499465926084170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7" tint="-0.24994659260841701"/>
      </top>
      <bottom style="hair">
        <color theme="7" tint="-0.24994659260841701"/>
      </bottom>
      <diagonal/>
    </border>
    <border>
      <left/>
      <right style="thin">
        <color indexed="64"/>
      </right>
      <top style="thin">
        <color theme="7" tint="-0.24994659260841701"/>
      </top>
      <bottom style="hair">
        <color theme="7" tint="-0.24994659260841701"/>
      </bottom>
      <diagonal/>
    </border>
    <border>
      <left style="thin">
        <color indexed="64"/>
      </left>
      <right/>
      <top style="hair">
        <color theme="7" tint="-0.24994659260841701"/>
      </top>
      <bottom style="hair">
        <color theme="7" tint="-0.24994659260841701"/>
      </bottom>
      <diagonal/>
    </border>
    <border>
      <left/>
      <right style="thin">
        <color indexed="64"/>
      </right>
      <top style="hair">
        <color theme="7" tint="-0.24994659260841701"/>
      </top>
      <bottom style="hair">
        <color theme="7" tint="-0.24994659260841701"/>
      </bottom>
      <diagonal/>
    </border>
    <border>
      <left style="thin">
        <color indexed="64"/>
      </left>
      <right/>
      <top style="thin">
        <color theme="7" tint="-0.24994659260841701"/>
      </top>
      <bottom style="medium">
        <color indexed="64"/>
      </bottom>
      <diagonal/>
    </border>
    <border>
      <left/>
      <right/>
      <top style="thin">
        <color theme="7" tint="-0.24994659260841701"/>
      </top>
      <bottom style="medium">
        <color indexed="64"/>
      </bottom>
      <diagonal/>
    </border>
    <border>
      <left/>
      <right style="thin">
        <color indexed="64"/>
      </right>
      <top style="thin">
        <color theme="7" tint="-0.24994659260841701"/>
      </top>
      <bottom style="medium">
        <color indexed="64"/>
      </bottom>
      <diagonal/>
    </border>
    <border>
      <left/>
      <right/>
      <top/>
      <bottom style="thin">
        <color theme="7" tint="-0.24994659260841701"/>
      </bottom>
      <diagonal/>
    </border>
    <border>
      <left style="thin">
        <color theme="7" tint="-0.24994659260841701"/>
      </left>
      <right style="thin">
        <color theme="7" tint="-0.24994659260841701"/>
      </right>
      <top/>
      <bottom style="hair">
        <color theme="7" tint="-0.24994659260841701"/>
      </bottom>
      <diagonal/>
    </border>
    <border>
      <left style="thin">
        <color theme="7" tint="-0.24994659260841701"/>
      </left>
      <right/>
      <top style="thin">
        <color theme="7" tint="-0.24994659260841701"/>
      </top>
      <bottom style="medium">
        <color indexed="64"/>
      </bottom>
      <diagonal/>
    </border>
    <border>
      <left/>
      <right style="thin">
        <color theme="7" tint="-0.24994659260841701"/>
      </right>
      <top style="thin">
        <color theme="7" tint="-0.24994659260841701"/>
      </top>
      <bottom style="medium">
        <color indexed="64"/>
      </bottom>
      <diagonal/>
    </border>
    <border>
      <left/>
      <right style="thin">
        <color indexed="64"/>
      </right>
      <top style="thin">
        <color theme="7" tint="-0.24994659260841701"/>
      </top>
      <bottom/>
      <diagonal/>
    </border>
    <border>
      <left style="thin">
        <color theme="7" tint="-0.24994659260841701"/>
      </left>
      <right style="thin">
        <color indexed="64"/>
      </right>
      <top/>
      <bottom/>
      <diagonal/>
    </border>
    <border>
      <left style="thin">
        <color rgb="FF60497A"/>
      </left>
      <right/>
      <top style="thin">
        <color rgb="FF60497A"/>
      </top>
      <bottom style="hair">
        <color rgb="FF60497A"/>
      </bottom>
      <diagonal/>
    </border>
    <border>
      <left/>
      <right style="thin">
        <color rgb="FF60497A"/>
      </right>
      <top style="thin">
        <color rgb="FF60497A"/>
      </top>
      <bottom style="hair">
        <color rgb="FF60497A"/>
      </bottom>
      <diagonal/>
    </border>
    <border>
      <left style="thin">
        <color indexed="64"/>
      </left>
      <right/>
      <top style="thin">
        <color rgb="FF60497A"/>
      </top>
      <bottom style="hair">
        <color rgb="FF60497A"/>
      </bottom>
      <diagonal/>
    </border>
    <border>
      <left/>
      <right/>
      <top style="thin">
        <color rgb="FF60497A"/>
      </top>
      <bottom style="hair">
        <color rgb="FF60497A"/>
      </bottom>
      <diagonal/>
    </border>
    <border>
      <left/>
      <right style="thin">
        <color indexed="64"/>
      </right>
      <top style="thin">
        <color rgb="FF60497A"/>
      </top>
      <bottom style="hair">
        <color rgb="FF60497A"/>
      </bottom>
      <diagonal/>
    </border>
    <border>
      <left style="thin">
        <color rgb="FF60497A"/>
      </left>
      <right/>
      <top style="hair">
        <color rgb="FF60497A"/>
      </top>
      <bottom style="hair">
        <color rgb="FF60497A"/>
      </bottom>
      <diagonal/>
    </border>
    <border>
      <left/>
      <right style="thin">
        <color rgb="FF60497A"/>
      </right>
      <top style="hair">
        <color rgb="FF60497A"/>
      </top>
      <bottom style="hair">
        <color rgb="FF60497A"/>
      </bottom>
      <diagonal/>
    </border>
    <border>
      <left style="thin">
        <color indexed="64"/>
      </left>
      <right/>
      <top style="hair">
        <color rgb="FF60497A"/>
      </top>
      <bottom style="hair">
        <color rgb="FF60497A"/>
      </bottom>
      <diagonal/>
    </border>
    <border>
      <left/>
      <right/>
      <top style="hair">
        <color rgb="FF60497A"/>
      </top>
      <bottom style="hair">
        <color rgb="FF60497A"/>
      </bottom>
      <diagonal/>
    </border>
    <border>
      <left/>
      <right style="thin">
        <color indexed="64"/>
      </right>
      <top style="hair">
        <color rgb="FF60497A"/>
      </top>
      <bottom style="hair">
        <color rgb="FF60497A"/>
      </bottom>
      <diagonal/>
    </border>
    <border>
      <left style="thin">
        <color rgb="FF60497A"/>
      </left>
      <right/>
      <top style="hair">
        <color rgb="FF60497A"/>
      </top>
      <bottom style="thin">
        <color rgb="FF60497A"/>
      </bottom>
      <diagonal/>
    </border>
    <border>
      <left/>
      <right style="thin">
        <color rgb="FF60497A"/>
      </right>
      <top style="hair">
        <color rgb="FF60497A"/>
      </top>
      <bottom style="thin">
        <color rgb="FF60497A"/>
      </bottom>
      <diagonal/>
    </border>
    <border>
      <left/>
      <right style="thin">
        <color indexed="64"/>
      </right>
      <top/>
      <bottom/>
      <diagonal/>
    </border>
    <border>
      <left/>
      <right style="thin">
        <color indexed="64"/>
      </right>
      <top style="thin">
        <color theme="7" tint="-0.24994659260841701"/>
      </top>
      <bottom style="medium">
        <color theme="7" tint="-0.24994659260841701"/>
      </bottom>
      <diagonal/>
    </border>
    <border>
      <left style="thin">
        <color theme="7" tint="-0.24994659260841701"/>
      </left>
      <right/>
      <top/>
      <bottom style="thin">
        <color theme="7" tint="-0.24994659260841701"/>
      </bottom>
      <diagonal/>
    </border>
    <border>
      <left style="thin">
        <color theme="7" tint="-0.24994659260841701"/>
      </left>
      <right style="thin">
        <color indexed="64"/>
      </right>
      <top/>
      <bottom style="thin">
        <color theme="7" tint="-0.24994659260841701"/>
      </bottom>
      <diagonal/>
    </border>
    <border>
      <left/>
      <right/>
      <top style="medium">
        <color indexed="64"/>
      </top>
      <bottom/>
      <diagonal/>
    </border>
    <border>
      <left/>
      <right/>
      <top style="thin">
        <color indexed="64"/>
      </top>
      <bottom style="double">
        <color indexed="64"/>
      </bottom>
      <diagonal/>
    </border>
    <border>
      <left/>
      <right/>
      <top style="medium">
        <color indexed="64"/>
      </top>
      <bottom style="thin">
        <color indexed="64"/>
      </bottom>
      <diagonal/>
    </border>
    <border>
      <left style="thin">
        <color theme="7" tint="-0.24994659260841701"/>
      </left>
      <right style="thin">
        <color theme="7" tint="-0.24994659260841701"/>
      </right>
      <top style="hair">
        <color theme="7" tint="-0.24994659260841701"/>
      </top>
      <bottom/>
      <diagonal/>
    </border>
    <border>
      <left/>
      <right/>
      <top style="hair">
        <color theme="7" tint="-0.24994659260841701"/>
      </top>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7" tint="-0.24994659260841701"/>
      </left>
      <right style="thin">
        <color theme="7" tint="-0.24994659260841701"/>
      </right>
      <top/>
      <bottom style="thin">
        <color theme="7" tint="-0.24994659260841701"/>
      </bottom>
      <diagonal/>
    </border>
    <border>
      <left/>
      <right/>
      <top/>
      <bottom style="thin">
        <color indexed="64"/>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style="hair">
        <color theme="7" tint="-0.24994659260841701"/>
      </top>
      <bottom style="thin">
        <color indexed="64"/>
      </bottom>
      <diagonal/>
    </border>
    <border>
      <left style="thin">
        <color auto="1"/>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theme="9" tint="0.39997558519241921"/>
      </bottom>
      <diagonal/>
    </border>
    <border>
      <left/>
      <right style="thin">
        <color indexed="64"/>
      </right>
      <top/>
      <bottom style="thin">
        <color theme="9" tint="0.39997558519241921"/>
      </bottom>
      <diagonal/>
    </border>
    <border>
      <left style="thin">
        <color indexed="64"/>
      </left>
      <right/>
      <top style="thin">
        <color theme="9" tint="0.39997558519241921"/>
      </top>
      <bottom style="thin">
        <color theme="9" tint="0.39997558519241921"/>
      </bottom>
      <diagonal/>
    </border>
    <border>
      <left/>
      <right style="thin">
        <color indexed="64"/>
      </right>
      <top style="thin">
        <color theme="9" tint="0.39997558519241921"/>
      </top>
      <bottom style="thin">
        <color theme="9" tint="0.39997558519241921"/>
      </bottom>
      <diagonal/>
    </border>
    <border>
      <left style="thin">
        <color indexed="64"/>
      </left>
      <right/>
      <top/>
      <bottom style="thin">
        <color indexed="64"/>
      </bottom>
      <diagonal/>
    </border>
    <border>
      <left style="thin">
        <color indexed="64"/>
      </left>
      <right style="thin">
        <color indexed="64"/>
      </right>
      <top style="hair">
        <color rgb="FF60497A"/>
      </top>
      <bottom style="hair">
        <color rgb="FF60497A"/>
      </bottom>
      <diagonal/>
    </border>
    <border>
      <left style="thin">
        <color indexed="64"/>
      </left>
      <right/>
      <top style="thin">
        <color rgb="FF60497A"/>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theme="7" tint="-0.24994659260841701"/>
      </bottom>
      <diagonal/>
    </border>
    <border>
      <left style="thin">
        <color indexed="64"/>
      </left>
      <right style="thin">
        <color indexed="64"/>
      </right>
      <top style="thin">
        <color indexed="64"/>
      </top>
      <bottom style="double">
        <color indexed="64"/>
      </bottom>
      <diagonal/>
    </border>
    <border>
      <left/>
      <right/>
      <top style="medium">
        <color theme="7" tint="-0.24994659260841701"/>
      </top>
      <bottom/>
      <diagonal/>
    </border>
    <border>
      <left/>
      <right style="thin">
        <color indexed="64"/>
      </right>
      <top style="hair">
        <color rgb="FF60497A"/>
      </top>
      <bottom style="thin">
        <color theme="7" tint="-0.24994659260841701"/>
      </bottom>
      <diagonal/>
    </border>
    <border>
      <left/>
      <right/>
      <top style="hair">
        <color rgb="FF60497A"/>
      </top>
      <bottom style="thin">
        <color theme="7" tint="-0.24994659260841701"/>
      </bottom>
      <diagonal/>
    </border>
  </borders>
  <cellStyleXfs count="3021">
    <xf numFmtId="0" fontId="0" fillId="0" borderId="0"/>
    <xf numFmtId="0" fontId="2" fillId="0" borderId="0"/>
    <xf numFmtId="0" fontId="2"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4" borderId="0" applyNumberFormat="0" applyBorder="0" applyAlignment="0" applyProtection="0"/>
    <xf numFmtId="0" fontId="9" fillId="21" borderId="3" applyNumberFormat="0" applyAlignment="0" applyProtection="0"/>
    <xf numFmtId="0" fontId="10" fillId="22" borderId="4" applyNumberFormat="0" applyAlignment="0" applyProtection="0"/>
    <xf numFmtId="0" fontId="11" fillId="0" borderId="0" applyFont="0" applyFill="0" applyBorder="0" applyAlignment="0" applyProtection="0"/>
    <xf numFmtId="165" fontId="11" fillId="0" borderId="0" applyFont="0" applyFill="0" applyBorder="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8" borderId="3" applyNumberFormat="0" applyAlignment="0" applyProtection="0"/>
    <xf numFmtId="0" fontId="18" fillId="0" borderId="8" applyNumberFormat="0" applyFill="0" applyAlignment="0" applyProtection="0"/>
    <xf numFmtId="0" fontId="19" fillId="23" borderId="0" applyNumberFormat="0" applyBorder="0" applyAlignment="0" applyProtection="0"/>
    <xf numFmtId="0" fontId="2" fillId="0" borderId="0"/>
    <xf numFmtId="0" fontId="11" fillId="0" borderId="0"/>
    <xf numFmtId="0" fontId="11" fillId="0" borderId="0"/>
    <xf numFmtId="0" fontId="11" fillId="0" borderId="0"/>
    <xf numFmtId="0" fontId="24" fillId="0" borderId="0"/>
    <xf numFmtId="0" fontId="11"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11" fillId="0" borderId="0"/>
    <xf numFmtId="0" fontId="5" fillId="0" borderId="0"/>
    <xf numFmtId="0" fontId="5" fillId="0" borderId="0"/>
    <xf numFmtId="0" fontId="5" fillId="0" borderId="0"/>
    <xf numFmtId="0" fontId="6" fillId="24" borderId="9" applyNumberFormat="0" applyFont="0" applyAlignment="0" applyProtection="0"/>
    <xf numFmtId="0" fontId="20" fillId="21" borderId="10" applyNumberForma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0" applyNumberForma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6" fillId="0" borderId="0">
      <alignment vertical="top"/>
    </xf>
    <xf numFmtId="9" fontId="6" fillId="0" borderId="0" applyFont="0" applyFill="0" applyBorder="0" applyAlignment="0" applyProtection="0"/>
    <xf numFmtId="165" fontId="6" fillId="0" borderId="0" applyFont="0" applyFill="0" applyBorder="0" applyAlignment="0" applyProtection="0"/>
    <xf numFmtId="0" fontId="25" fillId="0" borderId="0">
      <alignment vertical="top"/>
    </xf>
    <xf numFmtId="164" fontId="25" fillId="0" borderId="0" applyFont="0" applyFill="0" applyBorder="0" applyAlignment="0" applyProtection="0">
      <alignment vertical="top"/>
    </xf>
    <xf numFmtId="9" fontId="25" fillId="0" borderId="0" applyFont="0" applyFill="0" applyBorder="0" applyAlignment="0" applyProtection="0">
      <alignment vertical="top"/>
    </xf>
    <xf numFmtId="0" fontId="26" fillId="0" borderId="0">
      <alignment vertical="top"/>
    </xf>
    <xf numFmtId="164" fontId="6" fillId="0" borderId="0" applyFont="0" applyFill="0" applyBorder="0" applyAlignment="0" applyProtection="0">
      <alignment vertical="top"/>
    </xf>
    <xf numFmtId="9" fontId="6" fillId="0" borderId="0" applyFont="0" applyFill="0" applyBorder="0" applyAlignment="0" applyProtection="0">
      <alignment vertical="top"/>
    </xf>
    <xf numFmtId="0" fontId="11" fillId="0" borderId="0" applyFont="0" applyFill="0" applyBorder="0" applyAlignment="0" applyProtection="0"/>
    <xf numFmtId="165" fontId="11" fillId="0" borderId="0" applyFont="0" applyFill="0" applyBorder="0" applyAlignment="0" applyProtection="0"/>
    <xf numFmtId="164" fontId="5" fillId="0" borderId="0" applyFont="0" applyFill="0" applyBorder="0" applyAlignment="0" applyProtection="0"/>
    <xf numFmtId="0" fontId="11" fillId="0" borderId="0"/>
    <xf numFmtId="0" fontId="11" fillId="0" borderId="0"/>
    <xf numFmtId="0" fontId="5" fillId="0" borderId="0"/>
    <xf numFmtId="0" fontId="5" fillId="0" borderId="0"/>
    <xf numFmtId="0" fontId="11" fillId="0" borderId="0"/>
    <xf numFmtId="0" fontId="11" fillId="0" borderId="0"/>
    <xf numFmtId="0" fontId="11" fillId="0" borderId="0"/>
    <xf numFmtId="0" fontId="11" fillId="0" borderId="0"/>
    <xf numFmtId="0" fontId="24" fillId="0" borderId="0"/>
    <xf numFmtId="0" fontId="11" fillId="0" borderId="0"/>
    <xf numFmtId="0" fontId="2" fillId="0" borderId="0"/>
    <xf numFmtId="0" fontId="5" fillId="0" borderId="0"/>
    <xf numFmtId="0" fontId="11" fillId="0" borderId="0"/>
    <xf numFmtId="9" fontId="2" fillId="0" borderId="0" applyFont="0" applyFill="0" applyBorder="0" applyAlignment="0" applyProtection="0"/>
    <xf numFmtId="0" fontId="27" fillId="0" borderId="0">
      <alignment vertical="top"/>
    </xf>
    <xf numFmtId="164" fontId="6" fillId="0" borderId="0" applyFont="0" applyFill="0" applyBorder="0" applyAlignment="0" applyProtection="0">
      <alignment vertical="top"/>
    </xf>
    <xf numFmtId="165" fontId="5" fillId="0" borderId="0" applyFont="0" applyFill="0" applyBorder="0" applyAlignment="0" applyProtection="0"/>
    <xf numFmtId="164" fontId="6" fillId="0" borderId="0" applyFont="0" applyFill="0" applyBorder="0" applyAlignment="0" applyProtection="0">
      <alignment vertical="top"/>
    </xf>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5" fillId="26" borderId="13" applyNumberFormat="0" applyFont="0" applyAlignment="0" applyProtection="0"/>
    <xf numFmtId="0" fontId="31" fillId="27" borderId="0" applyNumberFormat="0" applyBorder="0" applyAlignment="0" applyProtection="0"/>
    <xf numFmtId="0" fontId="31" fillId="29" borderId="0" applyNumberFormat="0" applyBorder="0" applyAlignment="0" applyProtection="0"/>
    <xf numFmtId="0" fontId="31" fillId="31" borderId="0" applyNumberFormat="0" applyBorder="0" applyAlignment="0" applyProtection="0"/>
    <xf numFmtId="0" fontId="31" fillId="33" borderId="0" applyNumberFormat="0" applyBorder="0" applyAlignment="0" applyProtection="0"/>
    <xf numFmtId="0" fontId="31" fillId="35" borderId="0" applyNumberFormat="0" applyBorder="0" applyAlignment="0" applyProtection="0"/>
    <xf numFmtId="0" fontId="31" fillId="37" borderId="0" applyNumberFormat="0" applyBorder="0" applyAlignment="0" applyProtection="0"/>
    <xf numFmtId="0" fontId="31" fillId="28" borderId="0" applyNumberFormat="0" applyBorder="0" applyAlignment="0" applyProtection="0"/>
    <xf numFmtId="0" fontId="31" fillId="30" borderId="0" applyNumberFormat="0" applyBorder="0" applyAlignment="0" applyProtection="0"/>
    <xf numFmtId="0" fontId="31" fillId="32" borderId="0" applyNumberFormat="0" applyBorder="0" applyAlignment="0" applyProtection="0"/>
    <xf numFmtId="0" fontId="31" fillId="34" borderId="0" applyNumberFormat="0" applyBorder="0" applyAlignment="0" applyProtection="0"/>
    <xf numFmtId="0" fontId="31" fillId="36" borderId="0" applyNumberFormat="0" applyBorder="0" applyAlignment="0" applyProtection="0"/>
    <xf numFmtId="0" fontId="31" fillId="38"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7" fillId="48" borderId="0" applyNumberFormat="0" applyBorder="0" applyAlignment="0" applyProtection="0"/>
    <xf numFmtId="0" fontId="46" fillId="48" borderId="0" applyNumberFormat="0" applyBorder="0" applyAlignment="0" applyProtection="0"/>
    <xf numFmtId="0" fontId="47" fillId="50" borderId="0" applyNumberFormat="0" applyBorder="0" applyAlignment="0" applyProtection="0"/>
    <xf numFmtId="0" fontId="46" fillId="50" borderId="0" applyNumberFormat="0" applyBorder="0" applyAlignment="0" applyProtection="0"/>
    <xf numFmtId="0" fontId="47" fillId="52" borderId="0" applyNumberFormat="0" applyBorder="0" applyAlignment="0" applyProtection="0"/>
    <xf numFmtId="0" fontId="46" fillId="52" borderId="0" applyNumberFormat="0" applyBorder="0" applyAlignment="0" applyProtection="0"/>
    <xf numFmtId="0" fontId="47" fillId="54" borderId="0" applyNumberFormat="0" applyBorder="0" applyAlignment="0" applyProtection="0"/>
    <xf numFmtId="0" fontId="46" fillId="54" borderId="0" applyNumberFormat="0" applyBorder="0" applyAlignment="0" applyProtection="0"/>
    <xf numFmtId="0" fontId="47" fillId="56" borderId="0" applyNumberFormat="0" applyBorder="0" applyAlignment="0" applyProtection="0"/>
    <xf numFmtId="0" fontId="46" fillId="56" borderId="0" applyNumberFormat="0" applyBorder="0" applyAlignment="0" applyProtection="0"/>
    <xf numFmtId="0" fontId="47" fillId="45" borderId="0" applyNumberFormat="0" applyBorder="0" applyAlignment="0" applyProtection="0"/>
    <xf numFmtId="0" fontId="46" fillId="45"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7" fillId="49" borderId="0" applyNumberFormat="0" applyBorder="0" applyAlignment="0" applyProtection="0"/>
    <xf numFmtId="0" fontId="46" fillId="49" borderId="0" applyNumberFormat="0" applyBorder="0" applyAlignment="0" applyProtection="0"/>
    <xf numFmtId="0" fontId="47" fillId="51" borderId="0" applyNumberFormat="0" applyBorder="0" applyAlignment="0" applyProtection="0"/>
    <xf numFmtId="0" fontId="46" fillId="51" borderId="0" applyNumberFormat="0" applyBorder="0" applyAlignment="0" applyProtection="0"/>
    <xf numFmtId="0" fontId="47" fillId="53" borderId="0" applyNumberFormat="0" applyBorder="0" applyAlignment="0" applyProtection="0"/>
    <xf numFmtId="0" fontId="46" fillId="53" borderId="0" applyNumberFormat="0" applyBorder="0" applyAlignment="0" applyProtection="0"/>
    <xf numFmtId="0" fontId="47" fillId="55" borderId="0" applyNumberFormat="0" applyBorder="0" applyAlignment="0" applyProtection="0"/>
    <xf numFmtId="0" fontId="46" fillId="55" borderId="0" applyNumberFormat="0" applyBorder="0" applyAlignment="0" applyProtection="0"/>
    <xf numFmtId="0" fontId="48" fillId="25" borderId="0" applyNumberFormat="0" applyBorder="0" applyAlignment="0" applyProtection="0"/>
    <xf numFmtId="0" fontId="29" fillId="25" borderId="0" applyNumberFormat="0" applyBorder="0" applyAlignment="0" applyProtection="0"/>
    <xf numFmtId="4" fontId="11" fillId="57" borderId="0" applyFont="0" applyBorder="0" applyAlignment="0">
      <alignment horizontal="right"/>
    </xf>
    <xf numFmtId="4" fontId="11" fillId="57" borderId="0" applyFont="0" applyBorder="0" applyAlignment="0">
      <alignment horizontal="right"/>
    </xf>
    <xf numFmtId="4" fontId="11" fillId="57" borderId="0" applyFont="0" applyBorder="0" applyAlignment="0">
      <alignment horizontal="right"/>
    </xf>
    <xf numFmtId="4" fontId="11" fillId="57" borderId="0" applyFont="0" applyBorder="0" applyAlignment="0">
      <alignment horizontal="right"/>
    </xf>
    <xf numFmtId="4" fontId="11" fillId="57" borderId="0" applyFont="0" applyBorder="0" applyAlignment="0">
      <alignment horizontal="right"/>
    </xf>
    <xf numFmtId="169" fontId="30" fillId="0" borderId="0"/>
    <xf numFmtId="170" fontId="30" fillId="0" borderId="0"/>
    <xf numFmtId="171" fontId="30" fillId="0" borderId="0"/>
    <xf numFmtId="169" fontId="30" fillId="0" borderId="12"/>
    <xf numFmtId="170" fontId="30" fillId="0" borderId="12"/>
    <xf numFmtId="171" fontId="30" fillId="0" borderId="12"/>
    <xf numFmtId="172" fontId="30" fillId="0" borderId="0"/>
    <xf numFmtId="173" fontId="30" fillId="0" borderId="0"/>
    <xf numFmtId="174" fontId="30" fillId="0" borderId="0"/>
    <xf numFmtId="172" fontId="30" fillId="0" borderId="12"/>
    <xf numFmtId="173" fontId="30" fillId="0" borderId="12"/>
    <xf numFmtId="174" fontId="30" fillId="0" borderId="12"/>
    <xf numFmtId="175" fontId="30" fillId="0" borderId="0">
      <alignment horizontal="right"/>
      <protection locked="0"/>
    </xf>
    <xf numFmtId="176" fontId="30" fillId="0" borderId="0">
      <alignment horizontal="right"/>
      <protection locked="0"/>
    </xf>
    <xf numFmtId="177" fontId="30" fillId="0" borderId="0"/>
    <xf numFmtId="178" fontId="30" fillId="0" borderId="0"/>
    <xf numFmtId="179" fontId="30" fillId="0" borderId="0"/>
    <xf numFmtId="177" fontId="30" fillId="0" borderId="12"/>
    <xf numFmtId="178" fontId="30" fillId="0" borderId="12"/>
    <xf numFmtId="179" fontId="30" fillId="0" borderId="12"/>
    <xf numFmtId="0" fontId="49" fillId="43" borderId="17" applyNumberFormat="0" applyAlignment="0" applyProtection="0"/>
    <xf numFmtId="0" fontId="41" fillId="43" borderId="17" applyNumberFormat="0" applyAlignment="0" applyProtection="0"/>
    <xf numFmtId="169" fontId="30" fillId="58" borderId="22"/>
    <xf numFmtId="170" fontId="30" fillId="58" borderId="22"/>
    <xf numFmtId="171" fontId="30" fillId="58" borderId="22"/>
    <xf numFmtId="177" fontId="30" fillId="58" borderId="22"/>
    <xf numFmtId="178" fontId="30" fillId="58" borderId="22"/>
    <xf numFmtId="179" fontId="30" fillId="58" borderId="22"/>
    <xf numFmtId="180" fontId="50" fillId="0" borderId="1">
      <alignment horizontal="center"/>
    </xf>
    <xf numFmtId="0" fontId="51" fillId="44" borderId="20" applyNumberFormat="0" applyAlignment="0" applyProtection="0"/>
    <xf numFmtId="0" fontId="43" fillId="44" borderId="20" applyNumberFormat="0" applyAlignment="0" applyProtection="0"/>
    <xf numFmtId="0" fontId="11" fillId="59" borderId="0"/>
    <xf numFmtId="0" fontId="11" fillId="59" borderId="0"/>
    <xf numFmtId="0" fontId="11" fillId="59" borderId="0"/>
    <xf numFmtId="0" fontId="11" fillId="59" borderId="0"/>
    <xf numFmtId="0" fontId="11" fillId="59"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9" fontId="52" fillId="60" borderId="0">
      <alignment vertical="center"/>
    </xf>
    <xf numFmtId="169" fontId="30" fillId="61" borderId="22">
      <protection locked="0"/>
    </xf>
    <xf numFmtId="170" fontId="30" fillId="61" borderId="22">
      <protection locked="0"/>
    </xf>
    <xf numFmtId="171" fontId="30" fillId="61" borderId="22">
      <protection locked="0"/>
    </xf>
    <xf numFmtId="172" fontId="30" fillId="61" borderId="22">
      <protection locked="0"/>
    </xf>
    <xf numFmtId="173" fontId="30" fillId="61" borderId="22">
      <protection locked="0"/>
    </xf>
    <xf numFmtId="174" fontId="30" fillId="61" borderId="22">
      <protection locked="0"/>
    </xf>
    <xf numFmtId="175" fontId="30" fillId="62" borderId="22">
      <alignment horizontal="right"/>
      <protection locked="0"/>
    </xf>
    <xf numFmtId="176" fontId="30" fillId="61" borderId="22">
      <alignment horizontal="right"/>
      <protection locked="0"/>
    </xf>
    <xf numFmtId="0" fontId="30" fillId="63" borderId="22">
      <alignment horizontal="left"/>
      <protection locked="0"/>
    </xf>
    <xf numFmtId="177" fontId="30" fillId="61" borderId="22">
      <protection locked="0"/>
    </xf>
    <xf numFmtId="178" fontId="30" fillId="61" borderId="22">
      <protection locked="0"/>
    </xf>
    <xf numFmtId="179" fontId="30" fillId="61" borderId="22">
      <protection locked="0"/>
    </xf>
    <xf numFmtId="49" fontId="30" fillId="64" borderId="22">
      <alignment horizontal="left"/>
      <protection locked="0"/>
    </xf>
    <xf numFmtId="181" fontId="53" fillId="65" borderId="0">
      <alignment horizontal="right"/>
    </xf>
    <xf numFmtId="182" fontId="11" fillId="0" borderId="0" applyFont="0" applyFill="0" applyBorder="0" applyAlignment="0" applyProtection="0"/>
    <xf numFmtId="182" fontId="11" fillId="0" borderId="0" applyFont="0" applyFill="0" applyBorder="0" applyAlignment="0" applyProtection="0"/>
    <xf numFmtId="182" fontId="11" fillId="0" borderId="0" applyFont="0" applyFill="0" applyBorder="0" applyAlignment="0" applyProtection="0"/>
    <xf numFmtId="182" fontId="11" fillId="0" borderId="0" applyFont="0" applyFill="0" applyBorder="0" applyAlignment="0" applyProtection="0"/>
    <xf numFmtId="182" fontId="11" fillId="0" borderId="0" applyFont="0" applyFill="0" applyBorder="0" applyAlignment="0" applyProtection="0"/>
    <xf numFmtId="0" fontId="54" fillId="0" borderId="0" applyNumberFormat="0" applyFill="0" applyBorder="0" applyAlignment="0" applyProtection="0"/>
    <xf numFmtId="0" fontId="45" fillId="0" borderId="0" applyNumberFormat="0" applyFill="0" applyBorder="0" applyAlignment="0" applyProtection="0"/>
    <xf numFmtId="0" fontId="52" fillId="66" borderId="0">
      <alignment horizontal="right" vertical="center"/>
    </xf>
    <xf numFmtId="0" fontId="55" fillId="40" borderId="0" applyNumberFormat="0" applyBorder="0" applyAlignment="0" applyProtection="0"/>
    <xf numFmtId="0" fontId="37" fillId="40" borderId="0" applyNumberFormat="0" applyBorder="0" applyAlignment="0" applyProtection="0"/>
    <xf numFmtId="4" fontId="11" fillId="59" borderId="0"/>
    <xf numFmtId="4" fontId="11" fillId="59" borderId="0"/>
    <xf numFmtId="4" fontId="11" fillId="59" borderId="0"/>
    <xf numFmtId="4" fontId="11" fillId="59" borderId="0"/>
    <xf numFmtId="4" fontId="11" fillId="59" borderId="0"/>
    <xf numFmtId="0" fontId="56" fillId="67" borderId="0">
      <alignment vertical="center"/>
    </xf>
    <xf numFmtId="0" fontId="57" fillId="0" borderId="14" applyNumberFormat="0" applyFill="0" applyAlignment="0" applyProtection="0"/>
    <xf numFmtId="0" fontId="34" fillId="0" borderId="14" applyNumberFormat="0" applyFill="0" applyAlignment="0" applyProtection="0"/>
    <xf numFmtId="0" fontId="56" fillId="67" borderId="0">
      <alignment vertical="center"/>
    </xf>
    <xf numFmtId="0" fontId="56" fillId="67" borderId="0">
      <alignment vertical="center"/>
    </xf>
    <xf numFmtId="0" fontId="56" fillId="67" borderId="0">
      <alignment vertical="center"/>
    </xf>
    <xf numFmtId="0" fontId="56" fillId="67" borderId="0">
      <alignment vertical="center"/>
    </xf>
    <xf numFmtId="0" fontId="56" fillId="67" borderId="0">
      <alignment vertical="center"/>
    </xf>
    <xf numFmtId="0" fontId="56" fillId="67" borderId="0">
      <alignment vertical="center"/>
    </xf>
    <xf numFmtId="0" fontId="58" fillId="59" borderId="0">
      <alignment vertical="center"/>
    </xf>
    <xf numFmtId="0" fontId="59" fillId="0" borderId="15" applyNumberFormat="0" applyFill="0" applyAlignment="0" applyProtection="0"/>
    <xf numFmtId="0" fontId="35" fillId="0" borderId="15" applyNumberFormat="0" applyFill="0" applyAlignment="0" applyProtection="0"/>
    <xf numFmtId="0" fontId="58" fillId="59" borderId="0">
      <alignment vertical="center"/>
    </xf>
    <xf numFmtId="0" fontId="58" fillId="59" borderId="0">
      <alignment vertical="center"/>
    </xf>
    <xf numFmtId="0" fontId="58" fillId="59" borderId="0">
      <alignment vertical="center"/>
    </xf>
    <xf numFmtId="0" fontId="58" fillId="59" borderId="0">
      <alignment vertical="center"/>
    </xf>
    <xf numFmtId="0" fontId="58" fillId="59" borderId="0">
      <alignment vertical="center"/>
    </xf>
    <xf numFmtId="0" fontId="58" fillId="59" borderId="0">
      <alignment vertical="center"/>
    </xf>
    <xf numFmtId="0" fontId="60" fillId="0" borderId="0"/>
    <xf numFmtId="0" fontId="61" fillId="0" borderId="16" applyNumberFormat="0" applyFill="0" applyAlignment="0" applyProtection="0"/>
    <xf numFmtId="0" fontId="62" fillId="0" borderId="23" applyNumberFormat="0" applyFill="0" applyAlignment="0" applyProtection="0"/>
    <xf numFmtId="0" fontId="62" fillId="0" borderId="23" applyNumberFormat="0" applyFill="0" applyAlignment="0" applyProtection="0"/>
    <xf numFmtId="0" fontId="62" fillId="0" borderId="23" applyNumberFormat="0" applyFill="0" applyAlignment="0" applyProtection="0"/>
    <xf numFmtId="0" fontId="36" fillId="0" borderId="16" applyNumberFormat="0" applyFill="0" applyAlignment="0" applyProtection="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applyNumberFormat="0" applyFill="0" applyBorder="0" applyAlignment="0" applyProtection="0"/>
    <xf numFmtId="0" fontId="36"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42" borderId="17" applyNumberFormat="0" applyAlignment="0" applyProtection="0"/>
    <xf numFmtId="0" fontId="39" fillId="42" borderId="17" applyNumberFormat="0" applyAlignment="0" applyProtection="0"/>
    <xf numFmtId="0" fontId="30" fillId="0" borderId="0"/>
    <xf numFmtId="0" fontId="30" fillId="0" borderId="0"/>
    <xf numFmtId="0" fontId="65" fillId="0" borderId="0"/>
    <xf numFmtId="0" fontId="66" fillId="0" borderId="0">
      <alignment horizontal="center"/>
    </xf>
    <xf numFmtId="4" fontId="11" fillId="68" borderId="0">
      <alignment horizontal="right"/>
    </xf>
    <xf numFmtId="4" fontId="11" fillId="68" borderId="0">
      <alignment horizontal="right"/>
    </xf>
    <xf numFmtId="4" fontId="11" fillId="68" borderId="0">
      <alignment horizontal="right"/>
    </xf>
    <xf numFmtId="4" fontId="11" fillId="68" borderId="0">
      <alignment horizontal="right"/>
    </xf>
    <xf numFmtId="4" fontId="11" fillId="68" borderId="0">
      <alignment horizontal="right"/>
    </xf>
    <xf numFmtId="0" fontId="67" fillId="0" borderId="19" applyNumberFormat="0" applyFill="0" applyAlignment="0" applyProtection="0"/>
    <xf numFmtId="0" fontId="42" fillId="0" borderId="19" applyNumberFormat="0" applyFill="0" applyAlignment="0" applyProtection="0"/>
    <xf numFmtId="0" fontId="52" fillId="69" borderId="0">
      <alignment horizontal="right" vertical="center"/>
    </xf>
    <xf numFmtId="49" fontId="68" fillId="60" borderId="0">
      <alignment horizontal="centerContinuous" vertical="center"/>
    </xf>
    <xf numFmtId="0" fontId="69" fillId="41" borderId="0" applyNumberFormat="0" applyBorder="0" applyAlignment="0" applyProtection="0"/>
    <xf numFmtId="0" fontId="38" fillId="41"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70" fillId="0" borderId="0"/>
    <xf numFmtId="0" fontId="5" fillId="0" borderId="0"/>
    <xf numFmtId="0" fontId="11" fillId="0" borderId="0"/>
    <xf numFmtId="0" fontId="5"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24" borderId="9" applyNumberFormat="0" applyFont="0" applyAlignment="0" applyProtection="0"/>
    <xf numFmtId="0" fontId="31" fillId="26" borderId="13" applyNumberFormat="0" applyFont="0" applyAlignment="0" applyProtection="0"/>
    <xf numFmtId="0" fontId="71" fillId="65" borderId="0">
      <alignment horizontal="left" vertical="top" wrapText="1"/>
    </xf>
    <xf numFmtId="0" fontId="72" fillId="43" borderId="18" applyNumberFormat="0" applyAlignment="0" applyProtection="0"/>
    <xf numFmtId="0" fontId="40" fillId="43" borderId="18"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0" fontId="73" fillId="0" borderId="0" applyNumberFormat="0" applyFont="0" applyFill="0" applyBorder="0" applyAlignment="0" applyProtection="0">
      <alignment horizontal="left"/>
    </xf>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15"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4" fontId="73" fillId="0" borderId="0" applyFont="0" applyFill="0" applyBorder="0" applyAlignment="0" applyProtection="0"/>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0" fontId="74" fillId="0" borderId="2">
      <alignment horizontal="center"/>
    </xf>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3" fontId="73" fillId="0" borderId="0" applyFont="0" applyFill="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73" fillId="70" borderId="0" applyNumberFormat="0" applyFont="0" applyBorder="0" applyAlignment="0" applyProtection="0"/>
    <xf numFmtId="0" fontId="52" fillId="60" borderId="0">
      <alignment horizontal="right" vertical="center"/>
    </xf>
    <xf numFmtId="0" fontId="28" fillId="59" borderId="1">
      <protection locked="0"/>
    </xf>
    <xf numFmtId="0" fontId="75" fillId="65" borderId="0"/>
    <xf numFmtId="0" fontId="53" fillId="65" borderId="0">
      <alignment horizontal="left"/>
    </xf>
    <xf numFmtId="0" fontId="53" fillId="65" borderId="0">
      <alignment horizontal="left" indent="1"/>
    </xf>
    <xf numFmtId="0" fontId="53" fillId="65" borderId="0">
      <alignment horizontal="left" vertical="center" indent="2"/>
    </xf>
    <xf numFmtId="0" fontId="76" fillId="0" borderId="0">
      <alignment horizontal="center"/>
    </xf>
    <xf numFmtId="15" fontId="30" fillId="0" borderId="0">
      <alignment horizontal="center"/>
    </xf>
    <xf numFmtId="0" fontId="33" fillId="0" borderId="0" applyNumberFormat="0" applyFill="0" applyBorder="0" applyAlignment="0" applyProtection="0"/>
    <xf numFmtId="0" fontId="32" fillId="0" borderId="21" applyNumberFormat="0" applyFill="0" applyAlignment="0" applyProtection="0"/>
    <xf numFmtId="0" fontId="1" fillId="0" borderId="21" applyNumberFormat="0" applyFill="0" applyAlignment="0" applyProtection="0"/>
    <xf numFmtId="0" fontId="77" fillId="0" borderId="0" applyNumberFormat="0" applyFill="0" applyBorder="0" applyAlignment="0" applyProtection="0"/>
    <xf numFmtId="0" fontId="44" fillId="0" borderId="0" applyNumberFormat="0" applyFill="0" applyBorder="0" applyAlignment="0" applyProtection="0"/>
    <xf numFmtId="165" fontId="5" fillId="0" borderId="0" applyFont="0" applyFill="0" applyBorder="0" applyAlignment="0" applyProtection="0"/>
    <xf numFmtId="0" fontId="5" fillId="0" borderId="0"/>
    <xf numFmtId="0" fontId="78" fillId="0" borderId="0"/>
    <xf numFmtId="0" fontId="5" fillId="0" borderId="0"/>
    <xf numFmtId="0" fontId="93" fillId="73" borderId="0" applyNumberFormat="0" applyFont="0" applyBorder="0" applyAlignment="0" applyProtection="0">
      <alignment vertical="top"/>
    </xf>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0" fontId="6" fillId="0" borderId="0">
      <alignment vertical="top"/>
    </xf>
    <xf numFmtId="44" fontId="6" fillId="0" borderId="0" applyFont="0" applyFill="0" applyBorder="0" applyAlignment="0" applyProtection="0">
      <alignment vertical="top"/>
    </xf>
    <xf numFmtId="9" fontId="6" fillId="0" borderId="0" applyFont="0" applyFill="0" applyBorder="0" applyAlignment="0" applyProtection="0">
      <alignment vertical="top"/>
    </xf>
    <xf numFmtId="0" fontId="6" fillId="0" borderId="0">
      <alignment vertical="top"/>
    </xf>
    <xf numFmtId="44" fontId="6" fillId="0" borderId="0" applyFont="0" applyFill="0" applyBorder="0" applyAlignment="0" applyProtection="0">
      <alignment vertical="top"/>
    </xf>
    <xf numFmtId="43" fontId="11" fillId="0" borderId="0" applyFont="0" applyFill="0" applyBorder="0" applyAlignment="0" applyProtection="0"/>
    <xf numFmtId="44" fontId="5" fillId="0" borderId="0" applyFont="0" applyFill="0" applyBorder="0" applyAlignment="0" applyProtection="0"/>
    <xf numFmtId="0" fontId="6" fillId="0" borderId="0">
      <alignment vertical="top"/>
    </xf>
    <xf numFmtId="44" fontId="6" fillId="0" borderId="0" applyFont="0" applyFill="0" applyBorder="0" applyAlignment="0" applyProtection="0">
      <alignment vertical="top"/>
    </xf>
    <xf numFmtId="43" fontId="5" fillId="0" borderId="0" applyFont="0" applyFill="0" applyBorder="0" applyAlignment="0" applyProtection="0"/>
    <xf numFmtId="44" fontId="6" fillId="0" borderId="0" applyFont="0" applyFill="0" applyBorder="0" applyAlignment="0" applyProtection="0">
      <alignment vertical="top"/>
    </xf>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551">
    <xf numFmtId="0" fontId="0" fillId="0" borderId="0" xfId="0"/>
    <xf numFmtId="0" fontId="11" fillId="0" borderId="0" xfId="42"/>
    <xf numFmtId="0" fontId="11" fillId="39" borderId="0" xfId="42" applyFill="1"/>
    <xf numFmtId="0" fontId="4" fillId="39" borderId="0" xfId="42" applyFont="1" applyFill="1" applyAlignment="1">
      <alignment horizontal="left"/>
    </xf>
    <xf numFmtId="0" fontId="3" fillId="39" borderId="0" xfId="42" applyFont="1" applyFill="1"/>
    <xf numFmtId="0" fontId="4" fillId="39" borderId="0" xfId="42" applyFont="1" applyFill="1" applyAlignment="1">
      <alignment horizontal="center"/>
    </xf>
    <xf numFmtId="0" fontId="4" fillId="39" borderId="0" xfId="42" applyFont="1" applyFill="1"/>
    <xf numFmtId="0" fontId="0" fillId="39" borderId="0" xfId="0" applyFill="1"/>
    <xf numFmtId="167" fontId="0" fillId="39" borderId="0" xfId="77" applyNumberFormat="1" applyFont="1" applyFill="1"/>
    <xf numFmtId="0" fontId="0" fillId="39" borderId="0" xfId="0" applyFill="1" applyAlignment="1">
      <alignment horizontal="left" vertical="top"/>
    </xf>
    <xf numFmtId="167" fontId="0" fillId="39" borderId="0" xfId="77" applyNumberFormat="1" applyFont="1" applyFill="1" applyAlignment="1">
      <alignment horizontal="left" vertical="top"/>
    </xf>
    <xf numFmtId="168" fontId="31" fillId="39" borderId="0" xfId="77" applyNumberFormat="1" applyFont="1" applyFill="1"/>
    <xf numFmtId="168" fontId="31" fillId="39" borderId="0" xfId="77" applyNumberFormat="1" applyFont="1" applyFill="1" applyBorder="1"/>
    <xf numFmtId="0" fontId="11" fillId="39" borderId="0" xfId="0" quotePrefix="1" applyFont="1" applyFill="1" applyAlignment="1">
      <alignment vertical="top"/>
    </xf>
    <xf numFmtId="168" fontId="32" fillId="39" borderId="0" xfId="77" applyNumberFormat="1" applyFont="1" applyFill="1" applyBorder="1"/>
    <xf numFmtId="0" fontId="0" fillId="0" borderId="0" xfId="0" applyAlignment="1">
      <alignment horizontal="left" vertical="top"/>
    </xf>
    <xf numFmtId="167" fontId="0" fillId="0" borderId="0" xfId="77" applyNumberFormat="1" applyFont="1" applyFill="1"/>
    <xf numFmtId="0" fontId="81" fillId="72" borderId="0" xfId="0" applyFont="1" applyFill="1" applyAlignment="1">
      <alignment vertical="center"/>
    </xf>
    <xf numFmtId="0" fontId="80" fillId="0" borderId="0" xfId="0" applyFont="1" applyAlignment="1">
      <alignment vertical="top" wrapText="1"/>
    </xf>
    <xf numFmtId="0" fontId="51" fillId="0" borderId="0" xfId="0" applyFont="1"/>
    <xf numFmtId="0" fontId="51" fillId="0" borderId="0" xfId="0" applyFont="1" applyAlignment="1">
      <alignment horizontal="center"/>
    </xf>
    <xf numFmtId="168" fontId="32" fillId="0" borderId="0" xfId="77" applyNumberFormat="1" applyFont="1" applyFill="1" applyBorder="1"/>
    <xf numFmtId="167" fontId="0" fillId="0" borderId="0" xfId="77" applyNumberFormat="1" applyFont="1" applyFill="1" applyBorder="1"/>
    <xf numFmtId="167" fontId="0" fillId="0" borderId="0" xfId="77" applyNumberFormat="1" applyFont="1" applyFill="1" applyBorder="1" applyAlignment="1">
      <alignment horizontal="left" vertical="top"/>
    </xf>
    <xf numFmtId="183" fontId="82" fillId="0" borderId="0" xfId="0" applyNumberFormat="1" applyFont="1" applyAlignment="1">
      <alignment horizontal="right"/>
    </xf>
    <xf numFmtId="166" fontId="79" fillId="0" borderId="0" xfId="0" applyNumberFormat="1" applyFont="1" applyAlignment="1">
      <alignment horizontal="right"/>
    </xf>
    <xf numFmtId="0" fontId="84" fillId="39" borderId="0" xfId="42" applyFont="1" applyFill="1" applyAlignment="1">
      <alignment horizontal="left"/>
    </xf>
    <xf numFmtId="0" fontId="83" fillId="39" borderId="0" xfId="42" applyFont="1" applyFill="1"/>
    <xf numFmtId="0" fontId="86" fillId="0" borderId="0" xfId="0" applyFont="1" applyAlignment="1">
      <alignment vertical="center" wrapText="1"/>
    </xf>
    <xf numFmtId="184" fontId="3" fillId="2" borderId="33" xfId="0" applyNumberFormat="1" applyFont="1" applyFill="1" applyBorder="1" applyAlignment="1">
      <alignment horizontal="right"/>
    </xf>
    <xf numFmtId="184" fontId="3" fillId="2" borderId="35" xfId="0" applyNumberFormat="1" applyFont="1" applyFill="1" applyBorder="1" applyAlignment="1">
      <alignment horizontal="right"/>
    </xf>
    <xf numFmtId="0" fontId="11" fillId="39" borderId="0" xfId="46" applyFill="1"/>
    <xf numFmtId="0" fontId="31" fillId="39" borderId="0" xfId="2708" applyFont="1" applyFill="1" applyAlignment="1">
      <alignment wrapText="1"/>
    </xf>
    <xf numFmtId="0" fontId="90" fillId="39" borderId="0" xfId="2708" applyFont="1" applyFill="1"/>
    <xf numFmtId="0" fontId="5" fillId="39" borderId="0" xfId="2708" applyFill="1"/>
    <xf numFmtId="0" fontId="11" fillId="0" borderId="0" xfId="46"/>
    <xf numFmtId="0" fontId="3" fillId="39" borderId="0" xfId="46" applyFont="1" applyFill="1"/>
    <xf numFmtId="0" fontId="3" fillId="0" borderId="0" xfId="46" applyFont="1"/>
    <xf numFmtId="0" fontId="31" fillId="39" borderId="0" xfId="2708" applyFont="1" applyFill="1" applyAlignment="1">
      <alignment vertical="top" wrapText="1"/>
    </xf>
    <xf numFmtId="184" fontId="3" fillId="39" borderId="37" xfId="2708" applyNumberFormat="1" applyFont="1" applyFill="1" applyBorder="1" applyAlignment="1">
      <alignment horizontal="center"/>
    </xf>
    <xf numFmtId="184" fontId="3" fillId="71" borderId="38" xfId="46" applyNumberFormat="1" applyFont="1" applyFill="1" applyBorder="1" applyAlignment="1">
      <alignment horizontal="center"/>
    </xf>
    <xf numFmtId="184" fontId="11" fillId="39" borderId="28" xfId="2708" applyNumberFormat="1" applyFont="1" applyFill="1" applyBorder="1" applyAlignment="1">
      <alignment horizontal="center"/>
    </xf>
    <xf numFmtId="184" fontId="3" fillId="71" borderId="29" xfId="46" applyNumberFormat="1" applyFont="1" applyFill="1" applyBorder="1" applyAlignment="1">
      <alignment horizontal="center"/>
    </xf>
    <xf numFmtId="184" fontId="3" fillId="71" borderId="31" xfId="2708" applyNumberFormat="1" applyFont="1" applyFill="1" applyBorder="1" applyAlignment="1">
      <alignment horizontal="center"/>
    </xf>
    <xf numFmtId="184" fontId="3" fillId="71" borderId="32" xfId="2708" applyNumberFormat="1" applyFont="1" applyFill="1" applyBorder="1" applyAlignment="1">
      <alignment horizontal="center"/>
    </xf>
    <xf numFmtId="0" fontId="11" fillId="39" borderId="0" xfId="46" applyFill="1" applyAlignment="1">
      <alignment horizontal="center"/>
    </xf>
    <xf numFmtId="184" fontId="3" fillId="39" borderId="37" xfId="2348" applyNumberFormat="1" applyFont="1" applyFill="1" applyBorder="1" applyAlignment="1">
      <alignment horizontal="center"/>
    </xf>
    <xf numFmtId="184" fontId="3" fillId="71" borderId="31" xfId="2348" applyNumberFormat="1" applyFont="1" applyFill="1" applyBorder="1" applyAlignment="1">
      <alignment horizontal="center"/>
    </xf>
    <xf numFmtId="184" fontId="3" fillId="71" borderId="32" xfId="46" applyNumberFormat="1" applyFont="1" applyFill="1" applyBorder="1" applyAlignment="1">
      <alignment horizontal="center"/>
    </xf>
    <xf numFmtId="0" fontId="0" fillId="0" borderId="0" xfId="0" applyAlignment="1">
      <alignment vertical="top"/>
    </xf>
    <xf numFmtId="0" fontId="0" fillId="0" borderId="0" xfId="77" applyNumberFormat="1" applyFont="1" applyFill="1" applyBorder="1" applyAlignment="1">
      <alignment vertical="top"/>
    </xf>
    <xf numFmtId="0" fontId="11" fillId="39" borderId="27" xfId="2708" applyFont="1" applyFill="1" applyBorder="1" applyAlignment="1">
      <alignment vertical="center"/>
    </xf>
    <xf numFmtId="0" fontId="3" fillId="71" borderId="30" xfId="2708" applyFont="1" applyFill="1" applyBorder="1" applyAlignment="1">
      <alignment vertical="center"/>
    </xf>
    <xf numFmtId="184" fontId="11" fillId="39" borderId="28" xfId="2348" applyNumberFormat="1" applyFont="1" applyFill="1" applyBorder="1" applyAlignment="1">
      <alignment horizontal="center"/>
    </xf>
    <xf numFmtId="0" fontId="11" fillId="39" borderId="36" xfId="2708" applyFont="1" applyFill="1" applyBorder="1" applyAlignment="1">
      <alignment vertical="center"/>
    </xf>
    <xf numFmtId="0" fontId="0" fillId="0" borderId="39" xfId="0" applyBorder="1"/>
    <xf numFmtId="167" fontId="0" fillId="0" borderId="39" xfId="77" applyNumberFormat="1" applyFont="1" applyFill="1" applyBorder="1"/>
    <xf numFmtId="184" fontId="3" fillId="71" borderId="28" xfId="2708" applyNumberFormat="1" applyFont="1" applyFill="1" applyBorder="1" applyAlignment="1">
      <alignment horizontal="center"/>
    </xf>
    <xf numFmtId="0" fontId="3" fillId="71" borderId="27" xfId="2708" applyFont="1" applyFill="1" applyBorder="1" applyAlignment="1">
      <alignment vertical="center"/>
    </xf>
    <xf numFmtId="0" fontId="51" fillId="72" borderId="0" xfId="0" applyFont="1" applyFill="1" applyAlignment="1">
      <alignment horizontal="center"/>
    </xf>
    <xf numFmtId="0" fontId="11" fillId="71" borderId="26" xfId="0" applyFont="1" applyFill="1" applyBorder="1" applyAlignment="1">
      <alignment vertical="top" wrapText="1"/>
    </xf>
    <xf numFmtId="0" fontId="11" fillId="71" borderId="29" xfId="0" applyFont="1" applyFill="1" applyBorder="1" applyAlignment="1">
      <alignment vertical="top" wrapText="1"/>
    </xf>
    <xf numFmtId="0" fontId="11" fillId="71" borderId="32" xfId="0" applyFont="1" applyFill="1" applyBorder="1" applyAlignment="1">
      <alignment vertical="top" wrapText="1"/>
    </xf>
    <xf numFmtId="185" fontId="11" fillId="71" borderId="25" xfId="0" applyNumberFormat="1" applyFont="1" applyFill="1" applyBorder="1" applyAlignment="1">
      <alignment horizontal="right"/>
    </xf>
    <xf numFmtId="185" fontId="11" fillId="71" borderId="26" xfId="0" applyNumberFormat="1" applyFont="1" applyFill="1" applyBorder="1" applyAlignment="1">
      <alignment horizontal="right"/>
    </xf>
    <xf numFmtId="185" fontId="11" fillId="71" borderId="28" xfId="0" applyNumberFormat="1" applyFont="1" applyFill="1" applyBorder="1" applyAlignment="1">
      <alignment horizontal="right"/>
    </xf>
    <xf numFmtId="185" fontId="11" fillId="71" borderId="29" xfId="0" applyNumberFormat="1" applyFont="1" applyFill="1" applyBorder="1" applyAlignment="1">
      <alignment horizontal="right"/>
    </xf>
    <xf numFmtId="0" fontId="51" fillId="72" borderId="43" xfId="0" applyFont="1" applyFill="1" applyBorder="1" applyAlignment="1">
      <alignment horizontal="center"/>
    </xf>
    <xf numFmtId="0" fontId="3" fillId="39" borderId="0" xfId="0" quotePrefix="1" applyFont="1" applyFill="1" applyAlignment="1">
      <alignment vertical="top"/>
    </xf>
    <xf numFmtId="184" fontId="92" fillId="0" borderId="0" xfId="0" applyNumberFormat="1" applyFont="1" applyAlignment="1">
      <alignment horizontal="right"/>
    </xf>
    <xf numFmtId="184" fontId="3" fillId="0" borderId="0" xfId="0" applyNumberFormat="1" applyFont="1" applyAlignment="1">
      <alignment horizontal="right"/>
    </xf>
    <xf numFmtId="0" fontId="11" fillId="71" borderId="24" xfId="0" applyFont="1" applyFill="1" applyBorder="1" applyAlignment="1">
      <alignment vertical="top" wrapText="1"/>
    </xf>
    <xf numFmtId="0" fontId="11" fillId="71" borderId="27" xfId="0" applyFont="1" applyFill="1" applyBorder="1" applyAlignment="1">
      <alignment vertical="top" wrapText="1"/>
    </xf>
    <xf numFmtId="0" fontId="11" fillId="71" borderId="30" xfId="0" applyFont="1" applyFill="1" applyBorder="1" applyAlignment="1">
      <alignment vertical="top" wrapText="1"/>
    </xf>
    <xf numFmtId="185" fontId="3" fillId="2" borderId="33" xfId="0" applyNumberFormat="1" applyFont="1" applyFill="1" applyBorder="1" applyAlignment="1">
      <alignment horizontal="right"/>
    </xf>
    <xf numFmtId="0" fontId="0" fillId="0" borderId="0" xfId="77" applyNumberFormat="1" applyFont="1" applyFill="1" applyAlignment="1">
      <alignment horizontal="left" vertical="top" wrapText="1"/>
    </xf>
    <xf numFmtId="167" fontId="0" fillId="0" borderId="0" xfId="77" applyNumberFormat="1" applyFont="1" applyFill="1" applyAlignment="1">
      <alignment horizontal="left" vertical="top"/>
    </xf>
    <xf numFmtId="0" fontId="86" fillId="0" borderId="0" xfId="0" applyFont="1" applyAlignment="1">
      <alignment horizontal="center" vertical="center" wrapText="1"/>
    </xf>
    <xf numFmtId="185" fontId="11" fillId="0" borderId="0" xfId="0" applyNumberFormat="1" applyFont="1" applyAlignment="1">
      <alignment horizontal="right"/>
    </xf>
    <xf numFmtId="0" fontId="86" fillId="72" borderId="43" xfId="0" applyFont="1" applyFill="1" applyBorder="1" applyAlignment="1">
      <alignment horizontal="center" vertical="center" wrapText="1"/>
    </xf>
    <xf numFmtId="184" fontId="3" fillId="0" borderId="41" xfId="0" applyNumberFormat="1" applyFont="1" applyBorder="1" applyAlignment="1">
      <alignment horizontal="right"/>
    </xf>
    <xf numFmtId="185" fontId="11" fillId="71" borderId="24" xfId="0" applyNumberFormat="1" applyFont="1" applyFill="1" applyBorder="1" applyAlignment="1">
      <alignment horizontal="right"/>
    </xf>
    <xf numFmtId="185" fontId="11" fillId="71" borderId="27" xfId="0" applyNumberFormat="1" applyFont="1" applyFill="1" applyBorder="1" applyAlignment="1">
      <alignment horizontal="right"/>
    </xf>
    <xf numFmtId="184" fontId="3" fillId="2" borderId="34" xfId="0" applyNumberFormat="1" applyFont="1" applyFill="1" applyBorder="1" applyAlignment="1">
      <alignment horizontal="right"/>
    </xf>
    <xf numFmtId="0" fontId="51" fillId="72" borderId="43" xfId="0" applyFont="1" applyFill="1" applyBorder="1" applyAlignment="1">
      <alignment horizontal="center" wrapText="1"/>
    </xf>
    <xf numFmtId="0" fontId="51" fillId="72" borderId="44" xfId="0" applyFont="1" applyFill="1" applyBorder="1" applyAlignment="1">
      <alignment horizontal="center" wrapText="1"/>
    </xf>
    <xf numFmtId="0" fontId="51" fillId="72" borderId="49" xfId="0" applyFont="1" applyFill="1" applyBorder="1" applyAlignment="1">
      <alignment horizontal="center" wrapText="1"/>
    </xf>
    <xf numFmtId="187" fontId="11" fillId="71" borderId="45" xfId="79" applyNumberFormat="1" applyFont="1" applyFill="1" applyBorder="1" applyAlignment="1">
      <alignment horizontal="center"/>
    </xf>
    <xf numFmtId="187" fontId="11" fillId="71" borderId="46" xfId="79" applyNumberFormat="1" applyFont="1" applyFill="1" applyBorder="1" applyAlignment="1">
      <alignment horizontal="center"/>
    </xf>
    <xf numFmtId="187" fontId="11" fillId="71" borderId="47" xfId="79" applyNumberFormat="1" applyFont="1" applyFill="1" applyBorder="1" applyAlignment="1">
      <alignment horizontal="center"/>
    </xf>
    <xf numFmtId="186" fontId="11" fillId="71" borderId="45" xfId="77" applyNumberFormat="1" applyFont="1" applyFill="1" applyBorder="1" applyAlignment="1">
      <alignment horizontal="center"/>
    </xf>
    <xf numFmtId="186" fontId="11" fillId="71" borderId="46" xfId="77" applyNumberFormat="1" applyFont="1" applyFill="1" applyBorder="1" applyAlignment="1">
      <alignment horizontal="center"/>
    </xf>
    <xf numFmtId="0" fontId="0" fillId="39" borderId="0" xfId="0" applyFill="1" applyAlignment="1">
      <alignment vertical="center"/>
    </xf>
    <xf numFmtId="0" fontId="11" fillId="71" borderId="24" xfId="0" applyFont="1" applyFill="1" applyBorder="1" applyAlignment="1">
      <alignment vertical="center" wrapText="1"/>
    </xf>
    <xf numFmtId="183" fontId="82" fillId="0" borderId="0" xfId="0" applyNumberFormat="1" applyFont="1" applyAlignment="1">
      <alignment horizontal="right" vertical="center"/>
    </xf>
    <xf numFmtId="185" fontId="11" fillId="0" borderId="0" xfId="0" applyNumberFormat="1" applyFont="1" applyAlignment="1">
      <alignment horizontal="right" vertical="center"/>
    </xf>
    <xf numFmtId="187" fontId="11" fillId="71" borderId="45" xfId="79" applyNumberFormat="1" applyFont="1" applyFill="1" applyBorder="1" applyAlignment="1">
      <alignment horizontal="center" vertical="center"/>
    </xf>
    <xf numFmtId="186" fontId="11" fillId="71" borderId="45" xfId="77" applyNumberFormat="1" applyFont="1" applyFill="1" applyBorder="1" applyAlignment="1">
      <alignment horizontal="center" vertical="center"/>
    </xf>
    <xf numFmtId="0" fontId="0" fillId="0" borderId="0" xfId="0" applyAlignment="1">
      <alignment vertical="center"/>
    </xf>
    <xf numFmtId="0" fontId="11" fillId="71" borderId="30" xfId="0" applyFont="1" applyFill="1" applyBorder="1" applyAlignment="1">
      <alignment vertical="center" wrapText="1"/>
    </xf>
    <xf numFmtId="0" fontId="11" fillId="71" borderId="32" xfId="0" applyFont="1" applyFill="1" applyBorder="1" applyAlignment="1">
      <alignment vertical="center" wrapText="1"/>
    </xf>
    <xf numFmtId="185" fontId="11" fillId="71" borderId="28" xfId="0" applyNumberFormat="1" applyFont="1" applyFill="1" applyBorder="1" applyAlignment="1">
      <alignment horizontal="right" vertical="center"/>
    </xf>
    <xf numFmtId="185" fontId="11" fillId="71" borderId="29" xfId="0" applyNumberFormat="1" applyFont="1" applyFill="1" applyBorder="1" applyAlignment="1">
      <alignment horizontal="right" vertical="center"/>
    </xf>
    <xf numFmtId="187" fontId="11" fillId="71" borderId="46" xfId="79" applyNumberFormat="1" applyFont="1" applyFill="1" applyBorder="1" applyAlignment="1">
      <alignment horizontal="center" vertical="center"/>
    </xf>
    <xf numFmtId="166" fontId="79" fillId="0" borderId="0" xfId="0" applyNumberFormat="1" applyFont="1" applyAlignment="1">
      <alignment horizontal="right" vertical="center"/>
    </xf>
    <xf numFmtId="184" fontId="3" fillId="2" borderId="33" xfId="0" applyNumberFormat="1" applyFont="1" applyFill="1" applyBorder="1" applyAlignment="1">
      <alignment horizontal="right" vertical="center"/>
    </xf>
    <xf numFmtId="184" fontId="3" fillId="2" borderId="35" xfId="0" applyNumberFormat="1" applyFont="1" applyFill="1" applyBorder="1" applyAlignment="1">
      <alignment horizontal="right" vertical="center"/>
    </xf>
    <xf numFmtId="184" fontId="3" fillId="0" borderId="0" xfId="0" applyNumberFormat="1" applyFont="1" applyAlignment="1">
      <alignment horizontal="right" vertical="center"/>
    </xf>
    <xf numFmtId="184" fontId="3" fillId="0" borderId="41" xfId="0" applyNumberFormat="1" applyFont="1" applyBorder="1" applyAlignment="1">
      <alignment horizontal="right" vertical="center"/>
    </xf>
    <xf numFmtId="186" fontId="11" fillId="71" borderId="47" xfId="77" applyNumberFormat="1" applyFont="1" applyFill="1" applyBorder="1" applyAlignment="1">
      <alignment horizontal="center" vertical="center"/>
    </xf>
    <xf numFmtId="0" fontId="31" fillId="39" borderId="0" xfId="1457" applyFont="1" applyFill="1" applyAlignment="1">
      <alignment horizontal="left" vertical="top" wrapText="1"/>
    </xf>
    <xf numFmtId="0" fontId="83" fillId="39" borderId="0" xfId="1457" applyFont="1" applyFill="1" applyAlignment="1">
      <alignment horizontal="left" vertical="top" wrapText="1"/>
    </xf>
    <xf numFmtId="185" fontId="3" fillId="2" borderId="34" xfId="0" applyNumberFormat="1" applyFont="1" applyFill="1" applyBorder="1" applyAlignment="1">
      <alignment horizontal="right"/>
    </xf>
    <xf numFmtId="185" fontId="3" fillId="2" borderId="57" xfId="0" applyNumberFormat="1" applyFont="1" applyFill="1" applyBorder="1" applyAlignment="1">
      <alignment horizontal="right"/>
    </xf>
    <xf numFmtId="185" fontId="3" fillId="2" borderId="33" xfId="0" applyNumberFormat="1" applyFont="1" applyFill="1" applyBorder="1" applyAlignment="1">
      <alignment horizontal="right" vertical="center"/>
    </xf>
    <xf numFmtId="185" fontId="11" fillId="71" borderId="24" xfId="79" applyNumberFormat="1" applyFont="1" applyFill="1" applyBorder="1" applyAlignment="1">
      <alignment horizontal="right"/>
    </xf>
    <xf numFmtId="185" fontId="11" fillId="71" borderId="25" xfId="79" applyNumberFormat="1" applyFont="1" applyFill="1" applyBorder="1" applyAlignment="1">
      <alignment horizontal="right"/>
    </xf>
    <xf numFmtId="185" fontId="11" fillId="71" borderId="26" xfId="79" applyNumberFormat="1" applyFont="1" applyFill="1" applyBorder="1" applyAlignment="1">
      <alignment horizontal="right"/>
    </xf>
    <xf numFmtId="185" fontId="11" fillId="71" borderId="27" xfId="79" applyNumberFormat="1" applyFont="1" applyFill="1" applyBorder="1" applyAlignment="1">
      <alignment horizontal="right"/>
    </xf>
    <xf numFmtId="185" fontId="11" fillId="71" borderId="28" xfId="79" applyNumberFormat="1" applyFont="1" applyFill="1" applyBorder="1" applyAlignment="1">
      <alignment horizontal="right"/>
    </xf>
    <xf numFmtId="185" fontId="11" fillId="71" borderId="29" xfId="79" applyNumberFormat="1" applyFont="1" applyFill="1" applyBorder="1" applyAlignment="1">
      <alignment horizontal="right"/>
    </xf>
    <xf numFmtId="185" fontId="11" fillId="74" borderId="27" xfId="0" applyNumberFormat="1" applyFont="1" applyFill="1" applyBorder="1" applyAlignment="1">
      <alignment horizontal="right"/>
    </xf>
    <xf numFmtId="167" fontId="95" fillId="0" borderId="0" xfId="77" applyNumberFormat="1" applyFont="1" applyFill="1" applyAlignment="1">
      <alignment horizontal="center" textRotation="90"/>
    </xf>
    <xf numFmtId="167" fontId="95" fillId="0" borderId="0" xfId="77" applyNumberFormat="1" applyFont="1" applyFill="1" applyAlignment="1">
      <alignment horizontal="left"/>
    </xf>
    <xf numFmtId="167" fontId="95" fillId="0" borderId="0" xfId="77" applyNumberFormat="1" applyFont="1" applyFill="1" applyBorder="1" applyAlignment="1">
      <alignment horizontal="left"/>
    </xf>
    <xf numFmtId="167" fontId="95" fillId="39" borderId="0" xfId="77" applyNumberFormat="1" applyFont="1" applyFill="1" applyAlignment="1">
      <alignment horizontal="left"/>
    </xf>
    <xf numFmtId="185" fontId="11" fillId="71" borderId="27" xfId="0" applyNumberFormat="1" applyFont="1" applyFill="1" applyBorder="1" applyAlignment="1">
      <alignment horizontal="right" vertical="center"/>
    </xf>
    <xf numFmtId="184" fontId="3" fillId="2" borderId="34" xfId="0" applyNumberFormat="1" applyFont="1" applyFill="1" applyBorder="1" applyAlignment="1">
      <alignment horizontal="right" vertical="center"/>
    </xf>
    <xf numFmtId="0" fontId="11" fillId="39" borderId="0" xfId="0" quotePrefix="1" applyFont="1" applyFill="1" applyAlignment="1">
      <alignment vertical="center"/>
    </xf>
    <xf numFmtId="168" fontId="32" fillId="0" borderId="0" xfId="77" applyNumberFormat="1" applyFont="1" applyFill="1" applyBorder="1" applyAlignment="1">
      <alignment vertical="center"/>
    </xf>
    <xf numFmtId="0" fontId="11" fillId="71" borderId="43" xfId="0" applyFont="1" applyFill="1" applyBorder="1" applyAlignment="1">
      <alignment vertical="center" wrapText="1"/>
    </xf>
    <xf numFmtId="0" fontId="11" fillId="71" borderId="44" xfId="0" applyFont="1" applyFill="1" applyBorder="1" applyAlignment="1">
      <alignment vertical="center" wrapText="1"/>
    </xf>
    <xf numFmtId="185" fontId="11" fillId="71" borderId="37" xfId="0" applyNumberFormat="1" applyFont="1" applyFill="1" applyBorder="1" applyAlignment="1">
      <alignment horizontal="right" vertical="center"/>
    </xf>
    <xf numFmtId="185" fontId="11" fillId="71" borderId="38" xfId="0" applyNumberFormat="1" applyFont="1" applyFill="1" applyBorder="1" applyAlignment="1">
      <alignment horizontal="right" vertical="center"/>
    </xf>
    <xf numFmtId="0" fontId="11" fillId="71" borderId="26" xfId="0" quotePrefix="1" applyFont="1" applyFill="1" applyBorder="1" applyAlignment="1">
      <alignment vertical="center" wrapText="1"/>
    </xf>
    <xf numFmtId="185" fontId="11" fillId="71" borderId="36" xfId="0" applyNumberFormat="1" applyFont="1" applyFill="1" applyBorder="1" applyAlignment="1">
      <alignment horizontal="right" vertical="center"/>
    </xf>
    <xf numFmtId="0" fontId="0" fillId="0" borderId="0" xfId="0" applyAlignment="1">
      <alignment horizontal="right"/>
    </xf>
    <xf numFmtId="185" fontId="11" fillId="74" borderId="28" xfId="0" applyNumberFormat="1" applyFont="1" applyFill="1" applyBorder="1" applyAlignment="1">
      <alignment horizontal="right"/>
    </xf>
    <xf numFmtId="185" fontId="11" fillId="74" borderId="29" xfId="0" applyNumberFormat="1" applyFont="1" applyFill="1" applyBorder="1" applyAlignment="1">
      <alignment horizontal="right"/>
    </xf>
    <xf numFmtId="0" fontId="0" fillId="0" borderId="0" xfId="77" applyNumberFormat="1" applyFont="1" applyFill="1"/>
    <xf numFmtId="0" fontId="96" fillId="0" borderId="0" xfId="0" applyFont="1"/>
    <xf numFmtId="167" fontId="96" fillId="0" borderId="0" xfId="77" applyNumberFormat="1" applyFont="1" applyFill="1" applyBorder="1" applyAlignment="1">
      <alignment horizontal="right"/>
    </xf>
    <xf numFmtId="167" fontId="96" fillId="0" borderId="0" xfId="77" applyNumberFormat="1" applyFont="1" applyFill="1" applyBorder="1"/>
    <xf numFmtId="185" fontId="97" fillId="0" borderId="0" xfId="0" applyNumberFormat="1" applyFont="1" applyAlignment="1">
      <alignment horizontal="right"/>
    </xf>
    <xf numFmtId="185" fontId="3" fillId="2" borderId="35" xfId="0" applyNumberFormat="1" applyFont="1" applyFill="1" applyBorder="1" applyAlignment="1">
      <alignment horizontal="right" vertical="center"/>
    </xf>
    <xf numFmtId="185" fontId="3" fillId="2" borderId="34" xfId="0" applyNumberFormat="1" applyFont="1" applyFill="1" applyBorder="1" applyAlignment="1">
      <alignment horizontal="right" vertical="center"/>
    </xf>
    <xf numFmtId="185" fontId="11" fillId="71" borderId="43" xfId="79" applyNumberFormat="1" applyFont="1" applyFill="1" applyBorder="1" applyAlignment="1">
      <alignment horizontal="right" vertical="center"/>
    </xf>
    <xf numFmtId="185" fontId="11" fillId="71" borderId="0" xfId="79" applyNumberFormat="1" applyFont="1" applyFill="1" applyBorder="1" applyAlignment="1">
      <alignment horizontal="right" vertical="center"/>
    </xf>
    <xf numFmtId="185" fontId="11" fillId="71" borderId="44" xfId="79" applyNumberFormat="1" applyFont="1" applyFill="1" applyBorder="1" applyAlignment="1">
      <alignment horizontal="right" vertical="center"/>
    </xf>
    <xf numFmtId="185" fontId="11" fillId="71" borderId="30" xfId="79" applyNumberFormat="1" applyFont="1" applyFill="1" applyBorder="1" applyAlignment="1">
      <alignment horizontal="right" vertical="center"/>
    </xf>
    <xf numFmtId="185" fontId="11" fillId="71" borderId="31" xfId="79" applyNumberFormat="1" applyFont="1" applyFill="1" applyBorder="1" applyAlignment="1">
      <alignment horizontal="right" vertical="center"/>
    </xf>
    <xf numFmtId="185" fontId="11" fillId="71" borderId="32" xfId="79" applyNumberFormat="1" applyFont="1" applyFill="1" applyBorder="1" applyAlignment="1">
      <alignment horizontal="right" vertical="center"/>
    </xf>
    <xf numFmtId="185" fontId="92" fillId="0" borderId="0" xfId="0" applyNumberFormat="1" applyFont="1" applyAlignment="1">
      <alignment horizontal="right"/>
    </xf>
    <xf numFmtId="185" fontId="0" fillId="0" borderId="0" xfId="0" applyNumberFormat="1"/>
    <xf numFmtId="185" fontId="1" fillId="0" borderId="0" xfId="0" applyNumberFormat="1" applyFont="1" applyAlignment="1">
      <alignment horizontal="right"/>
    </xf>
    <xf numFmtId="185" fontId="0" fillId="0" borderId="0" xfId="77" applyNumberFormat="1" applyFont="1" applyFill="1" applyBorder="1"/>
    <xf numFmtId="185" fontId="3" fillId="2" borderId="35" xfId="0" applyNumberFormat="1" applyFont="1" applyFill="1" applyBorder="1" applyAlignment="1">
      <alignment horizontal="right"/>
    </xf>
    <xf numFmtId="185" fontId="0" fillId="0" borderId="0" xfId="77" applyNumberFormat="1" applyFont="1" applyFill="1"/>
    <xf numFmtId="186" fontId="11" fillId="71" borderId="45" xfId="79" applyNumberFormat="1" applyFont="1" applyFill="1" applyBorder="1" applyAlignment="1">
      <alignment horizontal="center"/>
    </xf>
    <xf numFmtId="186" fontId="11" fillId="71" borderId="46" xfId="79" applyNumberFormat="1" applyFont="1" applyFill="1" applyBorder="1" applyAlignment="1">
      <alignment horizontal="center"/>
    </xf>
    <xf numFmtId="186" fontId="96" fillId="0" borderId="0" xfId="77" applyNumberFormat="1" applyFont="1" applyFill="1" applyBorder="1"/>
    <xf numFmtId="186" fontId="0" fillId="0" borderId="0" xfId="77" applyNumberFormat="1" applyFont="1" applyFill="1"/>
    <xf numFmtId="0" fontId="0" fillId="0" borderId="0" xfId="77" applyNumberFormat="1" applyFont="1" applyFill="1" applyBorder="1"/>
    <xf numFmtId="0" fontId="98" fillId="0" borderId="0" xfId="0" applyFont="1" applyAlignment="1">
      <alignment horizontal="right"/>
    </xf>
    <xf numFmtId="185" fontId="11" fillId="75" borderId="24" xfId="0" applyNumberFormat="1" applyFont="1" applyFill="1" applyBorder="1" applyAlignment="1">
      <alignment horizontal="right"/>
    </xf>
    <xf numFmtId="185" fontId="11" fillId="75" borderId="25" xfId="0" applyNumberFormat="1" applyFont="1" applyFill="1" applyBorder="1" applyAlignment="1">
      <alignment horizontal="right"/>
    </xf>
    <xf numFmtId="185" fontId="11" fillId="75" borderId="26" xfId="0" applyNumberFormat="1" applyFont="1" applyFill="1" applyBorder="1" applyAlignment="1">
      <alignment horizontal="right"/>
    </xf>
    <xf numFmtId="185" fontId="11" fillId="75" borderId="27" xfId="0" applyNumberFormat="1" applyFont="1" applyFill="1" applyBorder="1" applyAlignment="1">
      <alignment horizontal="right"/>
    </xf>
    <xf numFmtId="185" fontId="11" fillId="75" borderId="28" xfId="0" applyNumberFormat="1" applyFont="1" applyFill="1" applyBorder="1" applyAlignment="1">
      <alignment horizontal="right"/>
    </xf>
    <xf numFmtId="185" fontId="11" fillId="75" borderId="29" xfId="0" applyNumberFormat="1" applyFont="1" applyFill="1" applyBorder="1" applyAlignment="1">
      <alignment horizontal="right"/>
    </xf>
    <xf numFmtId="0" fontId="0" fillId="75" borderId="0" xfId="0" applyFill="1" applyAlignment="1">
      <alignment horizontal="left" vertical="top"/>
    </xf>
    <xf numFmtId="0" fontId="0" fillId="75" borderId="0" xfId="0" applyFill="1" applyAlignment="1">
      <alignment horizontal="left" vertical="top" wrapText="1"/>
    </xf>
    <xf numFmtId="0" fontId="0" fillId="74" borderId="0" xfId="0" applyFill="1" applyAlignment="1">
      <alignment horizontal="left" vertical="top"/>
    </xf>
    <xf numFmtId="0" fontId="0" fillId="74" borderId="0" xfId="0" applyFill="1" applyAlignment="1">
      <alignment horizontal="left" vertical="top" wrapText="1"/>
    </xf>
    <xf numFmtId="185" fontId="3" fillId="2" borderId="61" xfId="0" applyNumberFormat="1" applyFont="1" applyFill="1" applyBorder="1" applyAlignment="1">
      <alignment horizontal="right"/>
    </xf>
    <xf numFmtId="185" fontId="3" fillId="2" borderId="62" xfId="0" applyNumberFormat="1" applyFont="1" applyFill="1" applyBorder="1" applyAlignment="1">
      <alignment horizontal="right"/>
    </xf>
    <xf numFmtId="185" fontId="11" fillId="71" borderId="52" xfId="0" applyNumberFormat="1" applyFont="1" applyFill="1" applyBorder="1" applyAlignment="1">
      <alignment horizontal="right"/>
    </xf>
    <xf numFmtId="185" fontId="11" fillId="71" borderId="54" xfId="0" applyNumberFormat="1" applyFont="1" applyFill="1" applyBorder="1" applyAlignment="1">
      <alignment horizontal="right"/>
    </xf>
    <xf numFmtId="185" fontId="3" fillId="2" borderId="56" xfId="0" applyNumberFormat="1" applyFont="1" applyFill="1" applyBorder="1" applyAlignment="1">
      <alignment horizontal="right"/>
    </xf>
    <xf numFmtId="185" fontId="11" fillId="71" borderId="53" xfId="0" applyNumberFormat="1" applyFont="1" applyFill="1" applyBorder="1" applyAlignment="1">
      <alignment horizontal="right"/>
    </xf>
    <xf numFmtId="185" fontId="11" fillId="71" borderId="55" xfId="0" applyNumberFormat="1" applyFont="1" applyFill="1" applyBorder="1" applyAlignment="1">
      <alignment horizontal="right"/>
    </xf>
    <xf numFmtId="185" fontId="3" fillId="2" borderId="58" xfId="0" applyNumberFormat="1" applyFont="1" applyFill="1" applyBorder="1" applyAlignment="1">
      <alignment horizontal="right"/>
    </xf>
    <xf numFmtId="185" fontId="11" fillId="75" borderId="53" xfId="0" applyNumberFormat="1" applyFont="1" applyFill="1" applyBorder="1" applyAlignment="1">
      <alignment horizontal="right"/>
    </xf>
    <xf numFmtId="185" fontId="11" fillId="75" borderId="55" xfId="0" applyNumberFormat="1" applyFont="1" applyFill="1" applyBorder="1" applyAlignment="1">
      <alignment horizontal="right"/>
    </xf>
    <xf numFmtId="0" fontId="0" fillId="76" borderId="0" xfId="0" applyFill="1" applyAlignment="1">
      <alignment horizontal="left" vertical="top"/>
    </xf>
    <xf numFmtId="0" fontId="0" fillId="76" borderId="0" xfId="0" applyFill="1" applyAlignment="1">
      <alignment horizontal="left" vertical="top" wrapText="1"/>
    </xf>
    <xf numFmtId="185" fontId="11" fillId="76" borderId="24" xfId="0" applyNumberFormat="1" applyFont="1" applyFill="1" applyBorder="1" applyAlignment="1">
      <alignment horizontal="right"/>
    </xf>
    <xf numFmtId="185" fontId="11" fillId="76" borderId="25" xfId="0" applyNumberFormat="1" applyFont="1" applyFill="1" applyBorder="1" applyAlignment="1">
      <alignment horizontal="right"/>
    </xf>
    <xf numFmtId="185" fontId="11" fillId="76" borderId="26" xfId="0" applyNumberFormat="1" applyFont="1" applyFill="1" applyBorder="1" applyAlignment="1">
      <alignment horizontal="right"/>
    </xf>
    <xf numFmtId="185" fontId="11" fillId="76" borderId="27" xfId="0" applyNumberFormat="1" applyFont="1" applyFill="1" applyBorder="1" applyAlignment="1">
      <alignment horizontal="right"/>
    </xf>
    <xf numFmtId="185" fontId="11" fillId="76" borderId="28" xfId="0" applyNumberFormat="1" applyFont="1" applyFill="1" applyBorder="1" applyAlignment="1">
      <alignment horizontal="right"/>
    </xf>
    <xf numFmtId="185" fontId="11" fillId="76" borderId="29" xfId="0" applyNumberFormat="1" applyFont="1" applyFill="1" applyBorder="1" applyAlignment="1">
      <alignment horizontal="right"/>
    </xf>
    <xf numFmtId="185" fontId="11" fillId="76" borderId="26" xfId="79" applyNumberFormat="1" applyFont="1" applyFill="1" applyBorder="1" applyAlignment="1">
      <alignment horizontal="right"/>
    </xf>
    <xf numFmtId="185" fontId="11" fillId="76" borderId="29" xfId="79" applyNumberFormat="1" applyFont="1" applyFill="1" applyBorder="1" applyAlignment="1">
      <alignment horizontal="right"/>
    </xf>
    <xf numFmtId="185" fontId="11" fillId="76" borderId="53" xfId="0" applyNumberFormat="1" applyFont="1" applyFill="1" applyBorder="1" applyAlignment="1">
      <alignment horizontal="right"/>
    </xf>
    <xf numFmtId="185" fontId="11" fillId="76" borderId="55" xfId="0" applyNumberFormat="1" applyFont="1" applyFill="1" applyBorder="1" applyAlignment="1">
      <alignment horizontal="right"/>
    </xf>
    <xf numFmtId="185" fontId="11" fillId="76" borderId="52" xfId="0" applyNumberFormat="1" applyFont="1" applyFill="1" applyBorder="1" applyAlignment="1">
      <alignment horizontal="right"/>
    </xf>
    <xf numFmtId="185" fontId="11" fillId="76" borderId="54" xfId="0" applyNumberFormat="1" applyFont="1" applyFill="1" applyBorder="1" applyAlignment="1">
      <alignment horizontal="right"/>
    </xf>
    <xf numFmtId="0" fontId="0" fillId="39" borderId="0" xfId="2708" applyFont="1" applyFill="1" applyAlignment="1">
      <alignment horizontal="right"/>
    </xf>
    <xf numFmtId="187" fontId="11" fillId="71" borderId="60" xfId="79" applyNumberFormat="1" applyFont="1" applyFill="1" applyBorder="1" applyAlignment="1">
      <alignment horizontal="center" vertical="center"/>
    </xf>
    <xf numFmtId="186" fontId="11" fillId="71" borderId="60" xfId="79" applyNumberFormat="1" applyFont="1" applyFill="1" applyBorder="1" applyAlignment="1">
      <alignment horizontal="center" vertical="center"/>
    </xf>
    <xf numFmtId="0" fontId="0" fillId="77" borderId="0" xfId="0" applyFill="1" applyAlignment="1">
      <alignment horizontal="left" vertical="top"/>
    </xf>
    <xf numFmtId="0" fontId="0" fillId="77" borderId="0" xfId="0" applyFill="1" applyAlignment="1">
      <alignment horizontal="left" vertical="top" wrapText="1"/>
    </xf>
    <xf numFmtId="185" fontId="11" fillId="77" borderId="24" xfId="79" applyNumberFormat="1" applyFont="1" applyFill="1" applyBorder="1" applyAlignment="1">
      <alignment horizontal="right"/>
    </xf>
    <xf numFmtId="185" fontId="11" fillId="77" borderId="25" xfId="79" applyNumberFormat="1" applyFont="1" applyFill="1" applyBorder="1" applyAlignment="1">
      <alignment horizontal="right"/>
    </xf>
    <xf numFmtId="185" fontId="11" fillId="77" borderId="26" xfId="79" applyNumberFormat="1" applyFont="1" applyFill="1" applyBorder="1" applyAlignment="1">
      <alignment horizontal="right"/>
    </xf>
    <xf numFmtId="185" fontId="11" fillId="77" borderId="27" xfId="79" applyNumberFormat="1" applyFont="1" applyFill="1" applyBorder="1" applyAlignment="1">
      <alignment horizontal="right"/>
    </xf>
    <xf numFmtId="185" fontId="11" fillId="77" borderId="28" xfId="79" applyNumberFormat="1" applyFont="1" applyFill="1" applyBorder="1" applyAlignment="1">
      <alignment horizontal="right"/>
    </xf>
    <xf numFmtId="185" fontId="11" fillId="77" borderId="29" xfId="79" applyNumberFormat="1" applyFont="1" applyFill="1" applyBorder="1" applyAlignment="1">
      <alignment horizontal="right"/>
    </xf>
    <xf numFmtId="185" fontId="3" fillId="0" borderId="0" xfId="0" applyNumberFormat="1" applyFont="1" applyAlignment="1">
      <alignment horizontal="right"/>
    </xf>
    <xf numFmtId="185" fontId="11" fillId="77" borderId="24" xfId="0" applyNumberFormat="1" applyFont="1" applyFill="1" applyBorder="1" applyAlignment="1">
      <alignment horizontal="right"/>
    </xf>
    <xf numFmtId="185" fontId="11" fillId="77" borderId="25" xfId="0" applyNumberFormat="1" applyFont="1" applyFill="1" applyBorder="1" applyAlignment="1">
      <alignment horizontal="right"/>
    </xf>
    <xf numFmtId="185" fontId="11" fillId="77" borderId="27" xfId="0" applyNumberFormat="1" applyFont="1" applyFill="1" applyBorder="1" applyAlignment="1">
      <alignment horizontal="right"/>
    </xf>
    <xf numFmtId="185" fontId="11" fillId="77" borderId="28" xfId="0" applyNumberFormat="1" applyFont="1" applyFill="1" applyBorder="1" applyAlignment="1">
      <alignment horizontal="right"/>
    </xf>
    <xf numFmtId="0" fontId="51" fillId="72" borderId="64" xfId="0" applyFont="1" applyFill="1" applyBorder="1" applyAlignment="1">
      <alignment horizontal="center"/>
    </xf>
    <xf numFmtId="0" fontId="87" fillId="39" borderId="0" xfId="0" applyFont="1" applyFill="1" applyAlignment="1">
      <alignment horizontal="left" vertical="top" wrapText="1"/>
    </xf>
    <xf numFmtId="0" fontId="0" fillId="39" borderId="0" xfId="0" applyFill="1" applyAlignment="1">
      <alignment horizontal="left" vertical="top" wrapText="1"/>
    </xf>
    <xf numFmtId="0" fontId="101" fillId="0" borderId="0" xfId="0" applyFont="1" applyAlignment="1">
      <alignment vertical="top" wrapText="1"/>
    </xf>
    <xf numFmtId="0" fontId="103" fillId="0" borderId="0" xfId="0" applyFont="1"/>
    <xf numFmtId="0" fontId="103" fillId="78" borderId="0" xfId="0" applyFont="1" applyFill="1" applyAlignment="1">
      <alignment horizontal="center"/>
    </xf>
    <xf numFmtId="0" fontId="103" fillId="78" borderId="0" xfId="0" applyFont="1" applyFill="1"/>
    <xf numFmtId="0" fontId="104" fillId="78" borderId="0" xfId="0" applyFont="1" applyFill="1" applyAlignment="1">
      <alignment vertical="center"/>
    </xf>
    <xf numFmtId="0" fontId="103" fillId="0" borderId="0" xfId="0" applyFont="1" applyAlignment="1">
      <alignment horizontal="center"/>
    </xf>
    <xf numFmtId="0" fontId="105" fillId="79" borderId="65" xfId="0" applyFont="1" applyFill="1" applyBorder="1" applyAlignment="1">
      <alignment vertical="top" wrapText="1"/>
    </xf>
    <xf numFmtId="0" fontId="11" fillId="79" borderId="66" xfId="0" applyFont="1" applyFill="1" applyBorder="1" applyAlignment="1">
      <alignment vertical="top" wrapText="1"/>
    </xf>
    <xf numFmtId="0" fontId="105" fillId="79" borderId="70" xfId="0" applyFont="1" applyFill="1" applyBorder="1" applyAlignment="1">
      <alignment vertical="top" wrapText="1"/>
    </xf>
    <xf numFmtId="0" fontId="11" fillId="79" borderId="71" xfId="0" applyFont="1" applyFill="1" applyBorder="1" applyAlignment="1">
      <alignment vertical="top" wrapText="1"/>
    </xf>
    <xf numFmtId="0" fontId="105" fillId="79" borderId="75" xfId="0" applyFont="1" applyFill="1" applyBorder="1" applyAlignment="1">
      <alignment vertical="top" wrapText="1"/>
    </xf>
    <xf numFmtId="0" fontId="11" fillId="79" borderId="76" xfId="0" applyFont="1" applyFill="1" applyBorder="1" applyAlignment="1">
      <alignment vertical="top" wrapText="1"/>
    </xf>
    <xf numFmtId="0" fontId="103" fillId="78" borderId="77" xfId="0" applyFont="1" applyFill="1" applyBorder="1" applyAlignment="1">
      <alignment horizontal="center"/>
    </xf>
    <xf numFmtId="0" fontId="0" fillId="0" borderId="2" xfId="0" applyBorder="1"/>
    <xf numFmtId="0" fontId="0" fillId="80" borderId="0" xfId="0" applyFill="1" applyAlignment="1">
      <alignment horizontal="left" vertical="top"/>
    </xf>
    <xf numFmtId="0" fontId="51" fillId="0" borderId="2" xfId="0" applyFont="1" applyBorder="1"/>
    <xf numFmtId="167" fontId="0" fillId="0" borderId="2" xfId="77" applyNumberFormat="1" applyFont="1" applyFill="1" applyBorder="1"/>
    <xf numFmtId="185" fontId="11" fillId="81" borderId="68" xfId="0" applyNumberFormat="1" applyFont="1" applyFill="1" applyBorder="1" applyAlignment="1">
      <alignment horizontal="right"/>
    </xf>
    <xf numFmtId="185" fontId="11" fillId="81" borderId="69" xfId="0" applyNumberFormat="1" applyFont="1" applyFill="1" applyBorder="1" applyAlignment="1">
      <alignment horizontal="right"/>
    </xf>
    <xf numFmtId="185" fontId="11" fillId="81" borderId="73" xfId="0" applyNumberFormat="1" applyFont="1" applyFill="1" applyBorder="1" applyAlignment="1">
      <alignment horizontal="right"/>
    </xf>
    <xf numFmtId="185" fontId="11" fillId="81" borderId="74" xfId="0" applyNumberFormat="1" applyFont="1" applyFill="1" applyBorder="1" applyAlignment="1">
      <alignment horizontal="right"/>
    </xf>
    <xf numFmtId="185" fontId="3" fillId="0" borderId="81" xfId="0" applyNumberFormat="1" applyFont="1" applyBorder="1" applyAlignment="1">
      <alignment horizontal="right"/>
    </xf>
    <xf numFmtId="168" fontId="31" fillId="80" borderId="0" xfId="77" applyNumberFormat="1" applyFont="1" applyFill="1" applyAlignment="1">
      <alignment horizontal="center"/>
    </xf>
    <xf numFmtId="167" fontId="0" fillId="75" borderId="39" xfId="77" applyNumberFormat="1" applyFont="1" applyFill="1" applyBorder="1"/>
    <xf numFmtId="188" fontId="0" fillId="0" borderId="0" xfId="79" applyNumberFormat="1" applyFont="1" applyFill="1"/>
    <xf numFmtId="0" fontId="11" fillId="39" borderId="0" xfId="46" applyFill="1" applyAlignment="1">
      <alignment vertical="center"/>
    </xf>
    <xf numFmtId="0" fontId="11" fillId="0" borderId="0" xfId="46" applyAlignment="1">
      <alignment vertical="center"/>
    </xf>
    <xf numFmtId="0" fontId="51" fillId="72" borderId="43" xfId="0" applyFont="1" applyFill="1" applyBorder="1" applyAlignment="1">
      <alignment horizontal="center" vertical="center"/>
    </xf>
    <xf numFmtId="0" fontId="51" fillId="72" borderId="0" xfId="0" applyFont="1" applyFill="1" applyAlignment="1">
      <alignment horizontal="center" vertical="center"/>
    </xf>
    <xf numFmtId="165" fontId="11" fillId="0" borderId="0" xfId="77" applyFont="1"/>
    <xf numFmtId="0" fontId="97" fillId="0" borderId="0" xfId="46" applyFont="1" applyAlignment="1">
      <alignment horizontal="left" indent="1"/>
    </xf>
    <xf numFmtId="0" fontId="51" fillId="72" borderId="43" xfId="0" applyFont="1" applyFill="1" applyBorder="1" applyAlignment="1">
      <alignment horizontal="left" vertical="center"/>
    </xf>
    <xf numFmtId="165" fontId="106" fillId="0" borderId="0" xfId="77" applyFont="1" applyFill="1"/>
    <xf numFmtId="165" fontId="11" fillId="0" borderId="0" xfId="46" applyNumberFormat="1"/>
    <xf numFmtId="0" fontId="43" fillId="39" borderId="0" xfId="0" applyFont="1" applyFill="1" applyAlignment="1">
      <alignment horizontal="left" vertical="center"/>
    </xf>
    <xf numFmtId="167" fontId="43" fillId="39" borderId="0" xfId="77" applyNumberFormat="1" applyFont="1" applyFill="1" applyAlignment="1">
      <alignment horizontal="left" vertical="center"/>
    </xf>
    <xf numFmtId="0" fontId="43" fillId="0" borderId="0" xfId="0" applyFont="1" applyAlignment="1">
      <alignment horizontal="left" vertical="center"/>
    </xf>
    <xf numFmtId="0" fontId="51" fillId="39" borderId="0" xfId="46" applyFont="1" applyFill="1" applyAlignment="1">
      <alignment horizontal="left" vertical="center"/>
    </xf>
    <xf numFmtId="0" fontId="0" fillId="0" borderId="0" xfId="0" applyAlignment="1">
      <alignment horizontal="left" vertical="top" wrapText="1"/>
    </xf>
    <xf numFmtId="0" fontId="1" fillId="39" borderId="0" xfId="0" applyFont="1" applyFill="1"/>
    <xf numFmtId="167" fontId="107" fillId="0" borderId="0" xfId="77" applyNumberFormat="1" applyFont="1" applyFill="1" applyAlignment="1">
      <alignment horizontal="center"/>
    </xf>
    <xf numFmtId="0" fontId="103" fillId="78" borderId="0" xfId="0" applyFont="1" applyFill="1" applyAlignment="1">
      <alignment vertical="center" wrapText="1"/>
    </xf>
    <xf numFmtId="0" fontId="103" fillId="78" borderId="77" xfId="0" applyFont="1" applyFill="1" applyBorder="1" applyAlignment="1">
      <alignment vertical="center" wrapText="1"/>
    </xf>
    <xf numFmtId="0" fontId="51" fillId="72" borderId="12" xfId="0" applyFont="1" applyFill="1" applyBorder="1" applyAlignment="1">
      <alignment vertical="center" wrapText="1"/>
    </xf>
    <xf numFmtId="0" fontId="51" fillId="72" borderId="51" xfId="0" applyFont="1" applyFill="1" applyBorder="1" applyAlignment="1">
      <alignment vertical="center" wrapText="1"/>
    </xf>
    <xf numFmtId="185" fontId="108" fillId="71" borderId="25" xfId="0" applyNumberFormat="1" applyFont="1" applyFill="1" applyBorder="1" applyAlignment="1">
      <alignment horizontal="right"/>
    </xf>
    <xf numFmtId="185" fontId="108" fillId="71" borderId="28" xfId="0" applyNumberFormat="1" applyFont="1" applyFill="1" applyBorder="1" applyAlignment="1">
      <alignment horizontal="right"/>
    </xf>
    <xf numFmtId="185" fontId="108" fillId="81" borderId="67" xfId="0" applyNumberFormat="1" applyFont="1" applyFill="1" applyBorder="1" applyAlignment="1">
      <alignment horizontal="right"/>
    </xf>
    <xf numFmtId="185" fontId="108" fillId="81" borderId="72" xfId="0" applyNumberFormat="1" applyFont="1" applyFill="1" applyBorder="1" applyAlignment="1">
      <alignment horizontal="right"/>
    </xf>
    <xf numFmtId="0" fontId="0" fillId="0" borderId="0" xfId="77" applyNumberFormat="1" applyFont="1" applyFill="1" applyAlignment="1">
      <alignment wrapText="1"/>
    </xf>
    <xf numFmtId="0" fontId="110" fillId="39" borderId="0" xfId="0" applyFont="1" applyFill="1" applyAlignment="1">
      <alignment horizontal="center" vertical="center"/>
    </xf>
    <xf numFmtId="0" fontId="110" fillId="0" borderId="0" xfId="0" applyFont="1" applyAlignment="1">
      <alignment horizontal="center" vertical="center"/>
    </xf>
    <xf numFmtId="0" fontId="111" fillId="72" borderId="0" xfId="0" applyFont="1" applyFill="1" applyAlignment="1">
      <alignment horizontal="center" vertical="center" wrapText="1"/>
    </xf>
    <xf numFmtId="0" fontId="111" fillId="72" borderId="0" xfId="0" applyFont="1" applyFill="1" applyAlignment="1">
      <alignment horizontal="center" vertical="center"/>
    </xf>
    <xf numFmtId="0" fontId="111" fillId="0" borderId="0" xfId="0" applyFont="1" applyAlignment="1">
      <alignment horizontal="center" vertical="center"/>
    </xf>
    <xf numFmtId="0" fontId="111" fillId="72" borderId="43" xfId="0" applyFont="1" applyFill="1" applyBorder="1" applyAlignment="1">
      <alignment horizontal="center" vertical="center"/>
    </xf>
    <xf numFmtId="0" fontId="0" fillId="0" borderId="0" xfId="0" applyAlignment="1">
      <alignment horizontal="center" vertical="center"/>
    </xf>
    <xf numFmtId="0" fontId="85" fillId="72" borderId="0" xfId="0" applyFont="1" applyFill="1" applyAlignment="1">
      <alignment horizontal="center" vertical="center" wrapText="1"/>
    </xf>
    <xf numFmtId="0" fontId="51" fillId="0" borderId="0" xfId="0" applyFont="1" applyAlignment="1">
      <alignment horizontal="center" vertical="center"/>
    </xf>
    <xf numFmtId="0" fontId="51" fillId="72" borderId="64" xfId="0" applyFont="1" applyFill="1" applyBorder="1" applyAlignment="1">
      <alignment horizontal="center" vertical="center"/>
    </xf>
    <xf numFmtId="0" fontId="103" fillId="78" borderId="0" xfId="0" applyFont="1" applyFill="1" applyAlignment="1">
      <alignment horizontal="center" vertical="center"/>
    </xf>
    <xf numFmtId="0" fontId="103" fillId="78" borderId="77" xfId="0" applyFont="1" applyFill="1" applyBorder="1" applyAlignment="1">
      <alignment horizontal="center" vertical="center"/>
    </xf>
    <xf numFmtId="0" fontId="111" fillId="72" borderId="64" xfId="0" applyFont="1" applyFill="1" applyBorder="1" applyAlignment="1">
      <alignment horizontal="center" vertical="center"/>
    </xf>
    <xf numFmtId="0" fontId="111" fillId="72" borderId="77" xfId="0" applyFont="1" applyFill="1" applyBorder="1" applyAlignment="1">
      <alignment horizontal="center" vertical="center"/>
    </xf>
    <xf numFmtId="0" fontId="111" fillId="0" borderId="0" xfId="0" applyFont="1" applyAlignment="1">
      <alignment horizontal="center" vertical="center" wrapText="1"/>
    </xf>
    <xf numFmtId="0" fontId="0" fillId="39" borderId="0" xfId="0" applyFill="1" applyAlignment="1">
      <alignment horizontal="center" vertical="center"/>
    </xf>
    <xf numFmtId="0" fontId="100" fillId="0" borderId="0" xfId="0" applyFont="1" applyAlignment="1">
      <alignment horizontal="center" vertical="center" wrapText="1"/>
    </xf>
    <xf numFmtId="0" fontId="103" fillId="0" borderId="0" xfId="0" applyFont="1" applyAlignment="1">
      <alignment horizontal="center" vertical="center"/>
    </xf>
    <xf numFmtId="167" fontId="0" fillId="0" borderId="0" xfId="77" applyNumberFormat="1" applyFont="1" applyFill="1" applyAlignment="1">
      <alignment horizontal="center" vertical="center"/>
    </xf>
    <xf numFmtId="186" fontId="11" fillId="71" borderId="84" xfId="79" applyNumberFormat="1" applyFont="1" applyFill="1" applyBorder="1" applyAlignment="1">
      <alignment horizontal="center"/>
    </xf>
    <xf numFmtId="0" fontId="31" fillId="71" borderId="24" xfId="0" applyFont="1" applyFill="1" applyBorder="1" applyAlignment="1">
      <alignment vertical="top" wrapText="1"/>
    </xf>
    <xf numFmtId="0" fontId="31" fillId="71" borderId="27" xfId="0" applyFont="1" applyFill="1" applyBorder="1" applyAlignment="1">
      <alignment vertical="top" wrapText="1"/>
    </xf>
    <xf numFmtId="0" fontId="31" fillId="71" borderId="30" xfId="0" applyFont="1" applyFill="1" applyBorder="1" applyAlignment="1">
      <alignment vertical="top" wrapText="1"/>
    </xf>
    <xf numFmtId="185" fontId="11" fillId="0" borderId="85" xfId="0" applyNumberFormat="1" applyFont="1" applyBorder="1" applyAlignment="1">
      <alignment horizontal="right"/>
    </xf>
    <xf numFmtId="187" fontId="11" fillId="0" borderId="0" xfId="79" applyNumberFormat="1" applyFont="1" applyFill="1" applyBorder="1" applyAlignment="1">
      <alignment horizontal="center"/>
    </xf>
    <xf numFmtId="186" fontId="11" fillId="0" borderId="0" xfId="79" applyNumberFormat="1" applyFont="1" applyFill="1" applyBorder="1" applyAlignment="1">
      <alignment horizontal="center"/>
    </xf>
    <xf numFmtId="185" fontId="11" fillId="75" borderId="87" xfId="0" applyNumberFormat="1" applyFont="1" applyFill="1" applyBorder="1" applyAlignment="1">
      <alignment horizontal="right"/>
    </xf>
    <xf numFmtId="185" fontId="11" fillId="75" borderId="88" xfId="0" applyNumberFormat="1" applyFont="1" applyFill="1" applyBorder="1" applyAlignment="1">
      <alignment horizontal="right"/>
    </xf>
    <xf numFmtId="185" fontId="11" fillId="75" borderId="89" xfId="0" applyNumberFormat="1" applyFont="1" applyFill="1" applyBorder="1" applyAlignment="1">
      <alignment horizontal="right"/>
    </xf>
    <xf numFmtId="187" fontId="11" fillId="71" borderId="86" xfId="79" applyNumberFormat="1" applyFont="1" applyFill="1" applyBorder="1" applyAlignment="1">
      <alignment horizontal="center"/>
    </xf>
    <xf numFmtId="185" fontId="11" fillId="71" borderId="87" xfId="0" applyNumberFormat="1" applyFont="1" applyFill="1" applyBorder="1" applyAlignment="1">
      <alignment horizontal="right"/>
    </xf>
    <xf numFmtId="185" fontId="11" fillId="71" borderId="88" xfId="0" applyNumberFormat="1" applyFont="1" applyFill="1" applyBorder="1" applyAlignment="1">
      <alignment horizontal="right"/>
    </xf>
    <xf numFmtId="185" fontId="11" fillId="71" borderId="89" xfId="0" applyNumberFormat="1" applyFont="1" applyFill="1" applyBorder="1" applyAlignment="1">
      <alignment horizontal="right"/>
    </xf>
    <xf numFmtId="185" fontId="11" fillId="76" borderId="87" xfId="0" applyNumberFormat="1" applyFont="1" applyFill="1" applyBorder="1" applyAlignment="1">
      <alignment horizontal="right"/>
    </xf>
    <xf numFmtId="185" fontId="11" fillId="76" borderId="88" xfId="0" applyNumberFormat="1" applyFont="1" applyFill="1" applyBorder="1" applyAlignment="1">
      <alignment horizontal="right"/>
    </xf>
    <xf numFmtId="185" fontId="11" fillId="76" borderId="89" xfId="0" applyNumberFormat="1" applyFont="1" applyFill="1" applyBorder="1" applyAlignment="1">
      <alignment horizontal="right"/>
    </xf>
    <xf numFmtId="186" fontId="11" fillId="71" borderId="86" xfId="79" applyNumberFormat="1" applyFont="1" applyFill="1" applyBorder="1" applyAlignment="1">
      <alignment horizontal="center"/>
    </xf>
    <xf numFmtId="186" fontId="11" fillId="0" borderId="41" xfId="79" applyNumberFormat="1" applyFont="1" applyFill="1" applyBorder="1" applyAlignment="1">
      <alignment horizontal="center"/>
    </xf>
    <xf numFmtId="185" fontId="11" fillId="71" borderId="24" xfId="79" applyNumberFormat="1" applyFont="1" applyFill="1" applyBorder="1" applyAlignment="1">
      <alignment horizontal="right" vertical="center"/>
    </xf>
    <xf numFmtId="185" fontId="11" fillId="71" borderId="25" xfId="79" applyNumberFormat="1" applyFont="1" applyFill="1" applyBorder="1" applyAlignment="1">
      <alignment horizontal="right" vertical="center"/>
    </xf>
    <xf numFmtId="185" fontId="11" fillId="71" borderId="25" xfId="0" applyNumberFormat="1" applyFont="1" applyFill="1" applyBorder="1" applyAlignment="1">
      <alignment horizontal="right" vertical="center"/>
    </xf>
    <xf numFmtId="185" fontId="11" fillId="71" borderId="26" xfId="0" applyNumberFormat="1" applyFont="1" applyFill="1" applyBorder="1" applyAlignment="1">
      <alignment horizontal="right" vertical="center"/>
    </xf>
    <xf numFmtId="185" fontId="11" fillId="71" borderId="26" xfId="79" applyNumberFormat="1" applyFont="1" applyFill="1" applyBorder="1" applyAlignment="1">
      <alignment horizontal="right" vertical="center"/>
    </xf>
    <xf numFmtId="185" fontId="11" fillId="71" borderId="24" xfId="0" applyNumberFormat="1" applyFont="1" applyFill="1" applyBorder="1" applyAlignment="1">
      <alignment horizontal="right" vertical="center"/>
    </xf>
    <xf numFmtId="185" fontId="11" fillId="39" borderId="0" xfId="0" quotePrefix="1" applyNumberFormat="1" applyFont="1" applyFill="1" applyAlignment="1">
      <alignment vertical="top"/>
    </xf>
    <xf numFmtId="185" fontId="32" fillId="39" borderId="0" xfId="77" applyNumberFormat="1" applyFont="1" applyFill="1" applyBorder="1"/>
    <xf numFmtId="185" fontId="32" fillId="0" borderId="0" xfId="77" applyNumberFormat="1" applyFont="1" applyFill="1" applyBorder="1"/>
    <xf numFmtId="185" fontId="31" fillId="39" borderId="0" xfId="79" applyNumberFormat="1" applyFont="1" applyFill="1" applyBorder="1"/>
    <xf numFmtId="185" fontId="79" fillId="0" borderId="0" xfId="0" applyNumberFormat="1" applyFont="1" applyAlignment="1">
      <alignment horizontal="right"/>
    </xf>
    <xf numFmtId="185" fontId="3" fillId="0" borderId="41" xfId="0" applyNumberFormat="1" applyFont="1" applyBorder="1" applyAlignment="1">
      <alignment horizontal="right"/>
    </xf>
    <xf numFmtId="185" fontId="11" fillId="77" borderId="26" xfId="0" applyNumberFormat="1" applyFont="1" applyFill="1" applyBorder="1" applyAlignment="1">
      <alignment horizontal="right"/>
    </xf>
    <xf numFmtId="185" fontId="11" fillId="77" borderId="29" xfId="0" applyNumberFormat="1" applyFont="1" applyFill="1" applyBorder="1" applyAlignment="1">
      <alignment horizontal="right"/>
    </xf>
    <xf numFmtId="0" fontId="51" fillId="72" borderId="0" xfId="2708" applyFont="1" applyFill="1" applyAlignment="1">
      <alignment horizontal="center" vertical="center"/>
    </xf>
    <xf numFmtId="0" fontId="51" fillId="72" borderId="43" xfId="2708" applyFont="1" applyFill="1" applyBorder="1" applyAlignment="1">
      <alignment horizontal="center" vertical="center"/>
    </xf>
    <xf numFmtId="0" fontId="51" fillId="72" borderId="44" xfId="2708" applyFont="1" applyFill="1" applyBorder="1" applyAlignment="1">
      <alignment horizontal="center" vertical="center"/>
    </xf>
    <xf numFmtId="184" fontId="3" fillId="39" borderId="36" xfId="2708" applyNumberFormat="1" applyFont="1" applyFill="1" applyBorder="1" applyAlignment="1">
      <alignment horizontal="center"/>
    </xf>
    <xf numFmtId="184" fontId="3" fillId="39" borderId="38" xfId="2708" applyNumberFormat="1" applyFont="1" applyFill="1" applyBorder="1" applyAlignment="1">
      <alignment horizontal="center"/>
    </xf>
    <xf numFmtId="184" fontId="11" fillId="39" borderId="27" xfId="2708" applyNumberFormat="1" applyFont="1" applyFill="1" applyBorder="1" applyAlignment="1">
      <alignment horizontal="center"/>
    </xf>
    <xf numFmtId="184" fontId="11" fillId="39" borderId="29" xfId="2708" applyNumberFormat="1" applyFont="1" applyFill="1" applyBorder="1" applyAlignment="1">
      <alignment horizontal="center"/>
    </xf>
    <xf numFmtId="184" fontId="3" fillId="71" borderId="27" xfId="2708" applyNumberFormat="1" applyFont="1" applyFill="1" applyBorder="1" applyAlignment="1">
      <alignment horizontal="center"/>
    </xf>
    <xf numFmtId="184" fontId="3" fillId="71" borderId="29" xfId="2708" applyNumberFormat="1" applyFont="1" applyFill="1" applyBorder="1" applyAlignment="1">
      <alignment horizontal="center"/>
    </xf>
    <xf numFmtId="184" fontId="3" fillId="71" borderId="30" xfId="2708" applyNumberFormat="1" applyFont="1" applyFill="1" applyBorder="1" applyAlignment="1">
      <alignment horizontal="center"/>
    </xf>
    <xf numFmtId="184" fontId="3" fillId="39" borderId="36" xfId="2348" applyNumberFormat="1" applyFont="1" applyFill="1" applyBorder="1" applyAlignment="1">
      <alignment horizontal="center"/>
    </xf>
    <xf numFmtId="184" fontId="3" fillId="39" borderId="38" xfId="2348" applyNumberFormat="1" applyFont="1" applyFill="1" applyBorder="1" applyAlignment="1">
      <alignment horizontal="center"/>
    </xf>
    <xf numFmtId="184" fontId="11" fillId="39" borderId="27" xfId="2348" applyNumberFormat="1" applyFont="1" applyFill="1" applyBorder="1" applyAlignment="1">
      <alignment horizontal="center"/>
    </xf>
    <xf numFmtId="184" fontId="11" fillId="39" borderId="29" xfId="2348" applyNumberFormat="1" applyFont="1" applyFill="1" applyBorder="1" applyAlignment="1">
      <alignment horizontal="center"/>
    </xf>
    <xf numFmtId="184" fontId="3" fillId="71" borderId="30" xfId="2348" applyNumberFormat="1" applyFont="1" applyFill="1" applyBorder="1" applyAlignment="1">
      <alignment horizontal="center"/>
    </xf>
    <xf numFmtId="184" fontId="3" fillId="71" borderId="32" xfId="2348" applyNumberFormat="1" applyFont="1" applyFill="1" applyBorder="1" applyAlignment="1">
      <alignment horizontal="center"/>
    </xf>
    <xf numFmtId="0" fontId="81" fillId="72" borderId="40" xfId="2708" applyFont="1" applyFill="1" applyBorder="1" applyAlignment="1">
      <alignment vertical="center"/>
    </xf>
    <xf numFmtId="0" fontId="51" fillId="72" borderId="40" xfId="2708" applyFont="1" applyFill="1" applyBorder="1" applyAlignment="1">
      <alignment horizontal="center" vertical="center"/>
    </xf>
    <xf numFmtId="0" fontId="51" fillId="72" borderId="41" xfId="2708" applyFont="1" applyFill="1" applyBorder="1" applyAlignment="1">
      <alignment horizontal="center" vertical="center"/>
    </xf>
    <xf numFmtId="0" fontId="51" fillId="72" borderId="42" xfId="2708" applyFont="1" applyFill="1" applyBorder="1" applyAlignment="1">
      <alignment horizontal="center" vertical="center"/>
    </xf>
    <xf numFmtId="0" fontId="81" fillId="72" borderId="43" xfId="2708" applyFont="1" applyFill="1" applyBorder="1" applyAlignment="1">
      <alignment vertical="center"/>
    </xf>
    <xf numFmtId="0" fontId="99" fillId="0" borderId="0" xfId="0" applyFont="1" applyAlignment="1">
      <alignment horizontal="left" vertical="center" wrapText="1"/>
    </xf>
    <xf numFmtId="0" fontId="11" fillId="0" borderId="0" xfId="0" applyFont="1" applyAlignment="1">
      <alignment vertical="top" wrapText="1"/>
    </xf>
    <xf numFmtId="168" fontId="31" fillId="0" borderId="0" xfId="77" applyNumberFormat="1" applyFont="1" applyFill="1" applyAlignment="1">
      <alignment horizontal="center"/>
    </xf>
    <xf numFmtId="186" fontId="11" fillId="0" borderId="59" xfId="77" applyNumberFormat="1" applyFont="1" applyFill="1" applyBorder="1" applyAlignment="1">
      <alignment horizontal="center"/>
    </xf>
    <xf numFmtId="185" fontId="109" fillId="0" borderId="0" xfId="0" applyNumberFormat="1" applyFont="1" applyAlignment="1">
      <alignment horizontal="right"/>
    </xf>
    <xf numFmtId="0" fontId="81" fillId="72" borderId="0" xfId="0" applyFont="1" applyFill="1" applyAlignment="1">
      <alignment horizontal="left" vertical="center" wrapText="1"/>
    </xf>
    <xf numFmtId="0" fontId="0" fillId="82" borderId="0" xfId="0" applyFill="1" applyAlignment="1">
      <alignment horizontal="left" vertical="top"/>
    </xf>
    <xf numFmtId="0" fontId="0" fillId="82" borderId="0" xfId="0" applyFill="1" applyAlignment="1">
      <alignment horizontal="left" vertical="top" wrapText="1"/>
    </xf>
    <xf numFmtId="189" fontId="32" fillId="39" borderId="0" xfId="77" applyNumberFormat="1" applyFont="1" applyFill="1" applyBorder="1"/>
    <xf numFmtId="189" fontId="0" fillId="0" borderId="0" xfId="77" applyNumberFormat="1" applyFont="1" applyFill="1"/>
    <xf numFmtId="190" fontId="0" fillId="0" borderId="0" xfId="77" applyNumberFormat="1" applyFont="1" applyFill="1"/>
    <xf numFmtId="0" fontId="0" fillId="0" borderId="0" xfId="0" applyAlignment="1">
      <alignment horizontal="center"/>
    </xf>
    <xf numFmtId="0" fontId="0" fillId="0" borderId="0" xfId="0" applyAlignment="1">
      <alignment horizontal="center" vertical="top"/>
    </xf>
    <xf numFmtId="165" fontId="0" fillId="0" borderId="0" xfId="77" applyFont="1" applyFill="1" applyAlignment="1">
      <alignment horizontal="center"/>
    </xf>
    <xf numFmtId="0" fontId="106" fillId="0" borderId="0" xfId="0" applyFont="1" applyAlignment="1">
      <alignment horizontal="center" wrapText="1"/>
    </xf>
    <xf numFmtId="185" fontId="11" fillId="83" borderId="24" xfId="0" applyNumberFormat="1" applyFont="1" applyFill="1" applyBorder="1" applyAlignment="1">
      <alignment horizontal="right"/>
    </xf>
    <xf numFmtId="185" fontId="11" fillId="83" borderId="25" xfId="0" applyNumberFormat="1" applyFont="1" applyFill="1" applyBorder="1" applyAlignment="1">
      <alignment horizontal="right"/>
    </xf>
    <xf numFmtId="185" fontId="11" fillId="83" borderId="26" xfId="0" applyNumberFormat="1" applyFont="1" applyFill="1" applyBorder="1" applyAlignment="1">
      <alignment horizontal="right"/>
    </xf>
    <xf numFmtId="185" fontId="11" fillId="83" borderId="27" xfId="0" applyNumberFormat="1" applyFont="1" applyFill="1" applyBorder="1" applyAlignment="1">
      <alignment horizontal="right"/>
    </xf>
    <xf numFmtId="185" fontId="11" fillId="83" borderId="28" xfId="0" applyNumberFormat="1" applyFont="1" applyFill="1" applyBorder="1" applyAlignment="1">
      <alignment horizontal="right"/>
    </xf>
    <xf numFmtId="185" fontId="11" fillId="83" borderId="29" xfId="0" applyNumberFormat="1" applyFont="1" applyFill="1" applyBorder="1" applyAlignment="1">
      <alignment horizontal="right"/>
    </xf>
    <xf numFmtId="0" fontId="51" fillId="72" borderId="40" xfId="0" applyFont="1" applyFill="1" applyBorder="1"/>
    <xf numFmtId="0" fontId="51" fillId="72" borderId="41" xfId="0" applyFont="1" applyFill="1" applyBorder="1"/>
    <xf numFmtId="0" fontId="51" fillId="72" borderId="63" xfId="0" applyFont="1" applyFill="1" applyBorder="1"/>
    <xf numFmtId="0" fontId="0" fillId="84" borderId="102" xfId="0" applyFill="1" applyBorder="1"/>
    <xf numFmtId="0" fontId="0" fillId="84" borderId="91" xfId="0" applyFill="1" applyBorder="1"/>
    <xf numFmtId="0" fontId="5" fillId="0" borderId="97" xfId="51" applyFont="1" applyBorder="1" applyAlignment="1">
      <alignment vertical="top" wrapText="1"/>
    </xf>
    <xf numFmtId="0" fontId="43" fillId="85" borderId="96" xfId="0" applyFont="1" applyFill="1" applyBorder="1" applyAlignment="1">
      <alignment vertical="center" wrapText="1"/>
    </xf>
    <xf numFmtId="0" fontId="43" fillId="85" borderId="97" xfId="0" applyFont="1" applyFill="1" applyBorder="1" applyAlignment="1">
      <alignment vertical="center" wrapText="1"/>
    </xf>
    <xf numFmtId="0" fontId="0" fillId="86" borderId="98" xfId="0" applyFill="1" applyBorder="1"/>
    <xf numFmtId="0" fontId="0" fillId="86" borderId="99" xfId="0" applyFill="1" applyBorder="1"/>
    <xf numFmtId="0" fontId="0" fillId="86" borderId="100" xfId="0" applyFill="1" applyBorder="1"/>
    <xf numFmtId="0" fontId="0" fillId="86" borderId="101" xfId="0" applyFill="1" applyBorder="1"/>
    <xf numFmtId="0" fontId="0" fillId="87" borderId="100" xfId="0" applyFill="1" applyBorder="1"/>
    <xf numFmtId="0" fontId="0" fillId="87" borderId="101" xfId="0" applyFill="1" applyBorder="1"/>
    <xf numFmtId="0" fontId="5" fillId="0" borderId="107" xfId="51" applyFont="1" applyBorder="1" applyAlignment="1">
      <alignment vertical="top" wrapText="1"/>
    </xf>
    <xf numFmtId="185" fontId="11" fillId="88" borderId="24" xfId="0" applyNumberFormat="1" applyFont="1" applyFill="1" applyBorder="1" applyAlignment="1">
      <alignment horizontal="right"/>
    </xf>
    <xf numFmtId="185" fontId="11" fillId="88" borderId="27" xfId="0" applyNumberFormat="1" applyFont="1" applyFill="1" applyBorder="1" applyAlignment="1">
      <alignment horizontal="right"/>
    </xf>
    <xf numFmtId="185" fontId="11" fillId="88" borderId="27" xfId="79" applyNumberFormat="1" applyFont="1" applyFill="1" applyBorder="1" applyAlignment="1">
      <alignment horizontal="right"/>
    </xf>
    <xf numFmtId="185" fontId="11" fillId="88" borderId="29" xfId="79" applyNumberFormat="1" applyFont="1" applyFill="1" applyBorder="1" applyAlignment="1">
      <alignment horizontal="right"/>
    </xf>
    <xf numFmtId="185" fontId="11" fillId="83" borderId="24" xfId="79" applyNumberFormat="1" applyFont="1" applyFill="1" applyBorder="1" applyAlignment="1">
      <alignment horizontal="right"/>
    </xf>
    <xf numFmtId="185" fontId="11" fillId="83" borderId="25" xfId="79" applyNumberFormat="1" applyFont="1" applyFill="1" applyBorder="1" applyAlignment="1">
      <alignment horizontal="right"/>
    </xf>
    <xf numFmtId="185" fontId="11" fillId="83" borderId="26" xfId="79" applyNumberFormat="1" applyFont="1" applyFill="1" applyBorder="1" applyAlignment="1">
      <alignment horizontal="right"/>
    </xf>
    <xf numFmtId="185" fontId="11" fillId="83" borderId="27" xfId="79" applyNumberFormat="1" applyFont="1" applyFill="1" applyBorder="1" applyAlignment="1">
      <alignment horizontal="right"/>
    </xf>
    <xf numFmtId="185" fontId="11" fillId="83" borderId="28" xfId="79" applyNumberFormat="1" applyFont="1" applyFill="1" applyBorder="1" applyAlignment="1">
      <alignment horizontal="right"/>
    </xf>
    <xf numFmtId="185" fontId="11" fillId="83" borderId="29" xfId="79" applyNumberFormat="1" applyFont="1" applyFill="1" applyBorder="1" applyAlignment="1">
      <alignment horizontal="right"/>
    </xf>
    <xf numFmtId="191" fontId="3" fillId="2" borderId="33" xfId="0" applyNumberFormat="1" applyFont="1" applyFill="1" applyBorder="1" applyAlignment="1">
      <alignment horizontal="right"/>
    </xf>
    <xf numFmtId="0" fontId="51" fillId="89" borderId="43" xfId="0" applyFont="1" applyFill="1" applyBorder="1" applyAlignment="1">
      <alignment horizontal="center" vertical="center"/>
    </xf>
    <xf numFmtId="0" fontId="51" fillId="89" borderId="0" xfId="0" applyFont="1" applyFill="1" applyAlignment="1">
      <alignment horizontal="center" vertical="center"/>
    </xf>
    <xf numFmtId="165" fontId="11" fillId="0" borderId="0" xfId="77" applyFont="1" applyFill="1"/>
    <xf numFmtId="165" fontId="11" fillId="0" borderId="82" xfId="46" applyNumberFormat="1" applyBorder="1"/>
    <xf numFmtId="185" fontId="11" fillId="88" borderId="25" xfId="0" applyNumberFormat="1" applyFont="1" applyFill="1" applyBorder="1" applyAlignment="1">
      <alignment horizontal="right"/>
    </xf>
    <xf numFmtId="186" fontId="11" fillId="88" borderId="45" xfId="77" applyNumberFormat="1" applyFont="1" applyFill="1" applyBorder="1" applyAlignment="1">
      <alignment horizontal="center"/>
    </xf>
    <xf numFmtId="187" fontId="11" fillId="88" borderId="45" xfId="79" applyNumberFormat="1" applyFont="1" applyFill="1" applyBorder="1" applyAlignment="1">
      <alignment horizontal="center"/>
    </xf>
    <xf numFmtId="165" fontId="106" fillId="0" borderId="0" xfId="77" applyFont="1" applyFill="1" applyAlignment="1">
      <alignment horizontal="center"/>
    </xf>
    <xf numFmtId="185" fontId="11" fillId="88" borderId="28" xfId="0" applyNumberFormat="1" applyFont="1" applyFill="1" applyBorder="1" applyAlignment="1">
      <alignment horizontal="right"/>
    </xf>
    <xf numFmtId="186" fontId="11" fillId="88" borderId="46" xfId="77" applyNumberFormat="1" applyFont="1" applyFill="1" applyBorder="1" applyAlignment="1">
      <alignment horizontal="center"/>
    </xf>
    <xf numFmtId="187" fontId="11" fillId="88" borderId="46" xfId="79" applyNumberFormat="1" applyFont="1" applyFill="1" applyBorder="1" applyAlignment="1">
      <alignment horizontal="center"/>
    </xf>
    <xf numFmtId="187" fontId="11" fillId="88" borderId="47" xfId="79" applyNumberFormat="1" applyFont="1" applyFill="1" applyBorder="1" applyAlignment="1">
      <alignment horizontal="center"/>
    </xf>
    <xf numFmtId="186" fontId="11" fillId="88" borderId="47" xfId="77" applyNumberFormat="1" applyFont="1" applyFill="1" applyBorder="1" applyAlignment="1">
      <alignment horizontal="center"/>
    </xf>
    <xf numFmtId="185" fontId="11" fillId="88" borderId="95" xfId="0" applyNumberFormat="1" applyFont="1" applyFill="1" applyBorder="1" applyAlignment="1">
      <alignment horizontal="right"/>
    </xf>
    <xf numFmtId="184" fontId="3" fillId="90" borderId="34" xfId="0" applyNumberFormat="1" applyFont="1" applyFill="1" applyBorder="1" applyAlignment="1">
      <alignment horizontal="right"/>
    </xf>
    <xf numFmtId="184" fontId="3" fillId="90" borderId="33" xfId="0" applyNumberFormat="1" applyFont="1" applyFill="1" applyBorder="1" applyAlignment="1">
      <alignment horizontal="right"/>
    </xf>
    <xf numFmtId="185" fontId="3" fillId="90" borderId="33" xfId="0" applyNumberFormat="1" applyFont="1" applyFill="1" applyBorder="1" applyAlignment="1">
      <alignment horizontal="right"/>
    </xf>
    <xf numFmtId="184" fontId="3" fillId="90" borderId="35" xfId="0" applyNumberFormat="1" applyFont="1" applyFill="1" applyBorder="1" applyAlignment="1">
      <alignment horizontal="right"/>
    </xf>
    <xf numFmtId="186" fontId="11" fillId="88" borderId="90" xfId="77" applyNumberFormat="1" applyFont="1" applyFill="1" applyBorder="1" applyAlignment="1">
      <alignment horizontal="center"/>
    </xf>
    <xf numFmtId="10" fontId="31" fillId="91" borderId="0" xfId="79" applyNumberFormat="1" applyFont="1" applyFill="1" applyBorder="1"/>
    <xf numFmtId="167" fontId="0" fillId="92" borderId="39" xfId="77" applyNumberFormat="1" applyFont="1" applyFill="1" applyBorder="1"/>
    <xf numFmtId="10" fontId="0" fillId="92" borderId="39" xfId="79" applyNumberFormat="1" applyFont="1" applyFill="1" applyBorder="1"/>
    <xf numFmtId="0" fontId="51" fillId="89" borderId="43" xfId="0" applyFont="1" applyFill="1" applyBorder="1" applyAlignment="1">
      <alignment horizontal="center"/>
    </xf>
    <xf numFmtId="0" fontId="51" fillId="89" borderId="64" xfId="0" applyFont="1" applyFill="1" applyBorder="1" applyAlignment="1">
      <alignment horizontal="center"/>
    </xf>
    <xf numFmtId="0" fontId="51" fillId="89" borderId="0" xfId="0" applyFont="1" applyFill="1" applyAlignment="1">
      <alignment horizontal="center"/>
    </xf>
    <xf numFmtId="0" fontId="51" fillId="89" borderId="77" xfId="0" applyFont="1" applyFill="1" applyBorder="1" applyAlignment="1">
      <alignment horizontal="center"/>
    </xf>
    <xf numFmtId="185" fontId="108" fillId="88" borderId="25" xfId="0" applyNumberFormat="1" applyFont="1" applyFill="1" applyBorder="1" applyAlignment="1">
      <alignment horizontal="right"/>
    </xf>
    <xf numFmtId="185" fontId="108" fillId="88" borderId="28" xfId="0" applyNumberFormat="1" applyFont="1" applyFill="1" applyBorder="1" applyAlignment="1">
      <alignment horizontal="right"/>
    </xf>
    <xf numFmtId="185" fontId="3" fillId="90" borderId="61" xfId="0" applyNumberFormat="1" applyFont="1" applyFill="1" applyBorder="1" applyAlignment="1">
      <alignment horizontal="right"/>
    </xf>
    <xf numFmtId="185" fontId="3" fillId="90" borderId="57" xfId="0" applyNumberFormat="1" applyFont="1" applyFill="1" applyBorder="1" applyAlignment="1">
      <alignment horizontal="right"/>
    </xf>
    <xf numFmtId="185" fontId="3" fillId="90" borderId="58" xfId="0" applyNumberFormat="1" applyFont="1" applyFill="1" applyBorder="1" applyAlignment="1">
      <alignment horizontal="right"/>
    </xf>
    <xf numFmtId="185" fontId="109" fillId="90" borderId="57" xfId="0" applyNumberFormat="1" applyFont="1" applyFill="1" applyBorder="1" applyAlignment="1">
      <alignment horizontal="right"/>
    </xf>
    <xf numFmtId="185" fontId="3" fillId="90" borderId="62" xfId="0" applyNumberFormat="1" applyFont="1" applyFill="1" applyBorder="1" applyAlignment="1">
      <alignment horizontal="right"/>
    </xf>
    <xf numFmtId="0" fontId="51" fillId="89" borderId="79" xfId="0" applyFont="1" applyFill="1" applyBorder="1" applyAlignment="1">
      <alignment horizontal="center"/>
    </xf>
    <xf numFmtId="0" fontId="51" fillId="89" borderId="80" xfId="0" applyFont="1" applyFill="1" applyBorder="1" applyAlignment="1">
      <alignment horizontal="center"/>
    </xf>
    <xf numFmtId="185" fontId="108" fillId="79" borderId="67" xfId="0" applyNumberFormat="1" applyFont="1" applyFill="1" applyBorder="1" applyAlignment="1">
      <alignment horizontal="right"/>
    </xf>
    <xf numFmtId="185" fontId="108" fillId="79" borderId="68" xfId="0" applyNumberFormat="1" applyFont="1" applyFill="1" applyBorder="1" applyAlignment="1">
      <alignment horizontal="right"/>
    </xf>
    <xf numFmtId="185" fontId="108" fillId="79" borderId="69" xfId="0" applyNumberFormat="1" applyFont="1" applyFill="1" applyBorder="1" applyAlignment="1">
      <alignment horizontal="right"/>
    </xf>
    <xf numFmtId="185" fontId="108" fillId="79" borderId="72" xfId="0" applyNumberFormat="1" applyFont="1" applyFill="1" applyBorder="1" applyAlignment="1">
      <alignment horizontal="right"/>
    </xf>
    <xf numFmtId="185" fontId="108" fillId="79" borderId="73" xfId="0" applyNumberFormat="1" applyFont="1" applyFill="1" applyBorder="1" applyAlignment="1">
      <alignment horizontal="right"/>
    </xf>
    <xf numFmtId="185" fontId="108" fillId="79" borderId="74" xfId="0" applyNumberFormat="1" applyFont="1" applyFill="1" applyBorder="1" applyAlignment="1">
      <alignment horizontal="right"/>
    </xf>
    <xf numFmtId="185" fontId="109" fillId="90" borderId="58" xfId="0" applyNumberFormat="1" applyFont="1" applyFill="1" applyBorder="1" applyAlignment="1">
      <alignment horizontal="right"/>
    </xf>
    <xf numFmtId="185" fontId="109" fillId="90" borderId="62" xfId="0" applyNumberFormat="1" applyFont="1" applyFill="1" applyBorder="1" applyAlignment="1">
      <alignment horizontal="right"/>
    </xf>
    <xf numFmtId="185" fontId="11" fillId="88" borderId="53" xfId="0" applyNumberFormat="1" applyFont="1" applyFill="1" applyBorder="1" applyAlignment="1">
      <alignment horizontal="right"/>
    </xf>
    <xf numFmtId="185" fontId="11" fillId="88" borderId="26" xfId="0" applyNumberFormat="1" applyFont="1" applyFill="1" applyBorder="1" applyAlignment="1">
      <alignment horizontal="right"/>
    </xf>
    <xf numFmtId="185" fontId="11" fillId="88" borderId="55" xfId="0" applyNumberFormat="1" applyFont="1" applyFill="1" applyBorder="1" applyAlignment="1">
      <alignment horizontal="right"/>
    </xf>
    <xf numFmtId="185" fontId="11" fillId="88" borderId="29" xfId="0" applyNumberFormat="1" applyFont="1" applyFill="1" applyBorder="1" applyAlignment="1">
      <alignment horizontal="right"/>
    </xf>
    <xf numFmtId="185" fontId="109" fillId="90" borderId="33" xfId="0" applyNumberFormat="1" applyFont="1" applyFill="1" applyBorder="1" applyAlignment="1">
      <alignment horizontal="right"/>
    </xf>
    <xf numFmtId="185" fontId="3" fillId="90" borderId="78" xfId="0" applyNumberFormat="1" applyFont="1" applyFill="1" applyBorder="1" applyAlignment="1">
      <alignment horizontal="right"/>
    </xf>
    <xf numFmtId="185" fontId="3" fillId="90" borderId="35" xfId="0" applyNumberFormat="1" applyFont="1" applyFill="1" applyBorder="1" applyAlignment="1">
      <alignment horizontal="right"/>
    </xf>
    <xf numFmtId="185" fontId="108" fillId="88" borderId="24" xfId="0" applyNumberFormat="1" applyFont="1" applyFill="1" applyBorder="1" applyAlignment="1">
      <alignment horizontal="right"/>
    </xf>
    <xf numFmtId="185" fontId="108" fillId="88" borderId="26" xfId="0" applyNumberFormat="1" applyFont="1" applyFill="1" applyBorder="1" applyAlignment="1">
      <alignment horizontal="right"/>
    </xf>
    <xf numFmtId="185" fontId="108" fillId="88" borderId="27" xfId="0" applyNumberFormat="1" applyFont="1" applyFill="1" applyBorder="1" applyAlignment="1">
      <alignment horizontal="right"/>
    </xf>
    <xf numFmtId="185" fontId="108" fillId="88" borderId="29" xfId="0" applyNumberFormat="1" applyFont="1" applyFill="1" applyBorder="1" applyAlignment="1">
      <alignment horizontal="right"/>
    </xf>
    <xf numFmtId="185" fontId="109" fillId="90" borderId="61" xfId="0" applyNumberFormat="1" applyFont="1" applyFill="1" applyBorder="1" applyAlignment="1">
      <alignment horizontal="right"/>
    </xf>
    <xf numFmtId="185" fontId="3" fillId="90" borderId="34" xfId="0" applyNumberFormat="1" applyFont="1" applyFill="1" applyBorder="1" applyAlignment="1">
      <alignment horizontal="right"/>
    </xf>
    <xf numFmtId="185" fontId="11" fillId="92" borderId="25" xfId="0" applyNumberFormat="1" applyFont="1" applyFill="1" applyBorder="1" applyAlignment="1">
      <alignment horizontal="right"/>
    </xf>
    <xf numFmtId="185" fontId="11" fillId="92" borderId="28" xfId="0" applyNumberFormat="1" applyFont="1" applyFill="1" applyBorder="1" applyAlignment="1">
      <alignment horizontal="right"/>
    </xf>
    <xf numFmtId="185" fontId="11" fillId="88" borderId="24" xfId="79" applyNumberFormat="1" applyFont="1" applyFill="1" applyBorder="1" applyAlignment="1">
      <alignment horizontal="right"/>
    </xf>
    <xf numFmtId="185" fontId="11" fillId="88" borderId="25" xfId="79" applyNumberFormat="1" applyFont="1" applyFill="1" applyBorder="1" applyAlignment="1">
      <alignment horizontal="right"/>
    </xf>
    <xf numFmtId="185" fontId="11" fillId="88" borderId="26" xfId="79" applyNumberFormat="1" applyFont="1" applyFill="1" applyBorder="1" applyAlignment="1">
      <alignment horizontal="right"/>
    </xf>
    <xf numFmtId="185" fontId="11" fillId="88" borderId="28" xfId="79" applyNumberFormat="1" applyFont="1" applyFill="1" applyBorder="1" applyAlignment="1">
      <alignment horizontal="right"/>
    </xf>
    <xf numFmtId="185" fontId="11" fillId="93" borderId="24" xfId="79" applyNumberFormat="1" applyFont="1" applyFill="1" applyBorder="1" applyAlignment="1">
      <alignment horizontal="right"/>
    </xf>
    <xf numFmtId="185" fontId="11" fillId="93" borderId="25" xfId="79" applyNumberFormat="1" applyFont="1" applyFill="1" applyBorder="1" applyAlignment="1">
      <alignment horizontal="right"/>
    </xf>
    <xf numFmtId="185" fontId="11" fillId="93" borderId="26" xfId="79" applyNumberFormat="1" applyFont="1" applyFill="1" applyBorder="1" applyAlignment="1">
      <alignment horizontal="right"/>
    </xf>
    <xf numFmtId="185" fontId="11" fillId="94" borderId="25" xfId="0" applyNumberFormat="1" applyFont="1" applyFill="1" applyBorder="1" applyAlignment="1">
      <alignment horizontal="right"/>
    </xf>
    <xf numFmtId="185" fontId="11" fillId="94" borderId="26" xfId="79" applyNumberFormat="1" applyFont="1" applyFill="1" applyBorder="1" applyAlignment="1">
      <alignment horizontal="right"/>
    </xf>
    <xf numFmtId="185" fontId="11" fillId="94" borderId="26" xfId="0" applyNumberFormat="1" applyFont="1" applyFill="1" applyBorder="1" applyAlignment="1">
      <alignment horizontal="right"/>
    </xf>
    <xf numFmtId="185" fontId="11" fillId="93" borderId="27" xfId="79" applyNumberFormat="1" applyFont="1" applyFill="1" applyBorder="1" applyAlignment="1">
      <alignment horizontal="right"/>
    </xf>
    <xf numFmtId="185" fontId="11" fillId="93" borderId="28" xfId="79" applyNumberFormat="1" applyFont="1" applyFill="1" applyBorder="1" applyAlignment="1">
      <alignment horizontal="right"/>
    </xf>
    <xf numFmtId="185" fontId="11" fillId="93" borderId="29" xfId="79" applyNumberFormat="1" applyFont="1" applyFill="1" applyBorder="1" applyAlignment="1">
      <alignment horizontal="right"/>
    </xf>
    <xf numFmtId="185" fontId="11" fillId="94" borderId="28" xfId="0" applyNumberFormat="1" applyFont="1" applyFill="1" applyBorder="1" applyAlignment="1">
      <alignment horizontal="right"/>
    </xf>
    <xf numFmtId="185" fontId="11" fillId="94" borderId="29" xfId="79" applyNumberFormat="1" applyFont="1" applyFill="1" applyBorder="1" applyAlignment="1">
      <alignment horizontal="right"/>
    </xf>
    <xf numFmtId="185" fontId="11" fillId="94" borderId="29" xfId="0" applyNumberFormat="1" applyFont="1" applyFill="1" applyBorder="1" applyAlignment="1">
      <alignment horizontal="right"/>
    </xf>
    <xf numFmtId="185" fontId="11" fillId="0" borderId="0" xfId="0" applyNumberFormat="1" applyFont="1"/>
    <xf numFmtId="185" fontId="11" fillId="96" borderId="28" xfId="0" applyNumberFormat="1" applyFont="1" applyFill="1" applyBorder="1" applyAlignment="1">
      <alignment horizontal="right"/>
    </xf>
    <xf numFmtId="185" fontId="11" fillId="93" borderId="28" xfId="0" applyNumberFormat="1" applyFont="1" applyFill="1" applyBorder="1" applyAlignment="1">
      <alignment horizontal="right"/>
    </xf>
    <xf numFmtId="185" fontId="11" fillId="95" borderId="24" xfId="0" applyNumberFormat="1" applyFont="1" applyFill="1" applyBorder="1" applyAlignment="1">
      <alignment horizontal="right"/>
    </xf>
    <xf numFmtId="185" fontId="11" fillId="95" borderId="27" xfId="0" applyNumberFormat="1" applyFont="1" applyFill="1" applyBorder="1" applyAlignment="1">
      <alignment horizontal="right"/>
    </xf>
    <xf numFmtId="0" fontId="44" fillId="0" borderId="0" xfId="0" applyFont="1"/>
    <xf numFmtId="185" fontId="11" fillId="93" borderId="29" xfId="0" applyNumberFormat="1" applyFont="1" applyFill="1" applyBorder="1" applyAlignment="1">
      <alignment horizontal="right"/>
    </xf>
    <xf numFmtId="2" fontId="106" fillId="0" borderId="0" xfId="77" applyNumberFormat="1" applyFont="1" applyFill="1"/>
    <xf numFmtId="165" fontId="106" fillId="0" borderId="108" xfId="77" applyFont="1" applyFill="1" applyBorder="1"/>
    <xf numFmtId="185" fontId="3" fillId="2" borderId="78" xfId="0" applyNumberFormat="1" applyFont="1" applyFill="1" applyBorder="1" applyAlignment="1">
      <alignment horizontal="right"/>
    </xf>
    <xf numFmtId="0" fontId="11" fillId="39" borderId="0" xfId="42" applyFill="1" applyAlignment="1">
      <alignment horizontal="left"/>
    </xf>
    <xf numFmtId="0" fontId="83" fillId="39" borderId="0" xfId="42" applyFont="1" applyFill="1" applyAlignment="1">
      <alignment horizontal="left"/>
    </xf>
    <xf numFmtId="185" fontId="11" fillId="80" borderId="25" xfId="0" applyNumberFormat="1" applyFont="1" applyFill="1" applyBorder="1" applyAlignment="1">
      <alignment horizontal="right"/>
    </xf>
    <xf numFmtId="185" fontId="11" fillId="80" borderId="53" xfId="0" applyNumberFormat="1" applyFont="1" applyFill="1" applyBorder="1" applyAlignment="1">
      <alignment horizontal="right"/>
    </xf>
    <xf numFmtId="185" fontId="11" fillId="80" borderId="26" xfId="0" applyNumberFormat="1" applyFont="1" applyFill="1" applyBorder="1" applyAlignment="1">
      <alignment horizontal="right"/>
    </xf>
    <xf numFmtId="185" fontId="11" fillId="80" borderId="28" xfId="0" applyNumberFormat="1" applyFont="1" applyFill="1" applyBorder="1" applyAlignment="1">
      <alignment horizontal="right"/>
    </xf>
    <xf numFmtId="185" fontId="11" fillId="80" borderId="55" xfId="0" applyNumberFormat="1" applyFont="1" applyFill="1" applyBorder="1" applyAlignment="1">
      <alignment horizontal="right"/>
    </xf>
    <xf numFmtId="185" fontId="11" fillId="80" borderId="29" xfId="0" applyNumberFormat="1" applyFont="1" applyFill="1" applyBorder="1" applyAlignment="1">
      <alignment horizontal="right"/>
    </xf>
    <xf numFmtId="185" fontId="11" fillId="80" borderId="24" xfId="0" applyNumberFormat="1" applyFont="1" applyFill="1" applyBorder="1" applyAlignment="1">
      <alignment horizontal="right"/>
    </xf>
    <xf numFmtId="185" fontId="11" fillId="80" borderId="27" xfId="0" applyNumberFormat="1" applyFont="1" applyFill="1" applyBorder="1" applyAlignment="1">
      <alignment horizontal="right"/>
    </xf>
    <xf numFmtId="185" fontId="11" fillId="97" borderId="68" xfId="0" applyNumberFormat="1" applyFont="1" applyFill="1" applyBorder="1" applyAlignment="1">
      <alignment horizontal="right"/>
    </xf>
    <xf numFmtId="185" fontId="11" fillId="97" borderId="69" xfId="0" applyNumberFormat="1" applyFont="1" applyFill="1" applyBorder="1" applyAlignment="1">
      <alignment horizontal="right"/>
    </xf>
    <xf numFmtId="185" fontId="11" fillId="97" borderId="73" xfId="0" applyNumberFormat="1" applyFont="1" applyFill="1" applyBorder="1" applyAlignment="1">
      <alignment horizontal="right"/>
    </xf>
    <xf numFmtId="185" fontId="11" fillId="97" borderId="74" xfId="0" applyNumberFormat="1" applyFont="1" applyFill="1" applyBorder="1" applyAlignment="1">
      <alignment horizontal="right"/>
    </xf>
    <xf numFmtId="185" fontId="11" fillId="2" borderId="25" xfId="0" applyNumberFormat="1" applyFont="1" applyFill="1" applyBorder="1" applyAlignment="1">
      <alignment horizontal="right"/>
    </xf>
    <xf numFmtId="185" fontId="11" fillId="2" borderId="53" xfId="0" applyNumberFormat="1" applyFont="1" applyFill="1" applyBorder="1" applyAlignment="1">
      <alignment horizontal="right"/>
    </xf>
    <xf numFmtId="185" fontId="11" fillId="2" borderId="26" xfId="0" applyNumberFormat="1" applyFont="1" applyFill="1" applyBorder="1" applyAlignment="1">
      <alignment horizontal="right"/>
    </xf>
    <xf numFmtId="185" fontId="11" fillId="2" borderId="28" xfId="0" applyNumberFormat="1" applyFont="1" applyFill="1" applyBorder="1" applyAlignment="1">
      <alignment horizontal="right"/>
    </xf>
    <xf numFmtId="185" fontId="11" fillId="2" borderId="55" xfId="0" applyNumberFormat="1" applyFont="1" applyFill="1" applyBorder="1" applyAlignment="1">
      <alignment horizontal="right"/>
    </xf>
    <xf numFmtId="185" fontId="11" fillId="2" borderId="29" xfId="0" applyNumberFormat="1" applyFont="1" applyFill="1" applyBorder="1" applyAlignment="1">
      <alignment horizontal="right"/>
    </xf>
    <xf numFmtId="185" fontId="11" fillId="97" borderId="67" xfId="0" applyNumberFormat="1" applyFont="1" applyFill="1" applyBorder="1" applyAlignment="1">
      <alignment horizontal="right"/>
    </xf>
    <xf numFmtId="185" fontId="11" fillId="97" borderId="72" xfId="0" applyNumberFormat="1" applyFont="1" applyFill="1" applyBorder="1" applyAlignment="1">
      <alignment horizontal="right"/>
    </xf>
    <xf numFmtId="185" fontId="11" fillId="2" borderId="24" xfId="0" applyNumberFormat="1" applyFont="1" applyFill="1" applyBorder="1" applyAlignment="1">
      <alignment horizontal="right"/>
    </xf>
    <xf numFmtId="185" fontId="11" fillId="2" borderId="27" xfId="0" applyNumberFormat="1" applyFont="1" applyFill="1" applyBorder="1" applyAlignment="1">
      <alignment horizontal="right"/>
    </xf>
    <xf numFmtId="185" fontId="11" fillId="81" borderId="104" xfId="0" applyNumberFormat="1" applyFont="1" applyFill="1" applyBorder="1" applyAlignment="1">
      <alignment horizontal="right"/>
    </xf>
    <xf numFmtId="185" fontId="11" fillId="81" borderId="105" xfId="0" applyNumberFormat="1" applyFont="1" applyFill="1" applyBorder="1" applyAlignment="1">
      <alignment horizontal="right"/>
    </xf>
    <xf numFmtId="185" fontId="11" fillId="81" borderId="106" xfId="0" applyNumberFormat="1" applyFont="1" applyFill="1" applyBorder="1" applyAlignment="1">
      <alignment horizontal="right"/>
    </xf>
    <xf numFmtId="185" fontId="11" fillId="97" borderId="103" xfId="0" applyNumberFormat="1" applyFont="1" applyFill="1" applyBorder="1" applyAlignment="1">
      <alignment horizontal="right"/>
    </xf>
    <xf numFmtId="185" fontId="11" fillId="80" borderId="30" xfId="0" applyNumberFormat="1" applyFont="1" applyFill="1" applyBorder="1" applyAlignment="1">
      <alignment horizontal="right"/>
    </xf>
    <xf numFmtId="185" fontId="11" fillId="80" borderId="31" xfId="0" applyNumberFormat="1" applyFont="1" applyFill="1" applyBorder="1" applyAlignment="1">
      <alignment horizontal="right"/>
    </xf>
    <xf numFmtId="185" fontId="11" fillId="80" borderId="32" xfId="0" applyNumberFormat="1" applyFont="1" applyFill="1" applyBorder="1" applyAlignment="1">
      <alignment horizontal="right"/>
    </xf>
    <xf numFmtId="0" fontId="0" fillId="80" borderId="92" xfId="77" applyNumberFormat="1" applyFont="1" applyFill="1" applyBorder="1"/>
    <xf numFmtId="0" fontId="0" fillId="80" borderId="93" xfId="77" applyNumberFormat="1" applyFont="1" applyFill="1" applyBorder="1"/>
    <xf numFmtId="0" fontId="0" fillId="80" borderId="94" xfId="77" applyNumberFormat="1" applyFont="1" applyFill="1" applyBorder="1"/>
    <xf numFmtId="185" fontId="115" fillId="93" borderId="27" xfId="79" applyNumberFormat="1" applyFont="1" applyFill="1" applyBorder="1" applyAlignment="1">
      <alignment horizontal="right"/>
    </xf>
    <xf numFmtId="185" fontId="115" fillId="93" borderId="28" xfId="79" applyNumberFormat="1" applyFont="1" applyFill="1" applyBorder="1" applyAlignment="1">
      <alignment horizontal="right"/>
    </xf>
    <xf numFmtId="185" fontId="115" fillId="93" borderId="29" xfId="79" applyNumberFormat="1" applyFont="1" applyFill="1" applyBorder="1" applyAlignment="1">
      <alignment horizontal="right"/>
    </xf>
    <xf numFmtId="0" fontId="77" fillId="0" borderId="0" xfId="42" applyFont="1"/>
    <xf numFmtId="185" fontId="11" fillId="97" borderId="109" xfId="0" applyNumberFormat="1" applyFont="1" applyFill="1" applyBorder="1" applyAlignment="1">
      <alignment horizontal="right"/>
    </xf>
    <xf numFmtId="192" fontId="0" fillId="0" borderId="0" xfId="0" applyNumberFormat="1"/>
    <xf numFmtId="185" fontId="11" fillId="97" borderId="110" xfId="0" applyNumberFormat="1" applyFont="1" applyFill="1" applyBorder="1" applyAlignment="1">
      <alignment horizontal="right"/>
    </xf>
    <xf numFmtId="193" fontId="0" fillId="0" borderId="0" xfId="0" applyNumberFormat="1"/>
    <xf numFmtId="165" fontId="0" fillId="0" borderId="0" xfId="77" applyFont="1"/>
    <xf numFmtId="0" fontId="11" fillId="39" borderId="0" xfId="46" quotePrefix="1" applyFill="1" applyAlignment="1">
      <alignment horizontal="left" vertical="center" wrapText="1"/>
    </xf>
    <xf numFmtId="0" fontId="0" fillId="39" borderId="0" xfId="0" applyFill="1" applyAlignment="1">
      <alignment horizontal="left" vertical="top" wrapText="1"/>
    </xf>
    <xf numFmtId="167" fontId="0" fillId="0" borderId="0" xfId="77" quotePrefix="1" applyNumberFormat="1" applyFont="1" applyFill="1" applyAlignment="1">
      <alignment horizontal="left" vertical="center" wrapText="1"/>
    </xf>
    <xf numFmtId="0" fontId="0" fillId="0" borderId="0" xfId="77" applyNumberFormat="1" applyFont="1" applyFill="1" applyAlignment="1">
      <alignment horizontal="left" vertical="top" wrapText="1"/>
    </xf>
    <xf numFmtId="0" fontId="80" fillId="72" borderId="0" xfId="0" applyFont="1" applyFill="1" applyAlignment="1">
      <alignment horizontal="left" vertical="top" wrapText="1"/>
    </xf>
    <xf numFmtId="0" fontId="86" fillId="72" borderId="0" xfId="0" applyFont="1" applyFill="1" applyAlignment="1">
      <alignment horizontal="center" vertical="center" wrapText="1"/>
    </xf>
    <xf numFmtId="0" fontId="86" fillId="72" borderId="43" xfId="0" applyFont="1" applyFill="1" applyBorder="1" applyAlignment="1">
      <alignment horizontal="center" vertical="center" wrapText="1"/>
    </xf>
    <xf numFmtId="0" fontId="86" fillId="72" borderId="44" xfId="0" applyFont="1" applyFill="1" applyBorder="1" applyAlignment="1">
      <alignment horizontal="center" vertical="center" wrapText="1"/>
    </xf>
    <xf numFmtId="0" fontId="86" fillId="72" borderId="40" xfId="0" applyFont="1" applyFill="1" applyBorder="1" applyAlignment="1">
      <alignment horizontal="center" vertical="center" wrapText="1"/>
    </xf>
    <xf numFmtId="0" fontId="86" fillId="72" borderId="41" xfId="0" applyFont="1" applyFill="1" applyBorder="1" applyAlignment="1">
      <alignment horizontal="center" vertical="center" wrapText="1"/>
    </xf>
    <xf numFmtId="0" fontId="86" fillId="72" borderId="42" xfId="0" applyFont="1" applyFill="1" applyBorder="1" applyAlignment="1">
      <alignment horizontal="center" vertical="center" wrapText="1"/>
    </xf>
    <xf numFmtId="0" fontId="31" fillId="39" borderId="0" xfId="77" applyNumberFormat="1" applyFont="1" applyFill="1" applyBorder="1" applyAlignment="1">
      <alignment horizontal="left" vertical="center" wrapText="1"/>
    </xf>
    <xf numFmtId="0" fontId="31" fillId="39" borderId="59" xfId="77" applyNumberFormat="1" applyFont="1" applyFill="1" applyBorder="1" applyAlignment="1">
      <alignment horizontal="left" vertical="center" wrapText="1"/>
    </xf>
    <xf numFmtId="0" fontId="0" fillId="0" borderId="0" xfId="77" applyNumberFormat="1" applyFont="1" applyFill="1" applyAlignment="1">
      <alignment horizontal="left" wrapText="1"/>
    </xf>
    <xf numFmtId="0" fontId="0" fillId="0" borderId="59" xfId="77" applyNumberFormat="1" applyFont="1" applyFill="1" applyBorder="1" applyAlignment="1">
      <alignment horizontal="left" wrapText="1"/>
    </xf>
    <xf numFmtId="0" fontId="113" fillId="0" borderId="91" xfId="77" applyNumberFormat="1" applyFont="1" applyFill="1" applyBorder="1" applyAlignment="1">
      <alignment horizontal="center" vertical="top" wrapText="1"/>
    </xf>
    <xf numFmtId="0" fontId="87" fillId="39" borderId="0" xfId="0" applyFont="1" applyFill="1" applyAlignment="1">
      <alignment horizontal="left" vertical="top" wrapText="1"/>
    </xf>
    <xf numFmtId="0" fontId="86" fillId="72" borderId="50" xfId="0" applyFont="1" applyFill="1" applyBorder="1" applyAlignment="1">
      <alignment horizontal="center" vertical="center" wrapText="1"/>
    </xf>
    <xf numFmtId="0" fontId="86" fillId="72" borderId="12" xfId="0" applyFont="1" applyFill="1" applyBorder="1" applyAlignment="1">
      <alignment horizontal="center" vertical="center" wrapText="1"/>
    </xf>
    <xf numFmtId="0" fontId="86" fillId="72" borderId="51" xfId="0" applyFont="1" applyFill="1" applyBorder="1" applyAlignment="1">
      <alignment horizontal="center" vertical="center" wrapText="1"/>
    </xf>
    <xf numFmtId="0" fontId="85" fillId="72" borderId="0" xfId="0" applyFont="1" applyFill="1" applyAlignment="1">
      <alignment horizontal="left" vertical="top" wrapText="1"/>
    </xf>
    <xf numFmtId="0" fontId="51" fillId="72" borderId="40" xfId="0" applyFont="1" applyFill="1" applyBorder="1" applyAlignment="1">
      <alignment horizontal="center"/>
    </xf>
    <xf numFmtId="0" fontId="51" fillId="72" borderId="41" xfId="0" applyFont="1" applyFill="1" applyBorder="1" applyAlignment="1">
      <alignment horizontal="center"/>
    </xf>
    <xf numFmtId="0" fontId="51" fillId="72" borderId="63" xfId="0" applyFont="1" applyFill="1" applyBorder="1" applyAlignment="1">
      <alignment horizontal="center"/>
    </xf>
    <xf numFmtId="0" fontId="103" fillId="78" borderId="0" xfId="0" applyFont="1" applyFill="1" applyAlignment="1">
      <alignment horizontal="center" vertical="center" wrapText="1"/>
    </xf>
    <xf numFmtId="0" fontId="102" fillId="78" borderId="0" xfId="0" applyFont="1" applyFill="1" applyAlignment="1">
      <alignment horizontal="left" vertical="top" wrapText="1"/>
    </xf>
    <xf numFmtId="0" fontId="86" fillId="72" borderId="0" xfId="0" applyFont="1" applyFill="1" applyAlignment="1">
      <alignment horizontal="left" vertical="top" wrapText="1"/>
    </xf>
    <xf numFmtId="0" fontId="51" fillId="72" borderId="12" xfId="0" applyFont="1" applyFill="1" applyBorder="1" applyAlignment="1">
      <alignment horizontal="center" vertical="center" wrapText="1"/>
    </xf>
    <xf numFmtId="0" fontId="51" fillId="72" borderId="51" xfId="0" applyFont="1" applyFill="1" applyBorder="1" applyAlignment="1">
      <alignment horizontal="center" vertical="center" wrapText="1"/>
    </xf>
    <xf numFmtId="185" fontId="11" fillId="0" borderId="83" xfId="0" applyNumberFormat="1" applyFont="1" applyBorder="1" applyAlignment="1">
      <alignment horizontal="left" vertical="center" wrapText="1"/>
    </xf>
    <xf numFmtId="0" fontId="86" fillId="72" borderId="0" xfId="0" applyFont="1" applyFill="1" applyAlignment="1">
      <alignment horizontal="left" vertical="center" wrapText="1"/>
    </xf>
    <xf numFmtId="0" fontId="112" fillId="0" borderId="91" xfId="0" applyFont="1" applyBorder="1" applyAlignment="1">
      <alignment horizontal="center"/>
    </xf>
    <xf numFmtId="0" fontId="51" fillId="72" borderId="43" xfId="0" applyFont="1" applyFill="1" applyBorder="1" applyAlignment="1">
      <alignment horizontal="center" wrapText="1"/>
    </xf>
    <xf numFmtId="0" fontId="51" fillId="72" borderId="79" xfId="0" applyFont="1" applyFill="1" applyBorder="1" applyAlignment="1">
      <alignment horizontal="center" wrapText="1"/>
    </xf>
    <xf numFmtId="0" fontId="86" fillId="72" borderId="48" xfId="0" applyFont="1" applyFill="1" applyBorder="1" applyAlignment="1">
      <alignment horizontal="center" vertical="center" wrapText="1"/>
    </xf>
    <xf numFmtId="0" fontId="86" fillId="72" borderId="49" xfId="0" applyFont="1" applyFill="1" applyBorder="1" applyAlignment="1">
      <alignment horizontal="center" vertical="center" wrapText="1"/>
    </xf>
    <xf numFmtId="0" fontId="0" fillId="80" borderId="0" xfId="77" quotePrefix="1" applyNumberFormat="1" applyFont="1" applyFill="1" applyAlignment="1">
      <alignment horizontal="left" vertical="center" wrapText="1"/>
    </xf>
  </cellXfs>
  <cellStyles count="3021">
    <cellStyle name="20% - Accent1 10" xfId="110" xr:uid="{00000000-0005-0000-0000-000000000000}"/>
    <cellStyle name="20% - Accent1 10 2" xfId="111" xr:uid="{00000000-0005-0000-0000-000001000000}"/>
    <cellStyle name="20% - Accent1 11" xfId="112" xr:uid="{00000000-0005-0000-0000-000002000000}"/>
    <cellStyle name="20% - Accent1 11 2" xfId="113" xr:uid="{00000000-0005-0000-0000-000003000000}"/>
    <cellStyle name="20% - Accent1 12" xfId="114" xr:uid="{00000000-0005-0000-0000-000004000000}"/>
    <cellStyle name="20% - Accent1 12 2" xfId="115" xr:uid="{00000000-0005-0000-0000-000005000000}"/>
    <cellStyle name="20% - Accent1 13" xfId="116" xr:uid="{00000000-0005-0000-0000-000006000000}"/>
    <cellStyle name="20% - Accent1 2" xfId="3" xr:uid="{00000000-0005-0000-0000-000007000000}"/>
    <cellStyle name="20% - Accent1 2 2" xfId="2255" xr:uid="{00000000-0005-0000-0000-000008000000}"/>
    <cellStyle name="20% - Accent1 3" xfId="117" xr:uid="{00000000-0005-0000-0000-000009000000}"/>
    <cellStyle name="20% - Accent1 3 2" xfId="118" xr:uid="{00000000-0005-0000-0000-00000A000000}"/>
    <cellStyle name="20% - Accent1 3 2 2" xfId="119" xr:uid="{00000000-0005-0000-0000-00000B000000}"/>
    <cellStyle name="20% - Accent1 3 2 2 2" xfId="120" xr:uid="{00000000-0005-0000-0000-00000C000000}"/>
    <cellStyle name="20% - Accent1 3 2 3" xfId="121" xr:uid="{00000000-0005-0000-0000-00000D000000}"/>
    <cellStyle name="20% - Accent1 3 2 3 2" xfId="122" xr:uid="{00000000-0005-0000-0000-00000E000000}"/>
    <cellStyle name="20% - Accent1 3 2 4" xfId="123" xr:uid="{00000000-0005-0000-0000-00000F000000}"/>
    <cellStyle name="20% - Accent1 3 3" xfId="124" xr:uid="{00000000-0005-0000-0000-000010000000}"/>
    <cellStyle name="20% - Accent1 3 3 2" xfId="125" xr:uid="{00000000-0005-0000-0000-000011000000}"/>
    <cellStyle name="20% - Accent1 3 4" xfId="126" xr:uid="{00000000-0005-0000-0000-000012000000}"/>
    <cellStyle name="20% - Accent1 3 4 2" xfId="127" xr:uid="{00000000-0005-0000-0000-000013000000}"/>
    <cellStyle name="20% - Accent1 3 5" xfId="128" xr:uid="{00000000-0005-0000-0000-000014000000}"/>
    <cellStyle name="20% - Accent1 4" xfId="129" xr:uid="{00000000-0005-0000-0000-000015000000}"/>
    <cellStyle name="20% - Accent1 4 2" xfId="130" xr:uid="{00000000-0005-0000-0000-000016000000}"/>
    <cellStyle name="20% - Accent1 4 2 2" xfId="131" xr:uid="{00000000-0005-0000-0000-000017000000}"/>
    <cellStyle name="20% - Accent1 4 2 2 2" xfId="132" xr:uid="{00000000-0005-0000-0000-000018000000}"/>
    <cellStyle name="20% - Accent1 4 2 3" xfId="133" xr:uid="{00000000-0005-0000-0000-000019000000}"/>
    <cellStyle name="20% - Accent1 4 2 3 2" xfId="134" xr:uid="{00000000-0005-0000-0000-00001A000000}"/>
    <cellStyle name="20% - Accent1 4 2 4" xfId="135" xr:uid="{00000000-0005-0000-0000-00001B000000}"/>
    <cellStyle name="20% - Accent1 4 3" xfId="136" xr:uid="{00000000-0005-0000-0000-00001C000000}"/>
    <cellStyle name="20% - Accent1 4 3 2" xfId="137" xr:uid="{00000000-0005-0000-0000-00001D000000}"/>
    <cellStyle name="20% - Accent1 4 4" xfId="138" xr:uid="{00000000-0005-0000-0000-00001E000000}"/>
    <cellStyle name="20% - Accent1 4 4 2" xfId="139" xr:uid="{00000000-0005-0000-0000-00001F000000}"/>
    <cellStyle name="20% - Accent1 4 5" xfId="140" xr:uid="{00000000-0005-0000-0000-000020000000}"/>
    <cellStyle name="20% - Accent1 5" xfId="141" xr:uid="{00000000-0005-0000-0000-000021000000}"/>
    <cellStyle name="20% - Accent1 5 2" xfId="142" xr:uid="{00000000-0005-0000-0000-000022000000}"/>
    <cellStyle name="20% - Accent1 5 2 2" xfId="143" xr:uid="{00000000-0005-0000-0000-000023000000}"/>
    <cellStyle name="20% - Accent1 5 2 2 2" xfId="144" xr:uid="{00000000-0005-0000-0000-000024000000}"/>
    <cellStyle name="20% - Accent1 5 2 3" xfId="145" xr:uid="{00000000-0005-0000-0000-000025000000}"/>
    <cellStyle name="20% - Accent1 5 2 3 2" xfId="146" xr:uid="{00000000-0005-0000-0000-000026000000}"/>
    <cellStyle name="20% - Accent1 5 2 4" xfId="147" xr:uid="{00000000-0005-0000-0000-000027000000}"/>
    <cellStyle name="20% - Accent1 5 3" xfId="148" xr:uid="{00000000-0005-0000-0000-000028000000}"/>
    <cellStyle name="20% - Accent1 5 3 2" xfId="149" xr:uid="{00000000-0005-0000-0000-000029000000}"/>
    <cellStyle name="20% - Accent1 5 4" xfId="150" xr:uid="{00000000-0005-0000-0000-00002A000000}"/>
    <cellStyle name="20% - Accent1 5 4 2" xfId="151" xr:uid="{00000000-0005-0000-0000-00002B000000}"/>
    <cellStyle name="20% - Accent1 5 5" xfId="152" xr:uid="{00000000-0005-0000-0000-00002C000000}"/>
    <cellStyle name="20% - Accent1 6" xfId="153" xr:uid="{00000000-0005-0000-0000-00002D000000}"/>
    <cellStyle name="20% - Accent1 6 2" xfId="154" xr:uid="{00000000-0005-0000-0000-00002E000000}"/>
    <cellStyle name="20% - Accent1 6 2 2" xfId="155" xr:uid="{00000000-0005-0000-0000-00002F000000}"/>
    <cellStyle name="20% - Accent1 6 2 2 2" xfId="156" xr:uid="{00000000-0005-0000-0000-000030000000}"/>
    <cellStyle name="20% - Accent1 6 2 3" xfId="157" xr:uid="{00000000-0005-0000-0000-000031000000}"/>
    <cellStyle name="20% - Accent1 6 2 3 2" xfId="158" xr:uid="{00000000-0005-0000-0000-000032000000}"/>
    <cellStyle name="20% - Accent1 6 2 4" xfId="159" xr:uid="{00000000-0005-0000-0000-000033000000}"/>
    <cellStyle name="20% - Accent1 6 3" xfId="160" xr:uid="{00000000-0005-0000-0000-000034000000}"/>
    <cellStyle name="20% - Accent1 6 3 2" xfId="161" xr:uid="{00000000-0005-0000-0000-000035000000}"/>
    <cellStyle name="20% - Accent1 6 4" xfId="162" xr:uid="{00000000-0005-0000-0000-000036000000}"/>
    <cellStyle name="20% - Accent1 6 4 2" xfId="163" xr:uid="{00000000-0005-0000-0000-000037000000}"/>
    <cellStyle name="20% - Accent1 6 5" xfId="164" xr:uid="{00000000-0005-0000-0000-000038000000}"/>
    <cellStyle name="20% - Accent1 7" xfId="165" xr:uid="{00000000-0005-0000-0000-000039000000}"/>
    <cellStyle name="20% - Accent1 7 2" xfId="166" xr:uid="{00000000-0005-0000-0000-00003A000000}"/>
    <cellStyle name="20% - Accent1 7 2 2" xfId="167" xr:uid="{00000000-0005-0000-0000-00003B000000}"/>
    <cellStyle name="20% - Accent1 7 2 2 2" xfId="168" xr:uid="{00000000-0005-0000-0000-00003C000000}"/>
    <cellStyle name="20% - Accent1 7 2 3" xfId="169" xr:uid="{00000000-0005-0000-0000-00003D000000}"/>
    <cellStyle name="20% - Accent1 7 2 3 2" xfId="170" xr:uid="{00000000-0005-0000-0000-00003E000000}"/>
    <cellStyle name="20% - Accent1 7 2 4" xfId="171" xr:uid="{00000000-0005-0000-0000-00003F000000}"/>
    <cellStyle name="20% - Accent1 7 3" xfId="172" xr:uid="{00000000-0005-0000-0000-000040000000}"/>
    <cellStyle name="20% - Accent1 7 3 2" xfId="173" xr:uid="{00000000-0005-0000-0000-000041000000}"/>
    <cellStyle name="20% - Accent1 7 4" xfId="174" xr:uid="{00000000-0005-0000-0000-000042000000}"/>
    <cellStyle name="20% - Accent1 7 4 2" xfId="175" xr:uid="{00000000-0005-0000-0000-000043000000}"/>
    <cellStyle name="20% - Accent1 7 5" xfId="176" xr:uid="{00000000-0005-0000-0000-000044000000}"/>
    <cellStyle name="20% - Accent1 8" xfId="177" xr:uid="{00000000-0005-0000-0000-000045000000}"/>
    <cellStyle name="20% - Accent1 8 2" xfId="178" xr:uid="{00000000-0005-0000-0000-000046000000}"/>
    <cellStyle name="20% - Accent1 8 2 2" xfId="179" xr:uid="{00000000-0005-0000-0000-000047000000}"/>
    <cellStyle name="20% - Accent1 8 2 2 2" xfId="180" xr:uid="{00000000-0005-0000-0000-000048000000}"/>
    <cellStyle name="20% - Accent1 8 2 3" xfId="181" xr:uid="{00000000-0005-0000-0000-000049000000}"/>
    <cellStyle name="20% - Accent1 8 2 3 2" xfId="182" xr:uid="{00000000-0005-0000-0000-00004A000000}"/>
    <cellStyle name="20% - Accent1 8 2 4" xfId="183" xr:uid="{00000000-0005-0000-0000-00004B000000}"/>
    <cellStyle name="20% - Accent1 8 3" xfId="184" xr:uid="{00000000-0005-0000-0000-00004C000000}"/>
    <cellStyle name="20% - Accent1 8 3 2" xfId="185" xr:uid="{00000000-0005-0000-0000-00004D000000}"/>
    <cellStyle name="20% - Accent1 8 4" xfId="186" xr:uid="{00000000-0005-0000-0000-00004E000000}"/>
    <cellStyle name="20% - Accent1 8 4 2" xfId="187" xr:uid="{00000000-0005-0000-0000-00004F000000}"/>
    <cellStyle name="20% - Accent1 8 5" xfId="188" xr:uid="{00000000-0005-0000-0000-000050000000}"/>
    <cellStyle name="20% - Accent1 9" xfId="189" xr:uid="{00000000-0005-0000-0000-000051000000}"/>
    <cellStyle name="20% - Accent1 9 2" xfId="190" xr:uid="{00000000-0005-0000-0000-000052000000}"/>
    <cellStyle name="20% - Accent1 9 2 2" xfId="191" xr:uid="{00000000-0005-0000-0000-000053000000}"/>
    <cellStyle name="20% - Accent1 9 3" xfId="192" xr:uid="{00000000-0005-0000-0000-000054000000}"/>
    <cellStyle name="20% - Accent1 9 3 2" xfId="193" xr:uid="{00000000-0005-0000-0000-000055000000}"/>
    <cellStyle name="20% - Accent1 9 4" xfId="194" xr:uid="{00000000-0005-0000-0000-000056000000}"/>
    <cellStyle name="20% - Accent2 10" xfId="195" xr:uid="{00000000-0005-0000-0000-000057000000}"/>
    <cellStyle name="20% - Accent2 10 2" xfId="196" xr:uid="{00000000-0005-0000-0000-000058000000}"/>
    <cellStyle name="20% - Accent2 11" xfId="197" xr:uid="{00000000-0005-0000-0000-000059000000}"/>
    <cellStyle name="20% - Accent2 11 2" xfId="198" xr:uid="{00000000-0005-0000-0000-00005A000000}"/>
    <cellStyle name="20% - Accent2 12" xfId="199" xr:uid="{00000000-0005-0000-0000-00005B000000}"/>
    <cellStyle name="20% - Accent2 12 2" xfId="200" xr:uid="{00000000-0005-0000-0000-00005C000000}"/>
    <cellStyle name="20% - Accent2 13" xfId="201" xr:uid="{00000000-0005-0000-0000-00005D000000}"/>
    <cellStyle name="20% - Accent2 2" xfId="4" xr:uid="{00000000-0005-0000-0000-00005E000000}"/>
    <cellStyle name="20% - Accent2 2 2" xfId="2256" xr:uid="{00000000-0005-0000-0000-00005F000000}"/>
    <cellStyle name="20% - Accent2 3" xfId="202" xr:uid="{00000000-0005-0000-0000-000060000000}"/>
    <cellStyle name="20% - Accent2 3 2" xfId="203" xr:uid="{00000000-0005-0000-0000-000061000000}"/>
    <cellStyle name="20% - Accent2 3 2 2" xfId="204" xr:uid="{00000000-0005-0000-0000-000062000000}"/>
    <cellStyle name="20% - Accent2 3 2 2 2" xfId="205" xr:uid="{00000000-0005-0000-0000-000063000000}"/>
    <cellStyle name="20% - Accent2 3 2 3" xfId="206" xr:uid="{00000000-0005-0000-0000-000064000000}"/>
    <cellStyle name="20% - Accent2 3 2 3 2" xfId="207" xr:uid="{00000000-0005-0000-0000-000065000000}"/>
    <cellStyle name="20% - Accent2 3 2 4" xfId="208" xr:uid="{00000000-0005-0000-0000-000066000000}"/>
    <cellStyle name="20% - Accent2 3 3" xfId="209" xr:uid="{00000000-0005-0000-0000-000067000000}"/>
    <cellStyle name="20% - Accent2 3 3 2" xfId="210" xr:uid="{00000000-0005-0000-0000-000068000000}"/>
    <cellStyle name="20% - Accent2 3 4" xfId="211" xr:uid="{00000000-0005-0000-0000-000069000000}"/>
    <cellStyle name="20% - Accent2 3 4 2" xfId="212" xr:uid="{00000000-0005-0000-0000-00006A000000}"/>
    <cellStyle name="20% - Accent2 3 5" xfId="213" xr:uid="{00000000-0005-0000-0000-00006B000000}"/>
    <cellStyle name="20% - Accent2 4" xfId="214" xr:uid="{00000000-0005-0000-0000-00006C000000}"/>
    <cellStyle name="20% - Accent2 4 2" xfId="215" xr:uid="{00000000-0005-0000-0000-00006D000000}"/>
    <cellStyle name="20% - Accent2 4 2 2" xfId="216" xr:uid="{00000000-0005-0000-0000-00006E000000}"/>
    <cellStyle name="20% - Accent2 4 2 2 2" xfId="217" xr:uid="{00000000-0005-0000-0000-00006F000000}"/>
    <cellStyle name="20% - Accent2 4 2 3" xfId="218" xr:uid="{00000000-0005-0000-0000-000070000000}"/>
    <cellStyle name="20% - Accent2 4 2 3 2" xfId="219" xr:uid="{00000000-0005-0000-0000-000071000000}"/>
    <cellStyle name="20% - Accent2 4 2 4" xfId="220" xr:uid="{00000000-0005-0000-0000-000072000000}"/>
    <cellStyle name="20% - Accent2 4 3" xfId="221" xr:uid="{00000000-0005-0000-0000-000073000000}"/>
    <cellStyle name="20% - Accent2 4 3 2" xfId="222" xr:uid="{00000000-0005-0000-0000-000074000000}"/>
    <cellStyle name="20% - Accent2 4 4" xfId="223" xr:uid="{00000000-0005-0000-0000-000075000000}"/>
    <cellStyle name="20% - Accent2 4 4 2" xfId="224" xr:uid="{00000000-0005-0000-0000-000076000000}"/>
    <cellStyle name="20% - Accent2 4 5" xfId="225" xr:uid="{00000000-0005-0000-0000-000077000000}"/>
    <cellStyle name="20% - Accent2 5" xfId="226" xr:uid="{00000000-0005-0000-0000-000078000000}"/>
    <cellStyle name="20% - Accent2 5 2" xfId="227" xr:uid="{00000000-0005-0000-0000-000079000000}"/>
    <cellStyle name="20% - Accent2 5 2 2" xfId="228" xr:uid="{00000000-0005-0000-0000-00007A000000}"/>
    <cellStyle name="20% - Accent2 5 2 2 2" xfId="229" xr:uid="{00000000-0005-0000-0000-00007B000000}"/>
    <cellStyle name="20% - Accent2 5 2 3" xfId="230" xr:uid="{00000000-0005-0000-0000-00007C000000}"/>
    <cellStyle name="20% - Accent2 5 2 3 2" xfId="231" xr:uid="{00000000-0005-0000-0000-00007D000000}"/>
    <cellStyle name="20% - Accent2 5 2 4" xfId="232" xr:uid="{00000000-0005-0000-0000-00007E000000}"/>
    <cellStyle name="20% - Accent2 5 3" xfId="233" xr:uid="{00000000-0005-0000-0000-00007F000000}"/>
    <cellStyle name="20% - Accent2 5 3 2" xfId="234" xr:uid="{00000000-0005-0000-0000-000080000000}"/>
    <cellStyle name="20% - Accent2 5 4" xfId="235" xr:uid="{00000000-0005-0000-0000-000081000000}"/>
    <cellStyle name="20% - Accent2 5 4 2" xfId="236" xr:uid="{00000000-0005-0000-0000-000082000000}"/>
    <cellStyle name="20% - Accent2 5 5" xfId="237" xr:uid="{00000000-0005-0000-0000-000083000000}"/>
    <cellStyle name="20% - Accent2 6" xfId="238" xr:uid="{00000000-0005-0000-0000-000084000000}"/>
    <cellStyle name="20% - Accent2 6 2" xfId="239" xr:uid="{00000000-0005-0000-0000-000085000000}"/>
    <cellStyle name="20% - Accent2 6 2 2" xfId="240" xr:uid="{00000000-0005-0000-0000-000086000000}"/>
    <cellStyle name="20% - Accent2 6 2 2 2" xfId="241" xr:uid="{00000000-0005-0000-0000-000087000000}"/>
    <cellStyle name="20% - Accent2 6 2 3" xfId="242" xr:uid="{00000000-0005-0000-0000-000088000000}"/>
    <cellStyle name="20% - Accent2 6 2 3 2" xfId="243" xr:uid="{00000000-0005-0000-0000-000089000000}"/>
    <cellStyle name="20% - Accent2 6 2 4" xfId="244" xr:uid="{00000000-0005-0000-0000-00008A000000}"/>
    <cellStyle name="20% - Accent2 6 3" xfId="245" xr:uid="{00000000-0005-0000-0000-00008B000000}"/>
    <cellStyle name="20% - Accent2 6 3 2" xfId="246" xr:uid="{00000000-0005-0000-0000-00008C000000}"/>
    <cellStyle name="20% - Accent2 6 4" xfId="247" xr:uid="{00000000-0005-0000-0000-00008D000000}"/>
    <cellStyle name="20% - Accent2 6 4 2" xfId="248" xr:uid="{00000000-0005-0000-0000-00008E000000}"/>
    <cellStyle name="20% - Accent2 6 5" xfId="249" xr:uid="{00000000-0005-0000-0000-00008F000000}"/>
    <cellStyle name="20% - Accent2 7" xfId="250" xr:uid="{00000000-0005-0000-0000-000090000000}"/>
    <cellStyle name="20% - Accent2 7 2" xfId="251" xr:uid="{00000000-0005-0000-0000-000091000000}"/>
    <cellStyle name="20% - Accent2 7 2 2" xfId="252" xr:uid="{00000000-0005-0000-0000-000092000000}"/>
    <cellStyle name="20% - Accent2 7 2 2 2" xfId="253" xr:uid="{00000000-0005-0000-0000-000093000000}"/>
    <cellStyle name="20% - Accent2 7 2 3" xfId="254" xr:uid="{00000000-0005-0000-0000-000094000000}"/>
    <cellStyle name="20% - Accent2 7 2 3 2" xfId="255" xr:uid="{00000000-0005-0000-0000-000095000000}"/>
    <cellStyle name="20% - Accent2 7 2 4" xfId="256" xr:uid="{00000000-0005-0000-0000-000096000000}"/>
    <cellStyle name="20% - Accent2 7 3" xfId="257" xr:uid="{00000000-0005-0000-0000-000097000000}"/>
    <cellStyle name="20% - Accent2 7 3 2" xfId="258" xr:uid="{00000000-0005-0000-0000-000098000000}"/>
    <cellStyle name="20% - Accent2 7 4" xfId="259" xr:uid="{00000000-0005-0000-0000-000099000000}"/>
    <cellStyle name="20% - Accent2 7 4 2" xfId="260" xr:uid="{00000000-0005-0000-0000-00009A000000}"/>
    <cellStyle name="20% - Accent2 7 5" xfId="261" xr:uid="{00000000-0005-0000-0000-00009B000000}"/>
    <cellStyle name="20% - Accent2 8" xfId="262" xr:uid="{00000000-0005-0000-0000-00009C000000}"/>
    <cellStyle name="20% - Accent2 8 2" xfId="263" xr:uid="{00000000-0005-0000-0000-00009D000000}"/>
    <cellStyle name="20% - Accent2 8 2 2" xfId="264" xr:uid="{00000000-0005-0000-0000-00009E000000}"/>
    <cellStyle name="20% - Accent2 8 2 2 2" xfId="265" xr:uid="{00000000-0005-0000-0000-00009F000000}"/>
    <cellStyle name="20% - Accent2 8 2 3" xfId="266" xr:uid="{00000000-0005-0000-0000-0000A0000000}"/>
    <cellStyle name="20% - Accent2 8 2 3 2" xfId="267" xr:uid="{00000000-0005-0000-0000-0000A1000000}"/>
    <cellStyle name="20% - Accent2 8 2 4" xfId="268" xr:uid="{00000000-0005-0000-0000-0000A2000000}"/>
    <cellStyle name="20% - Accent2 8 3" xfId="269" xr:uid="{00000000-0005-0000-0000-0000A3000000}"/>
    <cellStyle name="20% - Accent2 8 3 2" xfId="270" xr:uid="{00000000-0005-0000-0000-0000A4000000}"/>
    <cellStyle name="20% - Accent2 8 4" xfId="271" xr:uid="{00000000-0005-0000-0000-0000A5000000}"/>
    <cellStyle name="20% - Accent2 8 4 2" xfId="272" xr:uid="{00000000-0005-0000-0000-0000A6000000}"/>
    <cellStyle name="20% - Accent2 8 5" xfId="273" xr:uid="{00000000-0005-0000-0000-0000A7000000}"/>
    <cellStyle name="20% - Accent2 9" xfId="274" xr:uid="{00000000-0005-0000-0000-0000A8000000}"/>
    <cellStyle name="20% - Accent2 9 2" xfId="275" xr:uid="{00000000-0005-0000-0000-0000A9000000}"/>
    <cellStyle name="20% - Accent2 9 2 2" xfId="276" xr:uid="{00000000-0005-0000-0000-0000AA000000}"/>
    <cellStyle name="20% - Accent2 9 3" xfId="277" xr:uid="{00000000-0005-0000-0000-0000AB000000}"/>
    <cellStyle name="20% - Accent2 9 3 2" xfId="278" xr:uid="{00000000-0005-0000-0000-0000AC000000}"/>
    <cellStyle name="20% - Accent2 9 4" xfId="279" xr:uid="{00000000-0005-0000-0000-0000AD000000}"/>
    <cellStyle name="20% - Accent3 10" xfId="280" xr:uid="{00000000-0005-0000-0000-0000AE000000}"/>
    <cellStyle name="20% - Accent3 10 2" xfId="281" xr:uid="{00000000-0005-0000-0000-0000AF000000}"/>
    <cellStyle name="20% - Accent3 11" xfId="282" xr:uid="{00000000-0005-0000-0000-0000B0000000}"/>
    <cellStyle name="20% - Accent3 11 2" xfId="283" xr:uid="{00000000-0005-0000-0000-0000B1000000}"/>
    <cellStyle name="20% - Accent3 12" xfId="284" xr:uid="{00000000-0005-0000-0000-0000B2000000}"/>
    <cellStyle name="20% - Accent3 12 2" xfId="285" xr:uid="{00000000-0005-0000-0000-0000B3000000}"/>
    <cellStyle name="20% - Accent3 13" xfId="286" xr:uid="{00000000-0005-0000-0000-0000B4000000}"/>
    <cellStyle name="20% - Accent3 2" xfId="5" xr:uid="{00000000-0005-0000-0000-0000B5000000}"/>
    <cellStyle name="20% - Accent3 2 2" xfId="2257" xr:uid="{00000000-0005-0000-0000-0000B6000000}"/>
    <cellStyle name="20% - Accent3 3" xfId="287" xr:uid="{00000000-0005-0000-0000-0000B7000000}"/>
    <cellStyle name="20% - Accent3 3 2" xfId="288" xr:uid="{00000000-0005-0000-0000-0000B8000000}"/>
    <cellStyle name="20% - Accent3 3 2 2" xfId="289" xr:uid="{00000000-0005-0000-0000-0000B9000000}"/>
    <cellStyle name="20% - Accent3 3 2 2 2" xfId="290" xr:uid="{00000000-0005-0000-0000-0000BA000000}"/>
    <cellStyle name="20% - Accent3 3 2 3" xfId="291" xr:uid="{00000000-0005-0000-0000-0000BB000000}"/>
    <cellStyle name="20% - Accent3 3 2 3 2" xfId="292" xr:uid="{00000000-0005-0000-0000-0000BC000000}"/>
    <cellStyle name="20% - Accent3 3 2 4" xfId="293" xr:uid="{00000000-0005-0000-0000-0000BD000000}"/>
    <cellStyle name="20% - Accent3 3 3" xfId="294" xr:uid="{00000000-0005-0000-0000-0000BE000000}"/>
    <cellStyle name="20% - Accent3 3 3 2" xfId="295" xr:uid="{00000000-0005-0000-0000-0000BF000000}"/>
    <cellStyle name="20% - Accent3 3 4" xfId="296" xr:uid="{00000000-0005-0000-0000-0000C0000000}"/>
    <cellStyle name="20% - Accent3 3 4 2" xfId="297" xr:uid="{00000000-0005-0000-0000-0000C1000000}"/>
    <cellStyle name="20% - Accent3 3 5" xfId="298" xr:uid="{00000000-0005-0000-0000-0000C2000000}"/>
    <cellStyle name="20% - Accent3 4" xfId="299" xr:uid="{00000000-0005-0000-0000-0000C3000000}"/>
    <cellStyle name="20% - Accent3 4 2" xfId="300" xr:uid="{00000000-0005-0000-0000-0000C4000000}"/>
    <cellStyle name="20% - Accent3 4 2 2" xfId="301" xr:uid="{00000000-0005-0000-0000-0000C5000000}"/>
    <cellStyle name="20% - Accent3 4 2 2 2" xfId="302" xr:uid="{00000000-0005-0000-0000-0000C6000000}"/>
    <cellStyle name="20% - Accent3 4 2 3" xfId="303" xr:uid="{00000000-0005-0000-0000-0000C7000000}"/>
    <cellStyle name="20% - Accent3 4 2 3 2" xfId="304" xr:uid="{00000000-0005-0000-0000-0000C8000000}"/>
    <cellStyle name="20% - Accent3 4 2 4" xfId="305" xr:uid="{00000000-0005-0000-0000-0000C9000000}"/>
    <cellStyle name="20% - Accent3 4 3" xfId="306" xr:uid="{00000000-0005-0000-0000-0000CA000000}"/>
    <cellStyle name="20% - Accent3 4 3 2" xfId="307" xr:uid="{00000000-0005-0000-0000-0000CB000000}"/>
    <cellStyle name="20% - Accent3 4 4" xfId="308" xr:uid="{00000000-0005-0000-0000-0000CC000000}"/>
    <cellStyle name="20% - Accent3 4 4 2" xfId="309" xr:uid="{00000000-0005-0000-0000-0000CD000000}"/>
    <cellStyle name="20% - Accent3 4 5" xfId="310" xr:uid="{00000000-0005-0000-0000-0000CE000000}"/>
    <cellStyle name="20% - Accent3 5" xfId="311" xr:uid="{00000000-0005-0000-0000-0000CF000000}"/>
    <cellStyle name="20% - Accent3 5 2" xfId="312" xr:uid="{00000000-0005-0000-0000-0000D0000000}"/>
    <cellStyle name="20% - Accent3 5 2 2" xfId="313" xr:uid="{00000000-0005-0000-0000-0000D1000000}"/>
    <cellStyle name="20% - Accent3 5 2 2 2" xfId="314" xr:uid="{00000000-0005-0000-0000-0000D2000000}"/>
    <cellStyle name="20% - Accent3 5 2 3" xfId="315" xr:uid="{00000000-0005-0000-0000-0000D3000000}"/>
    <cellStyle name="20% - Accent3 5 2 3 2" xfId="316" xr:uid="{00000000-0005-0000-0000-0000D4000000}"/>
    <cellStyle name="20% - Accent3 5 2 4" xfId="317" xr:uid="{00000000-0005-0000-0000-0000D5000000}"/>
    <cellStyle name="20% - Accent3 5 3" xfId="318" xr:uid="{00000000-0005-0000-0000-0000D6000000}"/>
    <cellStyle name="20% - Accent3 5 3 2" xfId="319" xr:uid="{00000000-0005-0000-0000-0000D7000000}"/>
    <cellStyle name="20% - Accent3 5 4" xfId="320" xr:uid="{00000000-0005-0000-0000-0000D8000000}"/>
    <cellStyle name="20% - Accent3 5 4 2" xfId="321" xr:uid="{00000000-0005-0000-0000-0000D9000000}"/>
    <cellStyle name="20% - Accent3 5 5" xfId="322" xr:uid="{00000000-0005-0000-0000-0000DA000000}"/>
    <cellStyle name="20% - Accent3 6" xfId="323" xr:uid="{00000000-0005-0000-0000-0000DB000000}"/>
    <cellStyle name="20% - Accent3 6 2" xfId="324" xr:uid="{00000000-0005-0000-0000-0000DC000000}"/>
    <cellStyle name="20% - Accent3 6 2 2" xfId="325" xr:uid="{00000000-0005-0000-0000-0000DD000000}"/>
    <cellStyle name="20% - Accent3 6 2 2 2" xfId="326" xr:uid="{00000000-0005-0000-0000-0000DE000000}"/>
    <cellStyle name="20% - Accent3 6 2 3" xfId="327" xr:uid="{00000000-0005-0000-0000-0000DF000000}"/>
    <cellStyle name="20% - Accent3 6 2 3 2" xfId="328" xr:uid="{00000000-0005-0000-0000-0000E0000000}"/>
    <cellStyle name="20% - Accent3 6 2 4" xfId="329" xr:uid="{00000000-0005-0000-0000-0000E1000000}"/>
    <cellStyle name="20% - Accent3 6 3" xfId="330" xr:uid="{00000000-0005-0000-0000-0000E2000000}"/>
    <cellStyle name="20% - Accent3 6 3 2" xfId="331" xr:uid="{00000000-0005-0000-0000-0000E3000000}"/>
    <cellStyle name="20% - Accent3 6 4" xfId="332" xr:uid="{00000000-0005-0000-0000-0000E4000000}"/>
    <cellStyle name="20% - Accent3 6 4 2" xfId="333" xr:uid="{00000000-0005-0000-0000-0000E5000000}"/>
    <cellStyle name="20% - Accent3 6 5" xfId="334" xr:uid="{00000000-0005-0000-0000-0000E6000000}"/>
    <cellStyle name="20% - Accent3 7" xfId="335" xr:uid="{00000000-0005-0000-0000-0000E7000000}"/>
    <cellStyle name="20% - Accent3 7 2" xfId="336" xr:uid="{00000000-0005-0000-0000-0000E8000000}"/>
    <cellStyle name="20% - Accent3 7 2 2" xfId="337" xr:uid="{00000000-0005-0000-0000-0000E9000000}"/>
    <cellStyle name="20% - Accent3 7 2 2 2" xfId="338" xr:uid="{00000000-0005-0000-0000-0000EA000000}"/>
    <cellStyle name="20% - Accent3 7 2 3" xfId="339" xr:uid="{00000000-0005-0000-0000-0000EB000000}"/>
    <cellStyle name="20% - Accent3 7 2 3 2" xfId="340" xr:uid="{00000000-0005-0000-0000-0000EC000000}"/>
    <cellStyle name="20% - Accent3 7 2 4" xfId="341" xr:uid="{00000000-0005-0000-0000-0000ED000000}"/>
    <cellStyle name="20% - Accent3 7 3" xfId="342" xr:uid="{00000000-0005-0000-0000-0000EE000000}"/>
    <cellStyle name="20% - Accent3 7 3 2" xfId="343" xr:uid="{00000000-0005-0000-0000-0000EF000000}"/>
    <cellStyle name="20% - Accent3 7 4" xfId="344" xr:uid="{00000000-0005-0000-0000-0000F0000000}"/>
    <cellStyle name="20% - Accent3 7 4 2" xfId="345" xr:uid="{00000000-0005-0000-0000-0000F1000000}"/>
    <cellStyle name="20% - Accent3 7 5" xfId="346" xr:uid="{00000000-0005-0000-0000-0000F2000000}"/>
    <cellStyle name="20% - Accent3 8" xfId="347" xr:uid="{00000000-0005-0000-0000-0000F3000000}"/>
    <cellStyle name="20% - Accent3 8 2" xfId="348" xr:uid="{00000000-0005-0000-0000-0000F4000000}"/>
    <cellStyle name="20% - Accent3 8 2 2" xfId="349" xr:uid="{00000000-0005-0000-0000-0000F5000000}"/>
    <cellStyle name="20% - Accent3 8 2 2 2" xfId="350" xr:uid="{00000000-0005-0000-0000-0000F6000000}"/>
    <cellStyle name="20% - Accent3 8 2 3" xfId="351" xr:uid="{00000000-0005-0000-0000-0000F7000000}"/>
    <cellStyle name="20% - Accent3 8 2 3 2" xfId="352" xr:uid="{00000000-0005-0000-0000-0000F8000000}"/>
    <cellStyle name="20% - Accent3 8 2 4" xfId="353" xr:uid="{00000000-0005-0000-0000-0000F9000000}"/>
    <cellStyle name="20% - Accent3 8 3" xfId="354" xr:uid="{00000000-0005-0000-0000-0000FA000000}"/>
    <cellStyle name="20% - Accent3 8 3 2" xfId="355" xr:uid="{00000000-0005-0000-0000-0000FB000000}"/>
    <cellStyle name="20% - Accent3 8 4" xfId="356" xr:uid="{00000000-0005-0000-0000-0000FC000000}"/>
    <cellStyle name="20% - Accent3 8 4 2" xfId="357" xr:uid="{00000000-0005-0000-0000-0000FD000000}"/>
    <cellStyle name="20% - Accent3 8 5" xfId="358" xr:uid="{00000000-0005-0000-0000-0000FE000000}"/>
    <cellStyle name="20% - Accent3 9" xfId="359" xr:uid="{00000000-0005-0000-0000-0000FF000000}"/>
    <cellStyle name="20% - Accent3 9 2" xfId="360" xr:uid="{00000000-0005-0000-0000-000000010000}"/>
    <cellStyle name="20% - Accent3 9 2 2" xfId="361" xr:uid="{00000000-0005-0000-0000-000001010000}"/>
    <cellStyle name="20% - Accent3 9 3" xfId="362" xr:uid="{00000000-0005-0000-0000-000002010000}"/>
    <cellStyle name="20% - Accent3 9 3 2" xfId="363" xr:uid="{00000000-0005-0000-0000-000003010000}"/>
    <cellStyle name="20% - Accent3 9 4" xfId="364" xr:uid="{00000000-0005-0000-0000-000004010000}"/>
    <cellStyle name="20% - Accent4 10" xfId="365" xr:uid="{00000000-0005-0000-0000-000005010000}"/>
    <cellStyle name="20% - Accent4 10 2" xfId="366" xr:uid="{00000000-0005-0000-0000-000006010000}"/>
    <cellStyle name="20% - Accent4 11" xfId="367" xr:uid="{00000000-0005-0000-0000-000007010000}"/>
    <cellStyle name="20% - Accent4 11 2" xfId="368" xr:uid="{00000000-0005-0000-0000-000008010000}"/>
    <cellStyle name="20% - Accent4 12" xfId="369" xr:uid="{00000000-0005-0000-0000-000009010000}"/>
    <cellStyle name="20% - Accent4 12 2" xfId="370" xr:uid="{00000000-0005-0000-0000-00000A010000}"/>
    <cellStyle name="20% - Accent4 13" xfId="371" xr:uid="{00000000-0005-0000-0000-00000B010000}"/>
    <cellStyle name="20% - Accent4 2" xfId="6" xr:uid="{00000000-0005-0000-0000-00000C010000}"/>
    <cellStyle name="20% - Accent4 2 2" xfId="2258" xr:uid="{00000000-0005-0000-0000-00000D010000}"/>
    <cellStyle name="20% - Accent4 3" xfId="372" xr:uid="{00000000-0005-0000-0000-00000E010000}"/>
    <cellStyle name="20% - Accent4 3 2" xfId="373" xr:uid="{00000000-0005-0000-0000-00000F010000}"/>
    <cellStyle name="20% - Accent4 3 2 2" xfId="374" xr:uid="{00000000-0005-0000-0000-000010010000}"/>
    <cellStyle name="20% - Accent4 3 2 2 2" xfId="375" xr:uid="{00000000-0005-0000-0000-000011010000}"/>
    <cellStyle name="20% - Accent4 3 2 3" xfId="376" xr:uid="{00000000-0005-0000-0000-000012010000}"/>
    <cellStyle name="20% - Accent4 3 2 3 2" xfId="377" xr:uid="{00000000-0005-0000-0000-000013010000}"/>
    <cellStyle name="20% - Accent4 3 2 4" xfId="378" xr:uid="{00000000-0005-0000-0000-000014010000}"/>
    <cellStyle name="20% - Accent4 3 3" xfId="379" xr:uid="{00000000-0005-0000-0000-000015010000}"/>
    <cellStyle name="20% - Accent4 3 3 2" xfId="380" xr:uid="{00000000-0005-0000-0000-000016010000}"/>
    <cellStyle name="20% - Accent4 3 4" xfId="381" xr:uid="{00000000-0005-0000-0000-000017010000}"/>
    <cellStyle name="20% - Accent4 3 4 2" xfId="382" xr:uid="{00000000-0005-0000-0000-000018010000}"/>
    <cellStyle name="20% - Accent4 3 5" xfId="383" xr:uid="{00000000-0005-0000-0000-000019010000}"/>
    <cellStyle name="20% - Accent4 4" xfId="384" xr:uid="{00000000-0005-0000-0000-00001A010000}"/>
    <cellStyle name="20% - Accent4 4 2" xfId="385" xr:uid="{00000000-0005-0000-0000-00001B010000}"/>
    <cellStyle name="20% - Accent4 4 2 2" xfId="386" xr:uid="{00000000-0005-0000-0000-00001C010000}"/>
    <cellStyle name="20% - Accent4 4 2 2 2" xfId="387" xr:uid="{00000000-0005-0000-0000-00001D010000}"/>
    <cellStyle name="20% - Accent4 4 2 3" xfId="388" xr:uid="{00000000-0005-0000-0000-00001E010000}"/>
    <cellStyle name="20% - Accent4 4 2 3 2" xfId="389" xr:uid="{00000000-0005-0000-0000-00001F010000}"/>
    <cellStyle name="20% - Accent4 4 2 4" xfId="390" xr:uid="{00000000-0005-0000-0000-000020010000}"/>
    <cellStyle name="20% - Accent4 4 3" xfId="391" xr:uid="{00000000-0005-0000-0000-000021010000}"/>
    <cellStyle name="20% - Accent4 4 3 2" xfId="392" xr:uid="{00000000-0005-0000-0000-000022010000}"/>
    <cellStyle name="20% - Accent4 4 4" xfId="393" xr:uid="{00000000-0005-0000-0000-000023010000}"/>
    <cellStyle name="20% - Accent4 4 4 2" xfId="394" xr:uid="{00000000-0005-0000-0000-000024010000}"/>
    <cellStyle name="20% - Accent4 4 5" xfId="395" xr:uid="{00000000-0005-0000-0000-000025010000}"/>
    <cellStyle name="20% - Accent4 5" xfId="396" xr:uid="{00000000-0005-0000-0000-000026010000}"/>
    <cellStyle name="20% - Accent4 5 2" xfId="397" xr:uid="{00000000-0005-0000-0000-000027010000}"/>
    <cellStyle name="20% - Accent4 5 2 2" xfId="398" xr:uid="{00000000-0005-0000-0000-000028010000}"/>
    <cellStyle name="20% - Accent4 5 2 2 2" xfId="399" xr:uid="{00000000-0005-0000-0000-000029010000}"/>
    <cellStyle name="20% - Accent4 5 2 3" xfId="400" xr:uid="{00000000-0005-0000-0000-00002A010000}"/>
    <cellStyle name="20% - Accent4 5 2 3 2" xfId="401" xr:uid="{00000000-0005-0000-0000-00002B010000}"/>
    <cellStyle name="20% - Accent4 5 2 4" xfId="402" xr:uid="{00000000-0005-0000-0000-00002C010000}"/>
    <cellStyle name="20% - Accent4 5 3" xfId="403" xr:uid="{00000000-0005-0000-0000-00002D010000}"/>
    <cellStyle name="20% - Accent4 5 3 2" xfId="404" xr:uid="{00000000-0005-0000-0000-00002E010000}"/>
    <cellStyle name="20% - Accent4 5 4" xfId="405" xr:uid="{00000000-0005-0000-0000-00002F010000}"/>
    <cellStyle name="20% - Accent4 5 4 2" xfId="406" xr:uid="{00000000-0005-0000-0000-000030010000}"/>
    <cellStyle name="20% - Accent4 5 5" xfId="407" xr:uid="{00000000-0005-0000-0000-000031010000}"/>
    <cellStyle name="20% - Accent4 6" xfId="408" xr:uid="{00000000-0005-0000-0000-000032010000}"/>
    <cellStyle name="20% - Accent4 6 2" xfId="409" xr:uid="{00000000-0005-0000-0000-000033010000}"/>
    <cellStyle name="20% - Accent4 6 2 2" xfId="410" xr:uid="{00000000-0005-0000-0000-000034010000}"/>
    <cellStyle name="20% - Accent4 6 2 2 2" xfId="411" xr:uid="{00000000-0005-0000-0000-000035010000}"/>
    <cellStyle name="20% - Accent4 6 2 3" xfId="412" xr:uid="{00000000-0005-0000-0000-000036010000}"/>
    <cellStyle name="20% - Accent4 6 2 3 2" xfId="413" xr:uid="{00000000-0005-0000-0000-000037010000}"/>
    <cellStyle name="20% - Accent4 6 2 4" xfId="414" xr:uid="{00000000-0005-0000-0000-000038010000}"/>
    <cellStyle name="20% - Accent4 6 3" xfId="415" xr:uid="{00000000-0005-0000-0000-000039010000}"/>
    <cellStyle name="20% - Accent4 6 3 2" xfId="416" xr:uid="{00000000-0005-0000-0000-00003A010000}"/>
    <cellStyle name="20% - Accent4 6 4" xfId="417" xr:uid="{00000000-0005-0000-0000-00003B010000}"/>
    <cellStyle name="20% - Accent4 6 4 2" xfId="418" xr:uid="{00000000-0005-0000-0000-00003C010000}"/>
    <cellStyle name="20% - Accent4 6 5" xfId="419" xr:uid="{00000000-0005-0000-0000-00003D010000}"/>
    <cellStyle name="20% - Accent4 7" xfId="420" xr:uid="{00000000-0005-0000-0000-00003E010000}"/>
    <cellStyle name="20% - Accent4 7 2" xfId="421" xr:uid="{00000000-0005-0000-0000-00003F010000}"/>
    <cellStyle name="20% - Accent4 7 2 2" xfId="422" xr:uid="{00000000-0005-0000-0000-000040010000}"/>
    <cellStyle name="20% - Accent4 7 2 2 2" xfId="423" xr:uid="{00000000-0005-0000-0000-000041010000}"/>
    <cellStyle name="20% - Accent4 7 2 3" xfId="424" xr:uid="{00000000-0005-0000-0000-000042010000}"/>
    <cellStyle name="20% - Accent4 7 2 3 2" xfId="425" xr:uid="{00000000-0005-0000-0000-000043010000}"/>
    <cellStyle name="20% - Accent4 7 2 4" xfId="426" xr:uid="{00000000-0005-0000-0000-000044010000}"/>
    <cellStyle name="20% - Accent4 7 3" xfId="427" xr:uid="{00000000-0005-0000-0000-000045010000}"/>
    <cellStyle name="20% - Accent4 7 3 2" xfId="428" xr:uid="{00000000-0005-0000-0000-000046010000}"/>
    <cellStyle name="20% - Accent4 7 4" xfId="429" xr:uid="{00000000-0005-0000-0000-000047010000}"/>
    <cellStyle name="20% - Accent4 7 4 2" xfId="430" xr:uid="{00000000-0005-0000-0000-000048010000}"/>
    <cellStyle name="20% - Accent4 7 5" xfId="431" xr:uid="{00000000-0005-0000-0000-000049010000}"/>
    <cellStyle name="20% - Accent4 8" xfId="432" xr:uid="{00000000-0005-0000-0000-00004A010000}"/>
    <cellStyle name="20% - Accent4 8 2" xfId="433" xr:uid="{00000000-0005-0000-0000-00004B010000}"/>
    <cellStyle name="20% - Accent4 8 2 2" xfId="434" xr:uid="{00000000-0005-0000-0000-00004C010000}"/>
    <cellStyle name="20% - Accent4 8 2 2 2" xfId="435" xr:uid="{00000000-0005-0000-0000-00004D010000}"/>
    <cellStyle name="20% - Accent4 8 2 3" xfId="436" xr:uid="{00000000-0005-0000-0000-00004E010000}"/>
    <cellStyle name="20% - Accent4 8 2 3 2" xfId="437" xr:uid="{00000000-0005-0000-0000-00004F010000}"/>
    <cellStyle name="20% - Accent4 8 2 4" xfId="438" xr:uid="{00000000-0005-0000-0000-000050010000}"/>
    <cellStyle name="20% - Accent4 8 3" xfId="439" xr:uid="{00000000-0005-0000-0000-000051010000}"/>
    <cellStyle name="20% - Accent4 8 3 2" xfId="440" xr:uid="{00000000-0005-0000-0000-000052010000}"/>
    <cellStyle name="20% - Accent4 8 4" xfId="441" xr:uid="{00000000-0005-0000-0000-000053010000}"/>
    <cellStyle name="20% - Accent4 8 4 2" xfId="442" xr:uid="{00000000-0005-0000-0000-000054010000}"/>
    <cellStyle name="20% - Accent4 8 5" xfId="443" xr:uid="{00000000-0005-0000-0000-000055010000}"/>
    <cellStyle name="20% - Accent4 9" xfId="444" xr:uid="{00000000-0005-0000-0000-000056010000}"/>
    <cellStyle name="20% - Accent4 9 2" xfId="445" xr:uid="{00000000-0005-0000-0000-000057010000}"/>
    <cellStyle name="20% - Accent4 9 2 2" xfId="446" xr:uid="{00000000-0005-0000-0000-000058010000}"/>
    <cellStyle name="20% - Accent4 9 3" xfId="447" xr:uid="{00000000-0005-0000-0000-000059010000}"/>
    <cellStyle name="20% - Accent4 9 3 2" xfId="448" xr:uid="{00000000-0005-0000-0000-00005A010000}"/>
    <cellStyle name="20% - Accent4 9 4" xfId="449" xr:uid="{00000000-0005-0000-0000-00005B010000}"/>
    <cellStyle name="20% - Accent5 10" xfId="450" xr:uid="{00000000-0005-0000-0000-00005C010000}"/>
    <cellStyle name="20% - Accent5 10 2" xfId="451" xr:uid="{00000000-0005-0000-0000-00005D010000}"/>
    <cellStyle name="20% - Accent5 11" xfId="452" xr:uid="{00000000-0005-0000-0000-00005E010000}"/>
    <cellStyle name="20% - Accent5 11 2" xfId="453" xr:uid="{00000000-0005-0000-0000-00005F010000}"/>
    <cellStyle name="20% - Accent5 12" xfId="454" xr:uid="{00000000-0005-0000-0000-000060010000}"/>
    <cellStyle name="20% - Accent5 12 2" xfId="455" xr:uid="{00000000-0005-0000-0000-000061010000}"/>
    <cellStyle name="20% - Accent5 13" xfId="456" xr:uid="{00000000-0005-0000-0000-000062010000}"/>
    <cellStyle name="20% - Accent5 2" xfId="7" xr:uid="{00000000-0005-0000-0000-000063010000}"/>
    <cellStyle name="20% - Accent5 2 2" xfId="2259" xr:uid="{00000000-0005-0000-0000-000064010000}"/>
    <cellStyle name="20% - Accent5 3" xfId="457" xr:uid="{00000000-0005-0000-0000-000065010000}"/>
    <cellStyle name="20% - Accent5 3 2" xfId="458" xr:uid="{00000000-0005-0000-0000-000066010000}"/>
    <cellStyle name="20% - Accent5 3 2 2" xfId="459" xr:uid="{00000000-0005-0000-0000-000067010000}"/>
    <cellStyle name="20% - Accent5 3 2 2 2" xfId="460" xr:uid="{00000000-0005-0000-0000-000068010000}"/>
    <cellStyle name="20% - Accent5 3 2 3" xfId="461" xr:uid="{00000000-0005-0000-0000-000069010000}"/>
    <cellStyle name="20% - Accent5 3 2 3 2" xfId="462" xr:uid="{00000000-0005-0000-0000-00006A010000}"/>
    <cellStyle name="20% - Accent5 3 2 4" xfId="463" xr:uid="{00000000-0005-0000-0000-00006B010000}"/>
    <cellStyle name="20% - Accent5 3 3" xfId="464" xr:uid="{00000000-0005-0000-0000-00006C010000}"/>
    <cellStyle name="20% - Accent5 3 3 2" xfId="465" xr:uid="{00000000-0005-0000-0000-00006D010000}"/>
    <cellStyle name="20% - Accent5 3 4" xfId="466" xr:uid="{00000000-0005-0000-0000-00006E010000}"/>
    <cellStyle name="20% - Accent5 3 4 2" xfId="467" xr:uid="{00000000-0005-0000-0000-00006F010000}"/>
    <cellStyle name="20% - Accent5 3 5" xfId="468" xr:uid="{00000000-0005-0000-0000-000070010000}"/>
    <cellStyle name="20% - Accent5 4" xfId="469" xr:uid="{00000000-0005-0000-0000-000071010000}"/>
    <cellStyle name="20% - Accent5 4 2" xfId="470" xr:uid="{00000000-0005-0000-0000-000072010000}"/>
    <cellStyle name="20% - Accent5 4 2 2" xfId="471" xr:uid="{00000000-0005-0000-0000-000073010000}"/>
    <cellStyle name="20% - Accent5 4 2 2 2" xfId="472" xr:uid="{00000000-0005-0000-0000-000074010000}"/>
    <cellStyle name="20% - Accent5 4 2 3" xfId="473" xr:uid="{00000000-0005-0000-0000-000075010000}"/>
    <cellStyle name="20% - Accent5 4 2 3 2" xfId="474" xr:uid="{00000000-0005-0000-0000-000076010000}"/>
    <cellStyle name="20% - Accent5 4 2 4" xfId="475" xr:uid="{00000000-0005-0000-0000-000077010000}"/>
    <cellStyle name="20% - Accent5 4 3" xfId="476" xr:uid="{00000000-0005-0000-0000-000078010000}"/>
    <cellStyle name="20% - Accent5 4 3 2" xfId="477" xr:uid="{00000000-0005-0000-0000-000079010000}"/>
    <cellStyle name="20% - Accent5 4 4" xfId="478" xr:uid="{00000000-0005-0000-0000-00007A010000}"/>
    <cellStyle name="20% - Accent5 4 4 2" xfId="479" xr:uid="{00000000-0005-0000-0000-00007B010000}"/>
    <cellStyle name="20% - Accent5 4 5" xfId="480" xr:uid="{00000000-0005-0000-0000-00007C010000}"/>
    <cellStyle name="20% - Accent5 5" xfId="481" xr:uid="{00000000-0005-0000-0000-00007D010000}"/>
    <cellStyle name="20% - Accent5 5 2" xfId="482" xr:uid="{00000000-0005-0000-0000-00007E010000}"/>
    <cellStyle name="20% - Accent5 5 2 2" xfId="483" xr:uid="{00000000-0005-0000-0000-00007F010000}"/>
    <cellStyle name="20% - Accent5 5 2 2 2" xfId="484" xr:uid="{00000000-0005-0000-0000-000080010000}"/>
    <cellStyle name="20% - Accent5 5 2 3" xfId="485" xr:uid="{00000000-0005-0000-0000-000081010000}"/>
    <cellStyle name="20% - Accent5 5 2 3 2" xfId="486" xr:uid="{00000000-0005-0000-0000-000082010000}"/>
    <cellStyle name="20% - Accent5 5 2 4" xfId="487" xr:uid="{00000000-0005-0000-0000-000083010000}"/>
    <cellStyle name="20% - Accent5 5 3" xfId="488" xr:uid="{00000000-0005-0000-0000-000084010000}"/>
    <cellStyle name="20% - Accent5 5 3 2" xfId="489" xr:uid="{00000000-0005-0000-0000-000085010000}"/>
    <cellStyle name="20% - Accent5 5 4" xfId="490" xr:uid="{00000000-0005-0000-0000-000086010000}"/>
    <cellStyle name="20% - Accent5 5 4 2" xfId="491" xr:uid="{00000000-0005-0000-0000-000087010000}"/>
    <cellStyle name="20% - Accent5 5 5" xfId="492" xr:uid="{00000000-0005-0000-0000-000088010000}"/>
    <cellStyle name="20% - Accent5 6" xfId="493" xr:uid="{00000000-0005-0000-0000-000089010000}"/>
    <cellStyle name="20% - Accent5 6 2" xfId="494" xr:uid="{00000000-0005-0000-0000-00008A010000}"/>
    <cellStyle name="20% - Accent5 6 2 2" xfId="495" xr:uid="{00000000-0005-0000-0000-00008B010000}"/>
    <cellStyle name="20% - Accent5 6 2 2 2" xfId="496" xr:uid="{00000000-0005-0000-0000-00008C010000}"/>
    <cellStyle name="20% - Accent5 6 2 3" xfId="497" xr:uid="{00000000-0005-0000-0000-00008D010000}"/>
    <cellStyle name="20% - Accent5 6 2 3 2" xfId="498" xr:uid="{00000000-0005-0000-0000-00008E010000}"/>
    <cellStyle name="20% - Accent5 6 2 4" xfId="499" xr:uid="{00000000-0005-0000-0000-00008F010000}"/>
    <cellStyle name="20% - Accent5 6 3" xfId="500" xr:uid="{00000000-0005-0000-0000-000090010000}"/>
    <cellStyle name="20% - Accent5 6 3 2" xfId="501" xr:uid="{00000000-0005-0000-0000-000091010000}"/>
    <cellStyle name="20% - Accent5 6 4" xfId="502" xr:uid="{00000000-0005-0000-0000-000092010000}"/>
    <cellStyle name="20% - Accent5 6 4 2" xfId="503" xr:uid="{00000000-0005-0000-0000-000093010000}"/>
    <cellStyle name="20% - Accent5 6 5" xfId="504" xr:uid="{00000000-0005-0000-0000-000094010000}"/>
    <cellStyle name="20% - Accent5 7" xfId="505" xr:uid="{00000000-0005-0000-0000-000095010000}"/>
    <cellStyle name="20% - Accent5 7 2" xfId="506" xr:uid="{00000000-0005-0000-0000-000096010000}"/>
    <cellStyle name="20% - Accent5 7 2 2" xfId="507" xr:uid="{00000000-0005-0000-0000-000097010000}"/>
    <cellStyle name="20% - Accent5 7 2 2 2" xfId="508" xr:uid="{00000000-0005-0000-0000-000098010000}"/>
    <cellStyle name="20% - Accent5 7 2 3" xfId="509" xr:uid="{00000000-0005-0000-0000-000099010000}"/>
    <cellStyle name="20% - Accent5 7 2 3 2" xfId="510" xr:uid="{00000000-0005-0000-0000-00009A010000}"/>
    <cellStyle name="20% - Accent5 7 2 4" xfId="511" xr:uid="{00000000-0005-0000-0000-00009B010000}"/>
    <cellStyle name="20% - Accent5 7 3" xfId="512" xr:uid="{00000000-0005-0000-0000-00009C010000}"/>
    <cellStyle name="20% - Accent5 7 3 2" xfId="513" xr:uid="{00000000-0005-0000-0000-00009D010000}"/>
    <cellStyle name="20% - Accent5 7 4" xfId="514" xr:uid="{00000000-0005-0000-0000-00009E010000}"/>
    <cellStyle name="20% - Accent5 7 4 2" xfId="515" xr:uid="{00000000-0005-0000-0000-00009F010000}"/>
    <cellStyle name="20% - Accent5 7 5" xfId="516" xr:uid="{00000000-0005-0000-0000-0000A0010000}"/>
    <cellStyle name="20% - Accent5 8" xfId="517" xr:uid="{00000000-0005-0000-0000-0000A1010000}"/>
    <cellStyle name="20% - Accent5 8 2" xfId="518" xr:uid="{00000000-0005-0000-0000-0000A2010000}"/>
    <cellStyle name="20% - Accent5 8 2 2" xfId="519" xr:uid="{00000000-0005-0000-0000-0000A3010000}"/>
    <cellStyle name="20% - Accent5 8 2 2 2" xfId="520" xr:uid="{00000000-0005-0000-0000-0000A4010000}"/>
    <cellStyle name="20% - Accent5 8 2 3" xfId="521" xr:uid="{00000000-0005-0000-0000-0000A5010000}"/>
    <cellStyle name="20% - Accent5 8 2 3 2" xfId="522" xr:uid="{00000000-0005-0000-0000-0000A6010000}"/>
    <cellStyle name="20% - Accent5 8 2 4" xfId="523" xr:uid="{00000000-0005-0000-0000-0000A7010000}"/>
    <cellStyle name="20% - Accent5 8 3" xfId="524" xr:uid="{00000000-0005-0000-0000-0000A8010000}"/>
    <cellStyle name="20% - Accent5 8 3 2" xfId="525" xr:uid="{00000000-0005-0000-0000-0000A9010000}"/>
    <cellStyle name="20% - Accent5 8 4" xfId="526" xr:uid="{00000000-0005-0000-0000-0000AA010000}"/>
    <cellStyle name="20% - Accent5 8 4 2" xfId="527" xr:uid="{00000000-0005-0000-0000-0000AB010000}"/>
    <cellStyle name="20% - Accent5 8 5" xfId="528" xr:uid="{00000000-0005-0000-0000-0000AC010000}"/>
    <cellStyle name="20% - Accent5 9" xfId="529" xr:uid="{00000000-0005-0000-0000-0000AD010000}"/>
    <cellStyle name="20% - Accent5 9 2" xfId="530" xr:uid="{00000000-0005-0000-0000-0000AE010000}"/>
    <cellStyle name="20% - Accent5 9 2 2" xfId="531" xr:uid="{00000000-0005-0000-0000-0000AF010000}"/>
    <cellStyle name="20% - Accent5 9 3" xfId="532" xr:uid="{00000000-0005-0000-0000-0000B0010000}"/>
    <cellStyle name="20% - Accent5 9 3 2" xfId="533" xr:uid="{00000000-0005-0000-0000-0000B1010000}"/>
    <cellStyle name="20% - Accent5 9 4" xfId="534" xr:uid="{00000000-0005-0000-0000-0000B2010000}"/>
    <cellStyle name="20% - Accent6 10" xfId="535" xr:uid="{00000000-0005-0000-0000-0000B3010000}"/>
    <cellStyle name="20% - Accent6 10 2" xfId="536" xr:uid="{00000000-0005-0000-0000-0000B4010000}"/>
    <cellStyle name="20% - Accent6 11" xfId="537" xr:uid="{00000000-0005-0000-0000-0000B5010000}"/>
    <cellStyle name="20% - Accent6 11 2" xfId="538" xr:uid="{00000000-0005-0000-0000-0000B6010000}"/>
    <cellStyle name="20% - Accent6 12" xfId="539" xr:uid="{00000000-0005-0000-0000-0000B7010000}"/>
    <cellStyle name="20% - Accent6 12 2" xfId="540" xr:uid="{00000000-0005-0000-0000-0000B8010000}"/>
    <cellStyle name="20% - Accent6 13" xfId="541" xr:uid="{00000000-0005-0000-0000-0000B9010000}"/>
    <cellStyle name="20% - Accent6 2" xfId="8" xr:uid="{00000000-0005-0000-0000-0000BA010000}"/>
    <cellStyle name="20% - Accent6 2 2" xfId="2260" xr:uid="{00000000-0005-0000-0000-0000BB010000}"/>
    <cellStyle name="20% - Accent6 3" xfId="542" xr:uid="{00000000-0005-0000-0000-0000BC010000}"/>
    <cellStyle name="20% - Accent6 3 2" xfId="543" xr:uid="{00000000-0005-0000-0000-0000BD010000}"/>
    <cellStyle name="20% - Accent6 3 2 2" xfId="544" xr:uid="{00000000-0005-0000-0000-0000BE010000}"/>
    <cellStyle name="20% - Accent6 3 2 2 2" xfId="545" xr:uid="{00000000-0005-0000-0000-0000BF010000}"/>
    <cellStyle name="20% - Accent6 3 2 3" xfId="546" xr:uid="{00000000-0005-0000-0000-0000C0010000}"/>
    <cellStyle name="20% - Accent6 3 2 3 2" xfId="547" xr:uid="{00000000-0005-0000-0000-0000C1010000}"/>
    <cellStyle name="20% - Accent6 3 2 4" xfId="548" xr:uid="{00000000-0005-0000-0000-0000C2010000}"/>
    <cellStyle name="20% - Accent6 3 3" xfId="549" xr:uid="{00000000-0005-0000-0000-0000C3010000}"/>
    <cellStyle name="20% - Accent6 3 3 2" xfId="550" xr:uid="{00000000-0005-0000-0000-0000C4010000}"/>
    <cellStyle name="20% - Accent6 3 4" xfId="551" xr:uid="{00000000-0005-0000-0000-0000C5010000}"/>
    <cellStyle name="20% - Accent6 3 4 2" xfId="552" xr:uid="{00000000-0005-0000-0000-0000C6010000}"/>
    <cellStyle name="20% - Accent6 3 5" xfId="553" xr:uid="{00000000-0005-0000-0000-0000C7010000}"/>
    <cellStyle name="20% - Accent6 4" xfId="554" xr:uid="{00000000-0005-0000-0000-0000C8010000}"/>
    <cellStyle name="20% - Accent6 4 2" xfId="555" xr:uid="{00000000-0005-0000-0000-0000C9010000}"/>
    <cellStyle name="20% - Accent6 4 2 2" xfId="556" xr:uid="{00000000-0005-0000-0000-0000CA010000}"/>
    <cellStyle name="20% - Accent6 4 2 2 2" xfId="557" xr:uid="{00000000-0005-0000-0000-0000CB010000}"/>
    <cellStyle name="20% - Accent6 4 2 3" xfId="558" xr:uid="{00000000-0005-0000-0000-0000CC010000}"/>
    <cellStyle name="20% - Accent6 4 2 3 2" xfId="559" xr:uid="{00000000-0005-0000-0000-0000CD010000}"/>
    <cellStyle name="20% - Accent6 4 2 4" xfId="560" xr:uid="{00000000-0005-0000-0000-0000CE010000}"/>
    <cellStyle name="20% - Accent6 4 3" xfId="561" xr:uid="{00000000-0005-0000-0000-0000CF010000}"/>
    <cellStyle name="20% - Accent6 4 3 2" xfId="562" xr:uid="{00000000-0005-0000-0000-0000D0010000}"/>
    <cellStyle name="20% - Accent6 4 4" xfId="563" xr:uid="{00000000-0005-0000-0000-0000D1010000}"/>
    <cellStyle name="20% - Accent6 4 4 2" xfId="564" xr:uid="{00000000-0005-0000-0000-0000D2010000}"/>
    <cellStyle name="20% - Accent6 4 5" xfId="565" xr:uid="{00000000-0005-0000-0000-0000D3010000}"/>
    <cellStyle name="20% - Accent6 5" xfId="566" xr:uid="{00000000-0005-0000-0000-0000D4010000}"/>
    <cellStyle name="20% - Accent6 5 2" xfId="567" xr:uid="{00000000-0005-0000-0000-0000D5010000}"/>
    <cellStyle name="20% - Accent6 5 2 2" xfId="568" xr:uid="{00000000-0005-0000-0000-0000D6010000}"/>
    <cellStyle name="20% - Accent6 5 2 2 2" xfId="569" xr:uid="{00000000-0005-0000-0000-0000D7010000}"/>
    <cellStyle name="20% - Accent6 5 2 3" xfId="570" xr:uid="{00000000-0005-0000-0000-0000D8010000}"/>
    <cellStyle name="20% - Accent6 5 2 3 2" xfId="571" xr:uid="{00000000-0005-0000-0000-0000D9010000}"/>
    <cellStyle name="20% - Accent6 5 2 4" xfId="572" xr:uid="{00000000-0005-0000-0000-0000DA010000}"/>
    <cellStyle name="20% - Accent6 5 3" xfId="573" xr:uid="{00000000-0005-0000-0000-0000DB010000}"/>
    <cellStyle name="20% - Accent6 5 3 2" xfId="574" xr:uid="{00000000-0005-0000-0000-0000DC010000}"/>
    <cellStyle name="20% - Accent6 5 4" xfId="575" xr:uid="{00000000-0005-0000-0000-0000DD010000}"/>
    <cellStyle name="20% - Accent6 5 4 2" xfId="576" xr:uid="{00000000-0005-0000-0000-0000DE010000}"/>
    <cellStyle name="20% - Accent6 5 5" xfId="577" xr:uid="{00000000-0005-0000-0000-0000DF010000}"/>
    <cellStyle name="20% - Accent6 6" xfId="578" xr:uid="{00000000-0005-0000-0000-0000E0010000}"/>
    <cellStyle name="20% - Accent6 6 2" xfId="579" xr:uid="{00000000-0005-0000-0000-0000E1010000}"/>
    <cellStyle name="20% - Accent6 6 2 2" xfId="580" xr:uid="{00000000-0005-0000-0000-0000E2010000}"/>
    <cellStyle name="20% - Accent6 6 2 2 2" xfId="581" xr:uid="{00000000-0005-0000-0000-0000E3010000}"/>
    <cellStyle name="20% - Accent6 6 2 3" xfId="582" xr:uid="{00000000-0005-0000-0000-0000E4010000}"/>
    <cellStyle name="20% - Accent6 6 2 3 2" xfId="583" xr:uid="{00000000-0005-0000-0000-0000E5010000}"/>
    <cellStyle name="20% - Accent6 6 2 4" xfId="584" xr:uid="{00000000-0005-0000-0000-0000E6010000}"/>
    <cellStyle name="20% - Accent6 6 3" xfId="585" xr:uid="{00000000-0005-0000-0000-0000E7010000}"/>
    <cellStyle name="20% - Accent6 6 3 2" xfId="586" xr:uid="{00000000-0005-0000-0000-0000E8010000}"/>
    <cellStyle name="20% - Accent6 6 4" xfId="587" xr:uid="{00000000-0005-0000-0000-0000E9010000}"/>
    <cellStyle name="20% - Accent6 6 4 2" xfId="588" xr:uid="{00000000-0005-0000-0000-0000EA010000}"/>
    <cellStyle name="20% - Accent6 6 5" xfId="589" xr:uid="{00000000-0005-0000-0000-0000EB010000}"/>
    <cellStyle name="20% - Accent6 7" xfId="590" xr:uid="{00000000-0005-0000-0000-0000EC010000}"/>
    <cellStyle name="20% - Accent6 7 2" xfId="591" xr:uid="{00000000-0005-0000-0000-0000ED010000}"/>
    <cellStyle name="20% - Accent6 7 2 2" xfId="592" xr:uid="{00000000-0005-0000-0000-0000EE010000}"/>
    <cellStyle name="20% - Accent6 7 2 2 2" xfId="593" xr:uid="{00000000-0005-0000-0000-0000EF010000}"/>
    <cellStyle name="20% - Accent6 7 2 3" xfId="594" xr:uid="{00000000-0005-0000-0000-0000F0010000}"/>
    <cellStyle name="20% - Accent6 7 2 3 2" xfId="595" xr:uid="{00000000-0005-0000-0000-0000F1010000}"/>
    <cellStyle name="20% - Accent6 7 2 4" xfId="596" xr:uid="{00000000-0005-0000-0000-0000F2010000}"/>
    <cellStyle name="20% - Accent6 7 3" xfId="597" xr:uid="{00000000-0005-0000-0000-0000F3010000}"/>
    <cellStyle name="20% - Accent6 7 3 2" xfId="598" xr:uid="{00000000-0005-0000-0000-0000F4010000}"/>
    <cellStyle name="20% - Accent6 7 4" xfId="599" xr:uid="{00000000-0005-0000-0000-0000F5010000}"/>
    <cellStyle name="20% - Accent6 7 4 2" xfId="600" xr:uid="{00000000-0005-0000-0000-0000F6010000}"/>
    <cellStyle name="20% - Accent6 7 5" xfId="601" xr:uid="{00000000-0005-0000-0000-0000F7010000}"/>
    <cellStyle name="20% - Accent6 8" xfId="602" xr:uid="{00000000-0005-0000-0000-0000F8010000}"/>
    <cellStyle name="20% - Accent6 8 2" xfId="603" xr:uid="{00000000-0005-0000-0000-0000F9010000}"/>
    <cellStyle name="20% - Accent6 8 2 2" xfId="604" xr:uid="{00000000-0005-0000-0000-0000FA010000}"/>
    <cellStyle name="20% - Accent6 8 2 2 2" xfId="605" xr:uid="{00000000-0005-0000-0000-0000FB010000}"/>
    <cellStyle name="20% - Accent6 8 2 3" xfId="606" xr:uid="{00000000-0005-0000-0000-0000FC010000}"/>
    <cellStyle name="20% - Accent6 8 2 3 2" xfId="607" xr:uid="{00000000-0005-0000-0000-0000FD010000}"/>
    <cellStyle name="20% - Accent6 8 2 4" xfId="608" xr:uid="{00000000-0005-0000-0000-0000FE010000}"/>
    <cellStyle name="20% - Accent6 8 3" xfId="609" xr:uid="{00000000-0005-0000-0000-0000FF010000}"/>
    <cellStyle name="20% - Accent6 8 3 2" xfId="610" xr:uid="{00000000-0005-0000-0000-000000020000}"/>
    <cellStyle name="20% - Accent6 8 4" xfId="611" xr:uid="{00000000-0005-0000-0000-000001020000}"/>
    <cellStyle name="20% - Accent6 8 4 2" xfId="612" xr:uid="{00000000-0005-0000-0000-000002020000}"/>
    <cellStyle name="20% - Accent6 8 5" xfId="613" xr:uid="{00000000-0005-0000-0000-000003020000}"/>
    <cellStyle name="20% - Accent6 9" xfId="614" xr:uid="{00000000-0005-0000-0000-000004020000}"/>
    <cellStyle name="20% - Accent6 9 2" xfId="615" xr:uid="{00000000-0005-0000-0000-000005020000}"/>
    <cellStyle name="20% - Accent6 9 2 2" xfId="616" xr:uid="{00000000-0005-0000-0000-000006020000}"/>
    <cellStyle name="20% - Accent6 9 3" xfId="617" xr:uid="{00000000-0005-0000-0000-000007020000}"/>
    <cellStyle name="20% - Accent6 9 3 2" xfId="618" xr:uid="{00000000-0005-0000-0000-000008020000}"/>
    <cellStyle name="20% - Accent6 9 4" xfId="619" xr:uid="{00000000-0005-0000-0000-000009020000}"/>
    <cellStyle name="40% - Accent1 10" xfId="620" xr:uid="{00000000-0005-0000-0000-00000A020000}"/>
    <cellStyle name="40% - Accent1 10 2" xfId="621" xr:uid="{00000000-0005-0000-0000-00000B020000}"/>
    <cellStyle name="40% - Accent1 11" xfId="622" xr:uid="{00000000-0005-0000-0000-00000C020000}"/>
    <cellStyle name="40% - Accent1 11 2" xfId="623" xr:uid="{00000000-0005-0000-0000-00000D020000}"/>
    <cellStyle name="40% - Accent1 12" xfId="624" xr:uid="{00000000-0005-0000-0000-00000E020000}"/>
    <cellStyle name="40% - Accent1 12 2" xfId="625" xr:uid="{00000000-0005-0000-0000-00000F020000}"/>
    <cellStyle name="40% - Accent1 13" xfId="626" xr:uid="{00000000-0005-0000-0000-000010020000}"/>
    <cellStyle name="40% - Accent1 2" xfId="9" xr:uid="{00000000-0005-0000-0000-000011020000}"/>
    <cellStyle name="40% - Accent1 2 2" xfId="2261" xr:uid="{00000000-0005-0000-0000-000012020000}"/>
    <cellStyle name="40% - Accent1 3" xfId="627" xr:uid="{00000000-0005-0000-0000-000013020000}"/>
    <cellStyle name="40% - Accent1 3 2" xfId="628" xr:uid="{00000000-0005-0000-0000-000014020000}"/>
    <cellStyle name="40% - Accent1 3 2 2" xfId="629" xr:uid="{00000000-0005-0000-0000-000015020000}"/>
    <cellStyle name="40% - Accent1 3 2 2 2" xfId="630" xr:uid="{00000000-0005-0000-0000-000016020000}"/>
    <cellStyle name="40% - Accent1 3 2 3" xfId="631" xr:uid="{00000000-0005-0000-0000-000017020000}"/>
    <cellStyle name="40% - Accent1 3 2 3 2" xfId="632" xr:uid="{00000000-0005-0000-0000-000018020000}"/>
    <cellStyle name="40% - Accent1 3 2 4" xfId="633" xr:uid="{00000000-0005-0000-0000-000019020000}"/>
    <cellStyle name="40% - Accent1 3 3" xfId="634" xr:uid="{00000000-0005-0000-0000-00001A020000}"/>
    <cellStyle name="40% - Accent1 3 3 2" xfId="635" xr:uid="{00000000-0005-0000-0000-00001B020000}"/>
    <cellStyle name="40% - Accent1 3 4" xfId="636" xr:uid="{00000000-0005-0000-0000-00001C020000}"/>
    <cellStyle name="40% - Accent1 3 4 2" xfId="637" xr:uid="{00000000-0005-0000-0000-00001D020000}"/>
    <cellStyle name="40% - Accent1 3 5" xfId="638" xr:uid="{00000000-0005-0000-0000-00001E020000}"/>
    <cellStyle name="40% - Accent1 4" xfId="639" xr:uid="{00000000-0005-0000-0000-00001F020000}"/>
    <cellStyle name="40% - Accent1 4 2" xfId="640" xr:uid="{00000000-0005-0000-0000-000020020000}"/>
    <cellStyle name="40% - Accent1 4 2 2" xfId="641" xr:uid="{00000000-0005-0000-0000-000021020000}"/>
    <cellStyle name="40% - Accent1 4 2 2 2" xfId="642" xr:uid="{00000000-0005-0000-0000-000022020000}"/>
    <cellStyle name="40% - Accent1 4 2 3" xfId="643" xr:uid="{00000000-0005-0000-0000-000023020000}"/>
    <cellStyle name="40% - Accent1 4 2 3 2" xfId="644" xr:uid="{00000000-0005-0000-0000-000024020000}"/>
    <cellStyle name="40% - Accent1 4 2 4" xfId="645" xr:uid="{00000000-0005-0000-0000-000025020000}"/>
    <cellStyle name="40% - Accent1 4 3" xfId="646" xr:uid="{00000000-0005-0000-0000-000026020000}"/>
    <cellStyle name="40% - Accent1 4 3 2" xfId="647" xr:uid="{00000000-0005-0000-0000-000027020000}"/>
    <cellStyle name="40% - Accent1 4 4" xfId="648" xr:uid="{00000000-0005-0000-0000-000028020000}"/>
    <cellStyle name="40% - Accent1 4 4 2" xfId="649" xr:uid="{00000000-0005-0000-0000-000029020000}"/>
    <cellStyle name="40% - Accent1 4 5" xfId="650" xr:uid="{00000000-0005-0000-0000-00002A020000}"/>
    <cellStyle name="40% - Accent1 5" xfId="651" xr:uid="{00000000-0005-0000-0000-00002B020000}"/>
    <cellStyle name="40% - Accent1 5 2" xfId="652" xr:uid="{00000000-0005-0000-0000-00002C020000}"/>
    <cellStyle name="40% - Accent1 5 2 2" xfId="653" xr:uid="{00000000-0005-0000-0000-00002D020000}"/>
    <cellStyle name="40% - Accent1 5 2 2 2" xfId="654" xr:uid="{00000000-0005-0000-0000-00002E020000}"/>
    <cellStyle name="40% - Accent1 5 2 3" xfId="655" xr:uid="{00000000-0005-0000-0000-00002F020000}"/>
    <cellStyle name="40% - Accent1 5 2 3 2" xfId="656" xr:uid="{00000000-0005-0000-0000-000030020000}"/>
    <cellStyle name="40% - Accent1 5 2 4" xfId="657" xr:uid="{00000000-0005-0000-0000-000031020000}"/>
    <cellStyle name="40% - Accent1 5 3" xfId="658" xr:uid="{00000000-0005-0000-0000-000032020000}"/>
    <cellStyle name="40% - Accent1 5 3 2" xfId="659" xr:uid="{00000000-0005-0000-0000-000033020000}"/>
    <cellStyle name="40% - Accent1 5 4" xfId="660" xr:uid="{00000000-0005-0000-0000-000034020000}"/>
    <cellStyle name="40% - Accent1 5 4 2" xfId="661" xr:uid="{00000000-0005-0000-0000-000035020000}"/>
    <cellStyle name="40% - Accent1 5 5" xfId="662" xr:uid="{00000000-0005-0000-0000-000036020000}"/>
    <cellStyle name="40% - Accent1 6" xfId="663" xr:uid="{00000000-0005-0000-0000-000037020000}"/>
    <cellStyle name="40% - Accent1 6 2" xfId="664" xr:uid="{00000000-0005-0000-0000-000038020000}"/>
    <cellStyle name="40% - Accent1 6 2 2" xfId="665" xr:uid="{00000000-0005-0000-0000-000039020000}"/>
    <cellStyle name="40% - Accent1 6 2 2 2" xfId="666" xr:uid="{00000000-0005-0000-0000-00003A020000}"/>
    <cellStyle name="40% - Accent1 6 2 3" xfId="667" xr:uid="{00000000-0005-0000-0000-00003B020000}"/>
    <cellStyle name="40% - Accent1 6 2 3 2" xfId="668" xr:uid="{00000000-0005-0000-0000-00003C020000}"/>
    <cellStyle name="40% - Accent1 6 2 4" xfId="669" xr:uid="{00000000-0005-0000-0000-00003D020000}"/>
    <cellStyle name="40% - Accent1 6 3" xfId="670" xr:uid="{00000000-0005-0000-0000-00003E020000}"/>
    <cellStyle name="40% - Accent1 6 3 2" xfId="671" xr:uid="{00000000-0005-0000-0000-00003F020000}"/>
    <cellStyle name="40% - Accent1 6 4" xfId="672" xr:uid="{00000000-0005-0000-0000-000040020000}"/>
    <cellStyle name="40% - Accent1 6 4 2" xfId="673" xr:uid="{00000000-0005-0000-0000-000041020000}"/>
    <cellStyle name="40% - Accent1 6 5" xfId="674" xr:uid="{00000000-0005-0000-0000-000042020000}"/>
    <cellStyle name="40% - Accent1 7" xfId="675" xr:uid="{00000000-0005-0000-0000-000043020000}"/>
    <cellStyle name="40% - Accent1 7 2" xfId="676" xr:uid="{00000000-0005-0000-0000-000044020000}"/>
    <cellStyle name="40% - Accent1 7 2 2" xfId="677" xr:uid="{00000000-0005-0000-0000-000045020000}"/>
    <cellStyle name="40% - Accent1 7 2 2 2" xfId="678" xr:uid="{00000000-0005-0000-0000-000046020000}"/>
    <cellStyle name="40% - Accent1 7 2 3" xfId="679" xr:uid="{00000000-0005-0000-0000-000047020000}"/>
    <cellStyle name="40% - Accent1 7 2 3 2" xfId="680" xr:uid="{00000000-0005-0000-0000-000048020000}"/>
    <cellStyle name="40% - Accent1 7 2 4" xfId="681" xr:uid="{00000000-0005-0000-0000-000049020000}"/>
    <cellStyle name="40% - Accent1 7 3" xfId="682" xr:uid="{00000000-0005-0000-0000-00004A020000}"/>
    <cellStyle name="40% - Accent1 7 3 2" xfId="683" xr:uid="{00000000-0005-0000-0000-00004B020000}"/>
    <cellStyle name="40% - Accent1 7 4" xfId="684" xr:uid="{00000000-0005-0000-0000-00004C020000}"/>
    <cellStyle name="40% - Accent1 7 4 2" xfId="685" xr:uid="{00000000-0005-0000-0000-00004D020000}"/>
    <cellStyle name="40% - Accent1 7 5" xfId="686" xr:uid="{00000000-0005-0000-0000-00004E020000}"/>
    <cellStyle name="40% - Accent1 8" xfId="687" xr:uid="{00000000-0005-0000-0000-00004F020000}"/>
    <cellStyle name="40% - Accent1 8 2" xfId="688" xr:uid="{00000000-0005-0000-0000-000050020000}"/>
    <cellStyle name="40% - Accent1 8 2 2" xfId="689" xr:uid="{00000000-0005-0000-0000-000051020000}"/>
    <cellStyle name="40% - Accent1 8 2 2 2" xfId="690" xr:uid="{00000000-0005-0000-0000-000052020000}"/>
    <cellStyle name="40% - Accent1 8 2 3" xfId="691" xr:uid="{00000000-0005-0000-0000-000053020000}"/>
    <cellStyle name="40% - Accent1 8 2 3 2" xfId="692" xr:uid="{00000000-0005-0000-0000-000054020000}"/>
    <cellStyle name="40% - Accent1 8 2 4" xfId="693" xr:uid="{00000000-0005-0000-0000-000055020000}"/>
    <cellStyle name="40% - Accent1 8 3" xfId="694" xr:uid="{00000000-0005-0000-0000-000056020000}"/>
    <cellStyle name="40% - Accent1 8 3 2" xfId="695" xr:uid="{00000000-0005-0000-0000-000057020000}"/>
    <cellStyle name="40% - Accent1 8 4" xfId="696" xr:uid="{00000000-0005-0000-0000-000058020000}"/>
    <cellStyle name="40% - Accent1 8 4 2" xfId="697" xr:uid="{00000000-0005-0000-0000-000059020000}"/>
    <cellStyle name="40% - Accent1 8 5" xfId="698" xr:uid="{00000000-0005-0000-0000-00005A020000}"/>
    <cellStyle name="40% - Accent1 9" xfId="699" xr:uid="{00000000-0005-0000-0000-00005B020000}"/>
    <cellStyle name="40% - Accent1 9 2" xfId="700" xr:uid="{00000000-0005-0000-0000-00005C020000}"/>
    <cellStyle name="40% - Accent1 9 2 2" xfId="701" xr:uid="{00000000-0005-0000-0000-00005D020000}"/>
    <cellStyle name="40% - Accent1 9 3" xfId="702" xr:uid="{00000000-0005-0000-0000-00005E020000}"/>
    <cellStyle name="40% - Accent1 9 3 2" xfId="703" xr:uid="{00000000-0005-0000-0000-00005F020000}"/>
    <cellStyle name="40% - Accent1 9 4" xfId="704" xr:uid="{00000000-0005-0000-0000-000060020000}"/>
    <cellStyle name="40% - Accent2 10" xfId="705" xr:uid="{00000000-0005-0000-0000-000061020000}"/>
    <cellStyle name="40% - Accent2 10 2" xfId="706" xr:uid="{00000000-0005-0000-0000-000062020000}"/>
    <cellStyle name="40% - Accent2 11" xfId="707" xr:uid="{00000000-0005-0000-0000-000063020000}"/>
    <cellStyle name="40% - Accent2 11 2" xfId="708" xr:uid="{00000000-0005-0000-0000-000064020000}"/>
    <cellStyle name="40% - Accent2 12" xfId="709" xr:uid="{00000000-0005-0000-0000-000065020000}"/>
    <cellStyle name="40% - Accent2 12 2" xfId="710" xr:uid="{00000000-0005-0000-0000-000066020000}"/>
    <cellStyle name="40% - Accent2 13" xfId="711" xr:uid="{00000000-0005-0000-0000-000067020000}"/>
    <cellStyle name="40% - Accent2 2" xfId="10" xr:uid="{00000000-0005-0000-0000-000068020000}"/>
    <cellStyle name="40% - Accent2 2 2" xfId="2262" xr:uid="{00000000-0005-0000-0000-000069020000}"/>
    <cellStyle name="40% - Accent2 3" xfId="712" xr:uid="{00000000-0005-0000-0000-00006A020000}"/>
    <cellStyle name="40% - Accent2 3 2" xfId="713" xr:uid="{00000000-0005-0000-0000-00006B020000}"/>
    <cellStyle name="40% - Accent2 3 2 2" xfId="714" xr:uid="{00000000-0005-0000-0000-00006C020000}"/>
    <cellStyle name="40% - Accent2 3 2 2 2" xfId="715" xr:uid="{00000000-0005-0000-0000-00006D020000}"/>
    <cellStyle name="40% - Accent2 3 2 3" xfId="716" xr:uid="{00000000-0005-0000-0000-00006E020000}"/>
    <cellStyle name="40% - Accent2 3 2 3 2" xfId="717" xr:uid="{00000000-0005-0000-0000-00006F020000}"/>
    <cellStyle name="40% - Accent2 3 2 4" xfId="718" xr:uid="{00000000-0005-0000-0000-000070020000}"/>
    <cellStyle name="40% - Accent2 3 3" xfId="719" xr:uid="{00000000-0005-0000-0000-000071020000}"/>
    <cellStyle name="40% - Accent2 3 3 2" xfId="720" xr:uid="{00000000-0005-0000-0000-000072020000}"/>
    <cellStyle name="40% - Accent2 3 4" xfId="721" xr:uid="{00000000-0005-0000-0000-000073020000}"/>
    <cellStyle name="40% - Accent2 3 4 2" xfId="722" xr:uid="{00000000-0005-0000-0000-000074020000}"/>
    <cellStyle name="40% - Accent2 3 5" xfId="723" xr:uid="{00000000-0005-0000-0000-000075020000}"/>
    <cellStyle name="40% - Accent2 4" xfId="724" xr:uid="{00000000-0005-0000-0000-000076020000}"/>
    <cellStyle name="40% - Accent2 4 2" xfId="725" xr:uid="{00000000-0005-0000-0000-000077020000}"/>
    <cellStyle name="40% - Accent2 4 2 2" xfId="726" xr:uid="{00000000-0005-0000-0000-000078020000}"/>
    <cellStyle name="40% - Accent2 4 2 2 2" xfId="727" xr:uid="{00000000-0005-0000-0000-000079020000}"/>
    <cellStyle name="40% - Accent2 4 2 3" xfId="728" xr:uid="{00000000-0005-0000-0000-00007A020000}"/>
    <cellStyle name="40% - Accent2 4 2 3 2" xfId="729" xr:uid="{00000000-0005-0000-0000-00007B020000}"/>
    <cellStyle name="40% - Accent2 4 2 4" xfId="730" xr:uid="{00000000-0005-0000-0000-00007C020000}"/>
    <cellStyle name="40% - Accent2 4 3" xfId="731" xr:uid="{00000000-0005-0000-0000-00007D020000}"/>
    <cellStyle name="40% - Accent2 4 3 2" xfId="732" xr:uid="{00000000-0005-0000-0000-00007E020000}"/>
    <cellStyle name="40% - Accent2 4 4" xfId="733" xr:uid="{00000000-0005-0000-0000-00007F020000}"/>
    <cellStyle name="40% - Accent2 4 4 2" xfId="734" xr:uid="{00000000-0005-0000-0000-000080020000}"/>
    <cellStyle name="40% - Accent2 4 5" xfId="735" xr:uid="{00000000-0005-0000-0000-000081020000}"/>
    <cellStyle name="40% - Accent2 5" xfId="736" xr:uid="{00000000-0005-0000-0000-000082020000}"/>
    <cellStyle name="40% - Accent2 5 2" xfId="737" xr:uid="{00000000-0005-0000-0000-000083020000}"/>
    <cellStyle name="40% - Accent2 5 2 2" xfId="738" xr:uid="{00000000-0005-0000-0000-000084020000}"/>
    <cellStyle name="40% - Accent2 5 2 2 2" xfId="739" xr:uid="{00000000-0005-0000-0000-000085020000}"/>
    <cellStyle name="40% - Accent2 5 2 3" xfId="740" xr:uid="{00000000-0005-0000-0000-000086020000}"/>
    <cellStyle name="40% - Accent2 5 2 3 2" xfId="741" xr:uid="{00000000-0005-0000-0000-000087020000}"/>
    <cellStyle name="40% - Accent2 5 2 4" xfId="742" xr:uid="{00000000-0005-0000-0000-000088020000}"/>
    <cellStyle name="40% - Accent2 5 3" xfId="743" xr:uid="{00000000-0005-0000-0000-000089020000}"/>
    <cellStyle name="40% - Accent2 5 3 2" xfId="744" xr:uid="{00000000-0005-0000-0000-00008A020000}"/>
    <cellStyle name="40% - Accent2 5 4" xfId="745" xr:uid="{00000000-0005-0000-0000-00008B020000}"/>
    <cellStyle name="40% - Accent2 5 4 2" xfId="746" xr:uid="{00000000-0005-0000-0000-00008C020000}"/>
    <cellStyle name="40% - Accent2 5 5" xfId="747" xr:uid="{00000000-0005-0000-0000-00008D020000}"/>
    <cellStyle name="40% - Accent2 6" xfId="748" xr:uid="{00000000-0005-0000-0000-00008E020000}"/>
    <cellStyle name="40% - Accent2 6 2" xfId="749" xr:uid="{00000000-0005-0000-0000-00008F020000}"/>
    <cellStyle name="40% - Accent2 6 2 2" xfId="750" xr:uid="{00000000-0005-0000-0000-000090020000}"/>
    <cellStyle name="40% - Accent2 6 2 2 2" xfId="751" xr:uid="{00000000-0005-0000-0000-000091020000}"/>
    <cellStyle name="40% - Accent2 6 2 3" xfId="752" xr:uid="{00000000-0005-0000-0000-000092020000}"/>
    <cellStyle name="40% - Accent2 6 2 3 2" xfId="753" xr:uid="{00000000-0005-0000-0000-000093020000}"/>
    <cellStyle name="40% - Accent2 6 2 4" xfId="754" xr:uid="{00000000-0005-0000-0000-000094020000}"/>
    <cellStyle name="40% - Accent2 6 3" xfId="755" xr:uid="{00000000-0005-0000-0000-000095020000}"/>
    <cellStyle name="40% - Accent2 6 3 2" xfId="756" xr:uid="{00000000-0005-0000-0000-000096020000}"/>
    <cellStyle name="40% - Accent2 6 4" xfId="757" xr:uid="{00000000-0005-0000-0000-000097020000}"/>
    <cellStyle name="40% - Accent2 6 4 2" xfId="758" xr:uid="{00000000-0005-0000-0000-000098020000}"/>
    <cellStyle name="40% - Accent2 6 5" xfId="759" xr:uid="{00000000-0005-0000-0000-000099020000}"/>
    <cellStyle name="40% - Accent2 7" xfId="760" xr:uid="{00000000-0005-0000-0000-00009A020000}"/>
    <cellStyle name="40% - Accent2 7 2" xfId="761" xr:uid="{00000000-0005-0000-0000-00009B020000}"/>
    <cellStyle name="40% - Accent2 7 2 2" xfId="762" xr:uid="{00000000-0005-0000-0000-00009C020000}"/>
    <cellStyle name="40% - Accent2 7 2 2 2" xfId="763" xr:uid="{00000000-0005-0000-0000-00009D020000}"/>
    <cellStyle name="40% - Accent2 7 2 3" xfId="764" xr:uid="{00000000-0005-0000-0000-00009E020000}"/>
    <cellStyle name="40% - Accent2 7 2 3 2" xfId="765" xr:uid="{00000000-0005-0000-0000-00009F020000}"/>
    <cellStyle name="40% - Accent2 7 2 4" xfId="766" xr:uid="{00000000-0005-0000-0000-0000A0020000}"/>
    <cellStyle name="40% - Accent2 7 3" xfId="767" xr:uid="{00000000-0005-0000-0000-0000A1020000}"/>
    <cellStyle name="40% - Accent2 7 3 2" xfId="768" xr:uid="{00000000-0005-0000-0000-0000A2020000}"/>
    <cellStyle name="40% - Accent2 7 4" xfId="769" xr:uid="{00000000-0005-0000-0000-0000A3020000}"/>
    <cellStyle name="40% - Accent2 7 4 2" xfId="770" xr:uid="{00000000-0005-0000-0000-0000A4020000}"/>
    <cellStyle name="40% - Accent2 7 5" xfId="771" xr:uid="{00000000-0005-0000-0000-0000A5020000}"/>
    <cellStyle name="40% - Accent2 8" xfId="772" xr:uid="{00000000-0005-0000-0000-0000A6020000}"/>
    <cellStyle name="40% - Accent2 8 2" xfId="773" xr:uid="{00000000-0005-0000-0000-0000A7020000}"/>
    <cellStyle name="40% - Accent2 8 2 2" xfId="774" xr:uid="{00000000-0005-0000-0000-0000A8020000}"/>
    <cellStyle name="40% - Accent2 8 2 2 2" xfId="775" xr:uid="{00000000-0005-0000-0000-0000A9020000}"/>
    <cellStyle name="40% - Accent2 8 2 3" xfId="776" xr:uid="{00000000-0005-0000-0000-0000AA020000}"/>
    <cellStyle name="40% - Accent2 8 2 3 2" xfId="777" xr:uid="{00000000-0005-0000-0000-0000AB020000}"/>
    <cellStyle name="40% - Accent2 8 2 4" xfId="778" xr:uid="{00000000-0005-0000-0000-0000AC020000}"/>
    <cellStyle name="40% - Accent2 8 3" xfId="779" xr:uid="{00000000-0005-0000-0000-0000AD020000}"/>
    <cellStyle name="40% - Accent2 8 3 2" xfId="780" xr:uid="{00000000-0005-0000-0000-0000AE020000}"/>
    <cellStyle name="40% - Accent2 8 4" xfId="781" xr:uid="{00000000-0005-0000-0000-0000AF020000}"/>
    <cellStyle name="40% - Accent2 8 4 2" xfId="782" xr:uid="{00000000-0005-0000-0000-0000B0020000}"/>
    <cellStyle name="40% - Accent2 8 5" xfId="783" xr:uid="{00000000-0005-0000-0000-0000B1020000}"/>
    <cellStyle name="40% - Accent2 9" xfId="784" xr:uid="{00000000-0005-0000-0000-0000B2020000}"/>
    <cellStyle name="40% - Accent2 9 2" xfId="785" xr:uid="{00000000-0005-0000-0000-0000B3020000}"/>
    <cellStyle name="40% - Accent2 9 2 2" xfId="786" xr:uid="{00000000-0005-0000-0000-0000B4020000}"/>
    <cellStyle name="40% - Accent2 9 3" xfId="787" xr:uid="{00000000-0005-0000-0000-0000B5020000}"/>
    <cellStyle name="40% - Accent2 9 3 2" xfId="788" xr:uid="{00000000-0005-0000-0000-0000B6020000}"/>
    <cellStyle name="40% - Accent2 9 4" xfId="789" xr:uid="{00000000-0005-0000-0000-0000B7020000}"/>
    <cellStyle name="40% - Accent3 10" xfId="790" xr:uid="{00000000-0005-0000-0000-0000B8020000}"/>
    <cellStyle name="40% - Accent3 10 2" xfId="791" xr:uid="{00000000-0005-0000-0000-0000B9020000}"/>
    <cellStyle name="40% - Accent3 11" xfId="792" xr:uid="{00000000-0005-0000-0000-0000BA020000}"/>
    <cellStyle name="40% - Accent3 11 2" xfId="793" xr:uid="{00000000-0005-0000-0000-0000BB020000}"/>
    <cellStyle name="40% - Accent3 12" xfId="794" xr:uid="{00000000-0005-0000-0000-0000BC020000}"/>
    <cellStyle name="40% - Accent3 12 2" xfId="795" xr:uid="{00000000-0005-0000-0000-0000BD020000}"/>
    <cellStyle name="40% - Accent3 13" xfId="796" xr:uid="{00000000-0005-0000-0000-0000BE020000}"/>
    <cellStyle name="40% - Accent3 2" xfId="11" xr:uid="{00000000-0005-0000-0000-0000BF020000}"/>
    <cellStyle name="40% - Accent3 2 2" xfId="2263" xr:uid="{00000000-0005-0000-0000-0000C0020000}"/>
    <cellStyle name="40% - Accent3 3" xfId="797" xr:uid="{00000000-0005-0000-0000-0000C1020000}"/>
    <cellStyle name="40% - Accent3 3 2" xfId="798" xr:uid="{00000000-0005-0000-0000-0000C2020000}"/>
    <cellStyle name="40% - Accent3 3 2 2" xfId="799" xr:uid="{00000000-0005-0000-0000-0000C3020000}"/>
    <cellStyle name="40% - Accent3 3 2 2 2" xfId="800" xr:uid="{00000000-0005-0000-0000-0000C4020000}"/>
    <cellStyle name="40% - Accent3 3 2 3" xfId="801" xr:uid="{00000000-0005-0000-0000-0000C5020000}"/>
    <cellStyle name="40% - Accent3 3 2 3 2" xfId="802" xr:uid="{00000000-0005-0000-0000-0000C6020000}"/>
    <cellStyle name="40% - Accent3 3 2 4" xfId="803" xr:uid="{00000000-0005-0000-0000-0000C7020000}"/>
    <cellStyle name="40% - Accent3 3 3" xfId="804" xr:uid="{00000000-0005-0000-0000-0000C8020000}"/>
    <cellStyle name="40% - Accent3 3 3 2" xfId="805" xr:uid="{00000000-0005-0000-0000-0000C9020000}"/>
    <cellStyle name="40% - Accent3 3 4" xfId="806" xr:uid="{00000000-0005-0000-0000-0000CA020000}"/>
    <cellStyle name="40% - Accent3 3 4 2" xfId="807" xr:uid="{00000000-0005-0000-0000-0000CB020000}"/>
    <cellStyle name="40% - Accent3 3 5" xfId="808" xr:uid="{00000000-0005-0000-0000-0000CC020000}"/>
    <cellStyle name="40% - Accent3 4" xfId="809" xr:uid="{00000000-0005-0000-0000-0000CD020000}"/>
    <cellStyle name="40% - Accent3 4 2" xfId="810" xr:uid="{00000000-0005-0000-0000-0000CE020000}"/>
    <cellStyle name="40% - Accent3 4 2 2" xfId="811" xr:uid="{00000000-0005-0000-0000-0000CF020000}"/>
    <cellStyle name="40% - Accent3 4 2 2 2" xfId="812" xr:uid="{00000000-0005-0000-0000-0000D0020000}"/>
    <cellStyle name="40% - Accent3 4 2 3" xfId="813" xr:uid="{00000000-0005-0000-0000-0000D1020000}"/>
    <cellStyle name="40% - Accent3 4 2 3 2" xfId="814" xr:uid="{00000000-0005-0000-0000-0000D2020000}"/>
    <cellStyle name="40% - Accent3 4 2 4" xfId="815" xr:uid="{00000000-0005-0000-0000-0000D3020000}"/>
    <cellStyle name="40% - Accent3 4 3" xfId="816" xr:uid="{00000000-0005-0000-0000-0000D4020000}"/>
    <cellStyle name="40% - Accent3 4 3 2" xfId="817" xr:uid="{00000000-0005-0000-0000-0000D5020000}"/>
    <cellStyle name="40% - Accent3 4 4" xfId="818" xr:uid="{00000000-0005-0000-0000-0000D6020000}"/>
    <cellStyle name="40% - Accent3 4 4 2" xfId="819" xr:uid="{00000000-0005-0000-0000-0000D7020000}"/>
    <cellStyle name="40% - Accent3 4 5" xfId="820" xr:uid="{00000000-0005-0000-0000-0000D8020000}"/>
    <cellStyle name="40% - Accent3 5" xfId="821" xr:uid="{00000000-0005-0000-0000-0000D9020000}"/>
    <cellStyle name="40% - Accent3 5 2" xfId="822" xr:uid="{00000000-0005-0000-0000-0000DA020000}"/>
    <cellStyle name="40% - Accent3 5 2 2" xfId="823" xr:uid="{00000000-0005-0000-0000-0000DB020000}"/>
    <cellStyle name="40% - Accent3 5 2 2 2" xfId="824" xr:uid="{00000000-0005-0000-0000-0000DC020000}"/>
    <cellStyle name="40% - Accent3 5 2 3" xfId="825" xr:uid="{00000000-0005-0000-0000-0000DD020000}"/>
    <cellStyle name="40% - Accent3 5 2 3 2" xfId="826" xr:uid="{00000000-0005-0000-0000-0000DE020000}"/>
    <cellStyle name="40% - Accent3 5 2 4" xfId="827" xr:uid="{00000000-0005-0000-0000-0000DF020000}"/>
    <cellStyle name="40% - Accent3 5 3" xfId="828" xr:uid="{00000000-0005-0000-0000-0000E0020000}"/>
    <cellStyle name="40% - Accent3 5 3 2" xfId="829" xr:uid="{00000000-0005-0000-0000-0000E1020000}"/>
    <cellStyle name="40% - Accent3 5 4" xfId="830" xr:uid="{00000000-0005-0000-0000-0000E2020000}"/>
    <cellStyle name="40% - Accent3 5 4 2" xfId="831" xr:uid="{00000000-0005-0000-0000-0000E3020000}"/>
    <cellStyle name="40% - Accent3 5 5" xfId="832" xr:uid="{00000000-0005-0000-0000-0000E4020000}"/>
    <cellStyle name="40% - Accent3 6" xfId="833" xr:uid="{00000000-0005-0000-0000-0000E5020000}"/>
    <cellStyle name="40% - Accent3 6 2" xfId="834" xr:uid="{00000000-0005-0000-0000-0000E6020000}"/>
    <cellStyle name="40% - Accent3 6 2 2" xfId="835" xr:uid="{00000000-0005-0000-0000-0000E7020000}"/>
    <cellStyle name="40% - Accent3 6 2 2 2" xfId="836" xr:uid="{00000000-0005-0000-0000-0000E8020000}"/>
    <cellStyle name="40% - Accent3 6 2 3" xfId="837" xr:uid="{00000000-0005-0000-0000-0000E9020000}"/>
    <cellStyle name="40% - Accent3 6 2 3 2" xfId="838" xr:uid="{00000000-0005-0000-0000-0000EA020000}"/>
    <cellStyle name="40% - Accent3 6 2 4" xfId="839" xr:uid="{00000000-0005-0000-0000-0000EB020000}"/>
    <cellStyle name="40% - Accent3 6 3" xfId="840" xr:uid="{00000000-0005-0000-0000-0000EC020000}"/>
    <cellStyle name="40% - Accent3 6 3 2" xfId="841" xr:uid="{00000000-0005-0000-0000-0000ED020000}"/>
    <cellStyle name="40% - Accent3 6 4" xfId="842" xr:uid="{00000000-0005-0000-0000-0000EE020000}"/>
    <cellStyle name="40% - Accent3 6 4 2" xfId="843" xr:uid="{00000000-0005-0000-0000-0000EF020000}"/>
    <cellStyle name="40% - Accent3 6 5" xfId="844" xr:uid="{00000000-0005-0000-0000-0000F0020000}"/>
    <cellStyle name="40% - Accent3 7" xfId="845" xr:uid="{00000000-0005-0000-0000-0000F1020000}"/>
    <cellStyle name="40% - Accent3 7 2" xfId="846" xr:uid="{00000000-0005-0000-0000-0000F2020000}"/>
    <cellStyle name="40% - Accent3 7 2 2" xfId="847" xr:uid="{00000000-0005-0000-0000-0000F3020000}"/>
    <cellStyle name="40% - Accent3 7 2 2 2" xfId="848" xr:uid="{00000000-0005-0000-0000-0000F4020000}"/>
    <cellStyle name="40% - Accent3 7 2 3" xfId="849" xr:uid="{00000000-0005-0000-0000-0000F5020000}"/>
    <cellStyle name="40% - Accent3 7 2 3 2" xfId="850" xr:uid="{00000000-0005-0000-0000-0000F6020000}"/>
    <cellStyle name="40% - Accent3 7 2 4" xfId="851" xr:uid="{00000000-0005-0000-0000-0000F7020000}"/>
    <cellStyle name="40% - Accent3 7 3" xfId="852" xr:uid="{00000000-0005-0000-0000-0000F8020000}"/>
    <cellStyle name="40% - Accent3 7 3 2" xfId="853" xr:uid="{00000000-0005-0000-0000-0000F9020000}"/>
    <cellStyle name="40% - Accent3 7 4" xfId="854" xr:uid="{00000000-0005-0000-0000-0000FA020000}"/>
    <cellStyle name="40% - Accent3 7 4 2" xfId="855" xr:uid="{00000000-0005-0000-0000-0000FB020000}"/>
    <cellStyle name="40% - Accent3 7 5" xfId="856" xr:uid="{00000000-0005-0000-0000-0000FC020000}"/>
    <cellStyle name="40% - Accent3 8" xfId="857" xr:uid="{00000000-0005-0000-0000-0000FD020000}"/>
    <cellStyle name="40% - Accent3 8 2" xfId="858" xr:uid="{00000000-0005-0000-0000-0000FE020000}"/>
    <cellStyle name="40% - Accent3 8 2 2" xfId="859" xr:uid="{00000000-0005-0000-0000-0000FF020000}"/>
    <cellStyle name="40% - Accent3 8 2 2 2" xfId="860" xr:uid="{00000000-0005-0000-0000-000000030000}"/>
    <cellStyle name="40% - Accent3 8 2 3" xfId="861" xr:uid="{00000000-0005-0000-0000-000001030000}"/>
    <cellStyle name="40% - Accent3 8 2 3 2" xfId="862" xr:uid="{00000000-0005-0000-0000-000002030000}"/>
    <cellStyle name="40% - Accent3 8 2 4" xfId="863" xr:uid="{00000000-0005-0000-0000-000003030000}"/>
    <cellStyle name="40% - Accent3 8 3" xfId="864" xr:uid="{00000000-0005-0000-0000-000004030000}"/>
    <cellStyle name="40% - Accent3 8 3 2" xfId="865" xr:uid="{00000000-0005-0000-0000-000005030000}"/>
    <cellStyle name="40% - Accent3 8 4" xfId="866" xr:uid="{00000000-0005-0000-0000-000006030000}"/>
    <cellStyle name="40% - Accent3 8 4 2" xfId="867" xr:uid="{00000000-0005-0000-0000-000007030000}"/>
    <cellStyle name="40% - Accent3 8 5" xfId="868" xr:uid="{00000000-0005-0000-0000-000008030000}"/>
    <cellStyle name="40% - Accent3 9" xfId="869" xr:uid="{00000000-0005-0000-0000-000009030000}"/>
    <cellStyle name="40% - Accent3 9 2" xfId="870" xr:uid="{00000000-0005-0000-0000-00000A030000}"/>
    <cellStyle name="40% - Accent3 9 2 2" xfId="871" xr:uid="{00000000-0005-0000-0000-00000B030000}"/>
    <cellStyle name="40% - Accent3 9 3" xfId="872" xr:uid="{00000000-0005-0000-0000-00000C030000}"/>
    <cellStyle name="40% - Accent3 9 3 2" xfId="873" xr:uid="{00000000-0005-0000-0000-00000D030000}"/>
    <cellStyle name="40% - Accent3 9 4" xfId="874" xr:uid="{00000000-0005-0000-0000-00000E030000}"/>
    <cellStyle name="40% - Accent4 10" xfId="875" xr:uid="{00000000-0005-0000-0000-00000F030000}"/>
    <cellStyle name="40% - Accent4 10 2" xfId="876" xr:uid="{00000000-0005-0000-0000-000010030000}"/>
    <cellStyle name="40% - Accent4 11" xfId="877" xr:uid="{00000000-0005-0000-0000-000011030000}"/>
    <cellStyle name="40% - Accent4 11 2" xfId="878" xr:uid="{00000000-0005-0000-0000-000012030000}"/>
    <cellStyle name="40% - Accent4 12" xfId="879" xr:uid="{00000000-0005-0000-0000-000013030000}"/>
    <cellStyle name="40% - Accent4 12 2" xfId="880" xr:uid="{00000000-0005-0000-0000-000014030000}"/>
    <cellStyle name="40% - Accent4 13" xfId="881" xr:uid="{00000000-0005-0000-0000-000015030000}"/>
    <cellStyle name="40% - Accent4 2" xfId="12" xr:uid="{00000000-0005-0000-0000-000016030000}"/>
    <cellStyle name="40% - Accent4 2 2" xfId="2264" xr:uid="{00000000-0005-0000-0000-000017030000}"/>
    <cellStyle name="40% - Accent4 3" xfId="882" xr:uid="{00000000-0005-0000-0000-000018030000}"/>
    <cellStyle name="40% - Accent4 3 2" xfId="883" xr:uid="{00000000-0005-0000-0000-000019030000}"/>
    <cellStyle name="40% - Accent4 3 2 2" xfId="884" xr:uid="{00000000-0005-0000-0000-00001A030000}"/>
    <cellStyle name="40% - Accent4 3 2 2 2" xfId="885" xr:uid="{00000000-0005-0000-0000-00001B030000}"/>
    <cellStyle name="40% - Accent4 3 2 3" xfId="886" xr:uid="{00000000-0005-0000-0000-00001C030000}"/>
    <cellStyle name="40% - Accent4 3 2 3 2" xfId="887" xr:uid="{00000000-0005-0000-0000-00001D030000}"/>
    <cellStyle name="40% - Accent4 3 2 4" xfId="888" xr:uid="{00000000-0005-0000-0000-00001E030000}"/>
    <cellStyle name="40% - Accent4 3 3" xfId="889" xr:uid="{00000000-0005-0000-0000-00001F030000}"/>
    <cellStyle name="40% - Accent4 3 3 2" xfId="890" xr:uid="{00000000-0005-0000-0000-000020030000}"/>
    <cellStyle name="40% - Accent4 3 4" xfId="891" xr:uid="{00000000-0005-0000-0000-000021030000}"/>
    <cellStyle name="40% - Accent4 3 4 2" xfId="892" xr:uid="{00000000-0005-0000-0000-000022030000}"/>
    <cellStyle name="40% - Accent4 3 5" xfId="893" xr:uid="{00000000-0005-0000-0000-000023030000}"/>
    <cellStyle name="40% - Accent4 4" xfId="894" xr:uid="{00000000-0005-0000-0000-000024030000}"/>
    <cellStyle name="40% - Accent4 4 2" xfId="895" xr:uid="{00000000-0005-0000-0000-000025030000}"/>
    <cellStyle name="40% - Accent4 4 2 2" xfId="896" xr:uid="{00000000-0005-0000-0000-000026030000}"/>
    <cellStyle name="40% - Accent4 4 2 2 2" xfId="897" xr:uid="{00000000-0005-0000-0000-000027030000}"/>
    <cellStyle name="40% - Accent4 4 2 3" xfId="898" xr:uid="{00000000-0005-0000-0000-000028030000}"/>
    <cellStyle name="40% - Accent4 4 2 3 2" xfId="899" xr:uid="{00000000-0005-0000-0000-000029030000}"/>
    <cellStyle name="40% - Accent4 4 2 4" xfId="900" xr:uid="{00000000-0005-0000-0000-00002A030000}"/>
    <cellStyle name="40% - Accent4 4 3" xfId="901" xr:uid="{00000000-0005-0000-0000-00002B030000}"/>
    <cellStyle name="40% - Accent4 4 3 2" xfId="902" xr:uid="{00000000-0005-0000-0000-00002C030000}"/>
    <cellStyle name="40% - Accent4 4 4" xfId="903" xr:uid="{00000000-0005-0000-0000-00002D030000}"/>
    <cellStyle name="40% - Accent4 4 4 2" xfId="904" xr:uid="{00000000-0005-0000-0000-00002E030000}"/>
    <cellStyle name="40% - Accent4 4 5" xfId="905" xr:uid="{00000000-0005-0000-0000-00002F030000}"/>
    <cellStyle name="40% - Accent4 5" xfId="906" xr:uid="{00000000-0005-0000-0000-000030030000}"/>
    <cellStyle name="40% - Accent4 5 2" xfId="907" xr:uid="{00000000-0005-0000-0000-000031030000}"/>
    <cellStyle name="40% - Accent4 5 2 2" xfId="908" xr:uid="{00000000-0005-0000-0000-000032030000}"/>
    <cellStyle name="40% - Accent4 5 2 2 2" xfId="909" xr:uid="{00000000-0005-0000-0000-000033030000}"/>
    <cellStyle name="40% - Accent4 5 2 3" xfId="910" xr:uid="{00000000-0005-0000-0000-000034030000}"/>
    <cellStyle name="40% - Accent4 5 2 3 2" xfId="911" xr:uid="{00000000-0005-0000-0000-000035030000}"/>
    <cellStyle name="40% - Accent4 5 2 4" xfId="912" xr:uid="{00000000-0005-0000-0000-000036030000}"/>
    <cellStyle name="40% - Accent4 5 3" xfId="913" xr:uid="{00000000-0005-0000-0000-000037030000}"/>
    <cellStyle name="40% - Accent4 5 3 2" xfId="914" xr:uid="{00000000-0005-0000-0000-000038030000}"/>
    <cellStyle name="40% - Accent4 5 4" xfId="915" xr:uid="{00000000-0005-0000-0000-000039030000}"/>
    <cellStyle name="40% - Accent4 5 4 2" xfId="916" xr:uid="{00000000-0005-0000-0000-00003A030000}"/>
    <cellStyle name="40% - Accent4 5 5" xfId="917" xr:uid="{00000000-0005-0000-0000-00003B030000}"/>
    <cellStyle name="40% - Accent4 6" xfId="918" xr:uid="{00000000-0005-0000-0000-00003C030000}"/>
    <cellStyle name="40% - Accent4 6 2" xfId="919" xr:uid="{00000000-0005-0000-0000-00003D030000}"/>
    <cellStyle name="40% - Accent4 6 2 2" xfId="920" xr:uid="{00000000-0005-0000-0000-00003E030000}"/>
    <cellStyle name="40% - Accent4 6 2 2 2" xfId="921" xr:uid="{00000000-0005-0000-0000-00003F030000}"/>
    <cellStyle name="40% - Accent4 6 2 3" xfId="922" xr:uid="{00000000-0005-0000-0000-000040030000}"/>
    <cellStyle name="40% - Accent4 6 2 3 2" xfId="923" xr:uid="{00000000-0005-0000-0000-000041030000}"/>
    <cellStyle name="40% - Accent4 6 2 4" xfId="924" xr:uid="{00000000-0005-0000-0000-000042030000}"/>
    <cellStyle name="40% - Accent4 6 3" xfId="925" xr:uid="{00000000-0005-0000-0000-000043030000}"/>
    <cellStyle name="40% - Accent4 6 3 2" xfId="926" xr:uid="{00000000-0005-0000-0000-000044030000}"/>
    <cellStyle name="40% - Accent4 6 4" xfId="927" xr:uid="{00000000-0005-0000-0000-000045030000}"/>
    <cellStyle name="40% - Accent4 6 4 2" xfId="928" xr:uid="{00000000-0005-0000-0000-000046030000}"/>
    <cellStyle name="40% - Accent4 6 5" xfId="929" xr:uid="{00000000-0005-0000-0000-000047030000}"/>
    <cellStyle name="40% - Accent4 7" xfId="930" xr:uid="{00000000-0005-0000-0000-000048030000}"/>
    <cellStyle name="40% - Accent4 7 2" xfId="931" xr:uid="{00000000-0005-0000-0000-000049030000}"/>
    <cellStyle name="40% - Accent4 7 2 2" xfId="932" xr:uid="{00000000-0005-0000-0000-00004A030000}"/>
    <cellStyle name="40% - Accent4 7 2 2 2" xfId="933" xr:uid="{00000000-0005-0000-0000-00004B030000}"/>
    <cellStyle name="40% - Accent4 7 2 3" xfId="934" xr:uid="{00000000-0005-0000-0000-00004C030000}"/>
    <cellStyle name="40% - Accent4 7 2 3 2" xfId="935" xr:uid="{00000000-0005-0000-0000-00004D030000}"/>
    <cellStyle name="40% - Accent4 7 2 4" xfId="936" xr:uid="{00000000-0005-0000-0000-00004E030000}"/>
    <cellStyle name="40% - Accent4 7 3" xfId="937" xr:uid="{00000000-0005-0000-0000-00004F030000}"/>
    <cellStyle name="40% - Accent4 7 3 2" xfId="938" xr:uid="{00000000-0005-0000-0000-000050030000}"/>
    <cellStyle name="40% - Accent4 7 4" xfId="939" xr:uid="{00000000-0005-0000-0000-000051030000}"/>
    <cellStyle name="40% - Accent4 7 4 2" xfId="940" xr:uid="{00000000-0005-0000-0000-000052030000}"/>
    <cellStyle name="40% - Accent4 7 5" xfId="941" xr:uid="{00000000-0005-0000-0000-000053030000}"/>
    <cellStyle name="40% - Accent4 8" xfId="942" xr:uid="{00000000-0005-0000-0000-000054030000}"/>
    <cellStyle name="40% - Accent4 8 2" xfId="943" xr:uid="{00000000-0005-0000-0000-000055030000}"/>
    <cellStyle name="40% - Accent4 8 2 2" xfId="944" xr:uid="{00000000-0005-0000-0000-000056030000}"/>
    <cellStyle name="40% - Accent4 8 2 2 2" xfId="945" xr:uid="{00000000-0005-0000-0000-000057030000}"/>
    <cellStyle name="40% - Accent4 8 2 3" xfId="946" xr:uid="{00000000-0005-0000-0000-000058030000}"/>
    <cellStyle name="40% - Accent4 8 2 3 2" xfId="947" xr:uid="{00000000-0005-0000-0000-000059030000}"/>
    <cellStyle name="40% - Accent4 8 2 4" xfId="948" xr:uid="{00000000-0005-0000-0000-00005A030000}"/>
    <cellStyle name="40% - Accent4 8 3" xfId="949" xr:uid="{00000000-0005-0000-0000-00005B030000}"/>
    <cellStyle name="40% - Accent4 8 3 2" xfId="950" xr:uid="{00000000-0005-0000-0000-00005C030000}"/>
    <cellStyle name="40% - Accent4 8 4" xfId="951" xr:uid="{00000000-0005-0000-0000-00005D030000}"/>
    <cellStyle name="40% - Accent4 8 4 2" xfId="952" xr:uid="{00000000-0005-0000-0000-00005E030000}"/>
    <cellStyle name="40% - Accent4 8 5" xfId="953" xr:uid="{00000000-0005-0000-0000-00005F030000}"/>
    <cellStyle name="40% - Accent4 9" xfId="954" xr:uid="{00000000-0005-0000-0000-000060030000}"/>
    <cellStyle name="40% - Accent4 9 2" xfId="955" xr:uid="{00000000-0005-0000-0000-000061030000}"/>
    <cellStyle name="40% - Accent4 9 2 2" xfId="956" xr:uid="{00000000-0005-0000-0000-000062030000}"/>
    <cellStyle name="40% - Accent4 9 3" xfId="957" xr:uid="{00000000-0005-0000-0000-000063030000}"/>
    <cellStyle name="40% - Accent4 9 3 2" xfId="958" xr:uid="{00000000-0005-0000-0000-000064030000}"/>
    <cellStyle name="40% - Accent4 9 4" xfId="959" xr:uid="{00000000-0005-0000-0000-000065030000}"/>
    <cellStyle name="40% - Accent5 10" xfId="960" xr:uid="{00000000-0005-0000-0000-000066030000}"/>
    <cellStyle name="40% - Accent5 10 2" xfId="961" xr:uid="{00000000-0005-0000-0000-000067030000}"/>
    <cellStyle name="40% - Accent5 11" xfId="962" xr:uid="{00000000-0005-0000-0000-000068030000}"/>
    <cellStyle name="40% - Accent5 11 2" xfId="963" xr:uid="{00000000-0005-0000-0000-000069030000}"/>
    <cellStyle name="40% - Accent5 12" xfId="964" xr:uid="{00000000-0005-0000-0000-00006A030000}"/>
    <cellStyle name="40% - Accent5 12 2" xfId="965" xr:uid="{00000000-0005-0000-0000-00006B030000}"/>
    <cellStyle name="40% - Accent5 13" xfId="966" xr:uid="{00000000-0005-0000-0000-00006C030000}"/>
    <cellStyle name="40% - Accent5 2" xfId="13" xr:uid="{00000000-0005-0000-0000-00006D030000}"/>
    <cellStyle name="40% - Accent5 2 2" xfId="2265" xr:uid="{00000000-0005-0000-0000-00006E030000}"/>
    <cellStyle name="40% - Accent5 3" xfId="967" xr:uid="{00000000-0005-0000-0000-00006F030000}"/>
    <cellStyle name="40% - Accent5 3 2" xfId="968" xr:uid="{00000000-0005-0000-0000-000070030000}"/>
    <cellStyle name="40% - Accent5 3 2 2" xfId="969" xr:uid="{00000000-0005-0000-0000-000071030000}"/>
    <cellStyle name="40% - Accent5 3 2 2 2" xfId="970" xr:uid="{00000000-0005-0000-0000-000072030000}"/>
    <cellStyle name="40% - Accent5 3 2 3" xfId="971" xr:uid="{00000000-0005-0000-0000-000073030000}"/>
    <cellStyle name="40% - Accent5 3 2 3 2" xfId="972" xr:uid="{00000000-0005-0000-0000-000074030000}"/>
    <cellStyle name="40% - Accent5 3 2 4" xfId="973" xr:uid="{00000000-0005-0000-0000-000075030000}"/>
    <cellStyle name="40% - Accent5 3 3" xfId="974" xr:uid="{00000000-0005-0000-0000-000076030000}"/>
    <cellStyle name="40% - Accent5 3 3 2" xfId="975" xr:uid="{00000000-0005-0000-0000-000077030000}"/>
    <cellStyle name="40% - Accent5 3 4" xfId="976" xr:uid="{00000000-0005-0000-0000-000078030000}"/>
    <cellStyle name="40% - Accent5 3 4 2" xfId="977" xr:uid="{00000000-0005-0000-0000-000079030000}"/>
    <cellStyle name="40% - Accent5 3 5" xfId="978" xr:uid="{00000000-0005-0000-0000-00007A030000}"/>
    <cellStyle name="40% - Accent5 4" xfId="979" xr:uid="{00000000-0005-0000-0000-00007B030000}"/>
    <cellStyle name="40% - Accent5 4 2" xfId="980" xr:uid="{00000000-0005-0000-0000-00007C030000}"/>
    <cellStyle name="40% - Accent5 4 2 2" xfId="981" xr:uid="{00000000-0005-0000-0000-00007D030000}"/>
    <cellStyle name="40% - Accent5 4 2 2 2" xfId="982" xr:uid="{00000000-0005-0000-0000-00007E030000}"/>
    <cellStyle name="40% - Accent5 4 2 3" xfId="983" xr:uid="{00000000-0005-0000-0000-00007F030000}"/>
    <cellStyle name="40% - Accent5 4 2 3 2" xfId="984" xr:uid="{00000000-0005-0000-0000-000080030000}"/>
    <cellStyle name="40% - Accent5 4 2 4" xfId="985" xr:uid="{00000000-0005-0000-0000-000081030000}"/>
    <cellStyle name="40% - Accent5 4 3" xfId="986" xr:uid="{00000000-0005-0000-0000-000082030000}"/>
    <cellStyle name="40% - Accent5 4 3 2" xfId="987" xr:uid="{00000000-0005-0000-0000-000083030000}"/>
    <cellStyle name="40% - Accent5 4 4" xfId="988" xr:uid="{00000000-0005-0000-0000-000084030000}"/>
    <cellStyle name="40% - Accent5 4 4 2" xfId="989" xr:uid="{00000000-0005-0000-0000-000085030000}"/>
    <cellStyle name="40% - Accent5 4 5" xfId="990" xr:uid="{00000000-0005-0000-0000-000086030000}"/>
    <cellStyle name="40% - Accent5 5" xfId="991" xr:uid="{00000000-0005-0000-0000-000087030000}"/>
    <cellStyle name="40% - Accent5 5 2" xfId="992" xr:uid="{00000000-0005-0000-0000-000088030000}"/>
    <cellStyle name="40% - Accent5 5 2 2" xfId="993" xr:uid="{00000000-0005-0000-0000-000089030000}"/>
    <cellStyle name="40% - Accent5 5 2 2 2" xfId="994" xr:uid="{00000000-0005-0000-0000-00008A030000}"/>
    <cellStyle name="40% - Accent5 5 2 3" xfId="995" xr:uid="{00000000-0005-0000-0000-00008B030000}"/>
    <cellStyle name="40% - Accent5 5 2 3 2" xfId="996" xr:uid="{00000000-0005-0000-0000-00008C030000}"/>
    <cellStyle name="40% - Accent5 5 2 4" xfId="997" xr:uid="{00000000-0005-0000-0000-00008D030000}"/>
    <cellStyle name="40% - Accent5 5 3" xfId="998" xr:uid="{00000000-0005-0000-0000-00008E030000}"/>
    <cellStyle name="40% - Accent5 5 3 2" xfId="999" xr:uid="{00000000-0005-0000-0000-00008F030000}"/>
    <cellStyle name="40% - Accent5 5 4" xfId="1000" xr:uid="{00000000-0005-0000-0000-000090030000}"/>
    <cellStyle name="40% - Accent5 5 4 2" xfId="1001" xr:uid="{00000000-0005-0000-0000-000091030000}"/>
    <cellStyle name="40% - Accent5 5 5" xfId="1002" xr:uid="{00000000-0005-0000-0000-000092030000}"/>
    <cellStyle name="40% - Accent5 6" xfId="1003" xr:uid="{00000000-0005-0000-0000-000093030000}"/>
    <cellStyle name="40% - Accent5 6 2" xfId="1004" xr:uid="{00000000-0005-0000-0000-000094030000}"/>
    <cellStyle name="40% - Accent5 6 2 2" xfId="1005" xr:uid="{00000000-0005-0000-0000-000095030000}"/>
    <cellStyle name="40% - Accent5 6 2 2 2" xfId="1006" xr:uid="{00000000-0005-0000-0000-000096030000}"/>
    <cellStyle name="40% - Accent5 6 2 3" xfId="1007" xr:uid="{00000000-0005-0000-0000-000097030000}"/>
    <cellStyle name="40% - Accent5 6 2 3 2" xfId="1008" xr:uid="{00000000-0005-0000-0000-000098030000}"/>
    <cellStyle name="40% - Accent5 6 2 4" xfId="1009" xr:uid="{00000000-0005-0000-0000-000099030000}"/>
    <cellStyle name="40% - Accent5 6 3" xfId="1010" xr:uid="{00000000-0005-0000-0000-00009A030000}"/>
    <cellStyle name="40% - Accent5 6 3 2" xfId="1011" xr:uid="{00000000-0005-0000-0000-00009B030000}"/>
    <cellStyle name="40% - Accent5 6 4" xfId="1012" xr:uid="{00000000-0005-0000-0000-00009C030000}"/>
    <cellStyle name="40% - Accent5 6 4 2" xfId="1013" xr:uid="{00000000-0005-0000-0000-00009D030000}"/>
    <cellStyle name="40% - Accent5 6 5" xfId="1014" xr:uid="{00000000-0005-0000-0000-00009E030000}"/>
    <cellStyle name="40% - Accent5 7" xfId="1015" xr:uid="{00000000-0005-0000-0000-00009F030000}"/>
    <cellStyle name="40% - Accent5 7 2" xfId="1016" xr:uid="{00000000-0005-0000-0000-0000A0030000}"/>
    <cellStyle name="40% - Accent5 7 2 2" xfId="1017" xr:uid="{00000000-0005-0000-0000-0000A1030000}"/>
    <cellStyle name="40% - Accent5 7 2 2 2" xfId="1018" xr:uid="{00000000-0005-0000-0000-0000A2030000}"/>
    <cellStyle name="40% - Accent5 7 2 3" xfId="1019" xr:uid="{00000000-0005-0000-0000-0000A3030000}"/>
    <cellStyle name="40% - Accent5 7 2 3 2" xfId="1020" xr:uid="{00000000-0005-0000-0000-0000A4030000}"/>
    <cellStyle name="40% - Accent5 7 2 4" xfId="1021" xr:uid="{00000000-0005-0000-0000-0000A5030000}"/>
    <cellStyle name="40% - Accent5 7 3" xfId="1022" xr:uid="{00000000-0005-0000-0000-0000A6030000}"/>
    <cellStyle name="40% - Accent5 7 3 2" xfId="1023" xr:uid="{00000000-0005-0000-0000-0000A7030000}"/>
    <cellStyle name="40% - Accent5 7 4" xfId="1024" xr:uid="{00000000-0005-0000-0000-0000A8030000}"/>
    <cellStyle name="40% - Accent5 7 4 2" xfId="1025" xr:uid="{00000000-0005-0000-0000-0000A9030000}"/>
    <cellStyle name="40% - Accent5 7 5" xfId="1026" xr:uid="{00000000-0005-0000-0000-0000AA030000}"/>
    <cellStyle name="40% - Accent5 8" xfId="1027" xr:uid="{00000000-0005-0000-0000-0000AB030000}"/>
    <cellStyle name="40% - Accent5 8 2" xfId="1028" xr:uid="{00000000-0005-0000-0000-0000AC030000}"/>
    <cellStyle name="40% - Accent5 8 2 2" xfId="1029" xr:uid="{00000000-0005-0000-0000-0000AD030000}"/>
    <cellStyle name="40% - Accent5 8 2 2 2" xfId="1030" xr:uid="{00000000-0005-0000-0000-0000AE030000}"/>
    <cellStyle name="40% - Accent5 8 2 3" xfId="1031" xr:uid="{00000000-0005-0000-0000-0000AF030000}"/>
    <cellStyle name="40% - Accent5 8 2 3 2" xfId="1032" xr:uid="{00000000-0005-0000-0000-0000B0030000}"/>
    <cellStyle name="40% - Accent5 8 2 4" xfId="1033" xr:uid="{00000000-0005-0000-0000-0000B1030000}"/>
    <cellStyle name="40% - Accent5 8 3" xfId="1034" xr:uid="{00000000-0005-0000-0000-0000B2030000}"/>
    <cellStyle name="40% - Accent5 8 3 2" xfId="1035" xr:uid="{00000000-0005-0000-0000-0000B3030000}"/>
    <cellStyle name="40% - Accent5 8 4" xfId="1036" xr:uid="{00000000-0005-0000-0000-0000B4030000}"/>
    <cellStyle name="40% - Accent5 8 4 2" xfId="1037" xr:uid="{00000000-0005-0000-0000-0000B5030000}"/>
    <cellStyle name="40% - Accent5 8 5" xfId="1038" xr:uid="{00000000-0005-0000-0000-0000B6030000}"/>
    <cellStyle name="40% - Accent5 9" xfId="1039" xr:uid="{00000000-0005-0000-0000-0000B7030000}"/>
    <cellStyle name="40% - Accent5 9 2" xfId="1040" xr:uid="{00000000-0005-0000-0000-0000B8030000}"/>
    <cellStyle name="40% - Accent5 9 2 2" xfId="1041" xr:uid="{00000000-0005-0000-0000-0000B9030000}"/>
    <cellStyle name="40% - Accent5 9 3" xfId="1042" xr:uid="{00000000-0005-0000-0000-0000BA030000}"/>
    <cellStyle name="40% - Accent5 9 3 2" xfId="1043" xr:uid="{00000000-0005-0000-0000-0000BB030000}"/>
    <cellStyle name="40% - Accent5 9 4" xfId="1044" xr:uid="{00000000-0005-0000-0000-0000BC030000}"/>
    <cellStyle name="40% - Accent6 10" xfId="1045" xr:uid="{00000000-0005-0000-0000-0000BD030000}"/>
    <cellStyle name="40% - Accent6 10 2" xfId="1046" xr:uid="{00000000-0005-0000-0000-0000BE030000}"/>
    <cellStyle name="40% - Accent6 11" xfId="1047" xr:uid="{00000000-0005-0000-0000-0000BF030000}"/>
    <cellStyle name="40% - Accent6 11 2" xfId="1048" xr:uid="{00000000-0005-0000-0000-0000C0030000}"/>
    <cellStyle name="40% - Accent6 12" xfId="1049" xr:uid="{00000000-0005-0000-0000-0000C1030000}"/>
    <cellStyle name="40% - Accent6 12 2" xfId="1050" xr:uid="{00000000-0005-0000-0000-0000C2030000}"/>
    <cellStyle name="40% - Accent6 13" xfId="1051" xr:uid="{00000000-0005-0000-0000-0000C3030000}"/>
    <cellStyle name="40% - Accent6 2" xfId="14" xr:uid="{00000000-0005-0000-0000-0000C4030000}"/>
    <cellStyle name="40% - Accent6 2 2" xfId="2266" xr:uid="{00000000-0005-0000-0000-0000C5030000}"/>
    <cellStyle name="40% - Accent6 3" xfId="1052" xr:uid="{00000000-0005-0000-0000-0000C6030000}"/>
    <cellStyle name="40% - Accent6 3 2" xfId="1053" xr:uid="{00000000-0005-0000-0000-0000C7030000}"/>
    <cellStyle name="40% - Accent6 3 2 2" xfId="1054" xr:uid="{00000000-0005-0000-0000-0000C8030000}"/>
    <cellStyle name="40% - Accent6 3 2 2 2" xfId="1055" xr:uid="{00000000-0005-0000-0000-0000C9030000}"/>
    <cellStyle name="40% - Accent6 3 2 3" xfId="1056" xr:uid="{00000000-0005-0000-0000-0000CA030000}"/>
    <cellStyle name="40% - Accent6 3 2 3 2" xfId="1057" xr:uid="{00000000-0005-0000-0000-0000CB030000}"/>
    <cellStyle name="40% - Accent6 3 2 4" xfId="1058" xr:uid="{00000000-0005-0000-0000-0000CC030000}"/>
    <cellStyle name="40% - Accent6 3 3" xfId="1059" xr:uid="{00000000-0005-0000-0000-0000CD030000}"/>
    <cellStyle name="40% - Accent6 3 3 2" xfId="1060" xr:uid="{00000000-0005-0000-0000-0000CE030000}"/>
    <cellStyle name="40% - Accent6 3 4" xfId="1061" xr:uid="{00000000-0005-0000-0000-0000CF030000}"/>
    <cellStyle name="40% - Accent6 3 4 2" xfId="1062" xr:uid="{00000000-0005-0000-0000-0000D0030000}"/>
    <cellStyle name="40% - Accent6 3 5" xfId="1063" xr:uid="{00000000-0005-0000-0000-0000D1030000}"/>
    <cellStyle name="40% - Accent6 4" xfId="1064" xr:uid="{00000000-0005-0000-0000-0000D2030000}"/>
    <cellStyle name="40% - Accent6 4 2" xfId="1065" xr:uid="{00000000-0005-0000-0000-0000D3030000}"/>
    <cellStyle name="40% - Accent6 4 2 2" xfId="1066" xr:uid="{00000000-0005-0000-0000-0000D4030000}"/>
    <cellStyle name="40% - Accent6 4 2 2 2" xfId="1067" xr:uid="{00000000-0005-0000-0000-0000D5030000}"/>
    <cellStyle name="40% - Accent6 4 2 3" xfId="1068" xr:uid="{00000000-0005-0000-0000-0000D6030000}"/>
    <cellStyle name="40% - Accent6 4 2 3 2" xfId="1069" xr:uid="{00000000-0005-0000-0000-0000D7030000}"/>
    <cellStyle name="40% - Accent6 4 2 4" xfId="1070" xr:uid="{00000000-0005-0000-0000-0000D8030000}"/>
    <cellStyle name="40% - Accent6 4 3" xfId="1071" xr:uid="{00000000-0005-0000-0000-0000D9030000}"/>
    <cellStyle name="40% - Accent6 4 3 2" xfId="1072" xr:uid="{00000000-0005-0000-0000-0000DA030000}"/>
    <cellStyle name="40% - Accent6 4 4" xfId="1073" xr:uid="{00000000-0005-0000-0000-0000DB030000}"/>
    <cellStyle name="40% - Accent6 4 4 2" xfId="1074" xr:uid="{00000000-0005-0000-0000-0000DC030000}"/>
    <cellStyle name="40% - Accent6 4 5" xfId="1075" xr:uid="{00000000-0005-0000-0000-0000DD030000}"/>
    <cellStyle name="40% - Accent6 5" xfId="1076" xr:uid="{00000000-0005-0000-0000-0000DE030000}"/>
    <cellStyle name="40% - Accent6 5 2" xfId="1077" xr:uid="{00000000-0005-0000-0000-0000DF030000}"/>
    <cellStyle name="40% - Accent6 5 2 2" xfId="1078" xr:uid="{00000000-0005-0000-0000-0000E0030000}"/>
    <cellStyle name="40% - Accent6 5 2 2 2" xfId="1079" xr:uid="{00000000-0005-0000-0000-0000E1030000}"/>
    <cellStyle name="40% - Accent6 5 2 3" xfId="1080" xr:uid="{00000000-0005-0000-0000-0000E2030000}"/>
    <cellStyle name="40% - Accent6 5 2 3 2" xfId="1081" xr:uid="{00000000-0005-0000-0000-0000E3030000}"/>
    <cellStyle name="40% - Accent6 5 2 4" xfId="1082" xr:uid="{00000000-0005-0000-0000-0000E4030000}"/>
    <cellStyle name="40% - Accent6 5 3" xfId="1083" xr:uid="{00000000-0005-0000-0000-0000E5030000}"/>
    <cellStyle name="40% - Accent6 5 3 2" xfId="1084" xr:uid="{00000000-0005-0000-0000-0000E6030000}"/>
    <cellStyle name="40% - Accent6 5 4" xfId="1085" xr:uid="{00000000-0005-0000-0000-0000E7030000}"/>
    <cellStyle name="40% - Accent6 5 4 2" xfId="1086" xr:uid="{00000000-0005-0000-0000-0000E8030000}"/>
    <cellStyle name="40% - Accent6 5 5" xfId="1087" xr:uid="{00000000-0005-0000-0000-0000E9030000}"/>
    <cellStyle name="40% - Accent6 6" xfId="1088" xr:uid="{00000000-0005-0000-0000-0000EA030000}"/>
    <cellStyle name="40% - Accent6 6 2" xfId="1089" xr:uid="{00000000-0005-0000-0000-0000EB030000}"/>
    <cellStyle name="40% - Accent6 6 2 2" xfId="1090" xr:uid="{00000000-0005-0000-0000-0000EC030000}"/>
    <cellStyle name="40% - Accent6 6 2 2 2" xfId="1091" xr:uid="{00000000-0005-0000-0000-0000ED030000}"/>
    <cellStyle name="40% - Accent6 6 2 3" xfId="1092" xr:uid="{00000000-0005-0000-0000-0000EE030000}"/>
    <cellStyle name="40% - Accent6 6 2 3 2" xfId="1093" xr:uid="{00000000-0005-0000-0000-0000EF030000}"/>
    <cellStyle name="40% - Accent6 6 2 4" xfId="1094" xr:uid="{00000000-0005-0000-0000-0000F0030000}"/>
    <cellStyle name="40% - Accent6 6 3" xfId="1095" xr:uid="{00000000-0005-0000-0000-0000F1030000}"/>
    <cellStyle name="40% - Accent6 6 3 2" xfId="1096" xr:uid="{00000000-0005-0000-0000-0000F2030000}"/>
    <cellStyle name="40% - Accent6 6 4" xfId="1097" xr:uid="{00000000-0005-0000-0000-0000F3030000}"/>
    <cellStyle name="40% - Accent6 6 4 2" xfId="1098" xr:uid="{00000000-0005-0000-0000-0000F4030000}"/>
    <cellStyle name="40% - Accent6 6 5" xfId="1099" xr:uid="{00000000-0005-0000-0000-0000F5030000}"/>
    <cellStyle name="40% - Accent6 7" xfId="1100" xr:uid="{00000000-0005-0000-0000-0000F6030000}"/>
    <cellStyle name="40% - Accent6 7 2" xfId="1101" xr:uid="{00000000-0005-0000-0000-0000F7030000}"/>
    <cellStyle name="40% - Accent6 7 2 2" xfId="1102" xr:uid="{00000000-0005-0000-0000-0000F8030000}"/>
    <cellStyle name="40% - Accent6 7 2 2 2" xfId="1103" xr:uid="{00000000-0005-0000-0000-0000F9030000}"/>
    <cellStyle name="40% - Accent6 7 2 3" xfId="1104" xr:uid="{00000000-0005-0000-0000-0000FA030000}"/>
    <cellStyle name="40% - Accent6 7 2 3 2" xfId="1105" xr:uid="{00000000-0005-0000-0000-0000FB030000}"/>
    <cellStyle name="40% - Accent6 7 2 4" xfId="1106" xr:uid="{00000000-0005-0000-0000-0000FC030000}"/>
    <cellStyle name="40% - Accent6 7 3" xfId="1107" xr:uid="{00000000-0005-0000-0000-0000FD030000}"/>
    <cellStyle name="40% - Accent6 7 3 2" xfId="1108" xr:uid="{00000000-0005-0000-0000-0000FE030000}"/>
    <cellStyle name="40% - Accent6 7 4" xfId="1109" xr:uid="{00000000-0005-0000-0000-0000FF030000}"/>
    <cellStyle name="40% - Accent6 7 4 2" xfId="1110" xr:uid="{00000000-0005-0000-0000-000000040000}"/>
    <cellStyle name="40% - Accent6 7 5" xfId="1111" xr:uid="{00000000-0005-0000-0000-000001040000}"/>
    <cellStyle name="40% - Accent6 8" xfId="1112" xr:uid="{00000000-0005-0000-0000-000002040000}"/>
    <cellStyle name="40% - Accent6 8 2" xfId="1113" xr:uid="{00000000-0005-0000-0000-000003040000}"/>
    <cellStyle name="40% - Accent6 8 2 2" xfId="1114" xr:uid="{00000000-0005-0000-0000-000004040000}"/>
    <cellStyle name="40% - Accent6 8 2 2 2" xfId="1115" xr:uid="{00000000-0005-0000-0000-000005040000}"/>
    <cellStyle name="40% - Accent6 8 2 3" xfId="1116" xr:uid="{00000000-0005-0000-0000-000006040000}"/>
    <cellStyle name="40% - Accent6 8 2 3 2" xfId="1117" xr:uid="{00000000-0005-0000-0000-000007040000}"/>
    <cellStyle name="40% - Accent6 8 2 4" xfId="1118" xr:uid="{00000000-0005-0000-0000-000008040000}"/>
    <cellStyle name="40% - Accent6 8 3" xfId="1119" xr:uid="{00000000-0005-0000-0000-000009040000}"/>
    <cellStyle name="40% - Accent6 8 3 2" xfId="1120" xr:uid="{00000000-0005-0000-0000-00000A040000}"/>
    <cellStyle name="40% - Accent6 8 4" xfId="1121" xr:uid="{00000000-0005-0000-0000-00000B040000}"/>
    <cellStyle name="40% - Accent6 8 4 2" xfId="1122" xr:uid="{00000000-0005-0000-0000-00000C040000}"/>
    <cellStyle name="40% - Accent6 8 5" xfId="1123" xr:uid="{00000000-0005-0000-0000-00000D040000}"/>
    <cellStyle name="40% - Accent6 9" xfId="1124" xr:uid="{00000000-0005-0000-0000-00000E040000}"/>
    <cellStyle name="40% - Accent6 9 2" xfId="1125" xr:uid="{00000000-0005-0000-0000-00000F040000}"/>
    <cellStyle name="40% - Accent6 9 2 2" xfId="1126" xr:uid="{00000000-0005-0000-0000-000010040000}"/>
    <cellStyle name="40% - Accent6 9 3" xfId="1127" xr:uid="{00000000-0005-0000-0000-000011040000}"/>
    <cellStyle name="40% - Accent6 9 3 2" xfId="1128" xr:uid="{00000000-0005-0000-0000-000012040000}"/>
    <cellStyle name="40% - Accent6 9 4" xfId="1129" xr:uid="{00000000-0005-0000-0000-000013040000}"/>
    <cellStyle name="60% - Accent1 2" xfId="15" xr:uid="{00000000-0005-0000-0000-000014040000}"/>
    <cellStyle name="60% - Accent1 2 2" xfId="2267" xr:uid="{00000000-0005-0000-0000-000015040000}"/>
    <cellStyle name="60% - Accent1 3" xfId="2268" xr:uid="{00000000-0005-0000-0000-000016040000}"/>
    <cellStyle name="60% - Accent2 2" xfId="16" xr:uid="{00000000-0005-0000-0000-000017040000}"/>
    <cellStyle name="60% - Accent2 2 2" xfId="2269" xr:uid="{00000000-0005-0000-0000-000018040000}"/>
    <cellStyle name="60% - Accent2 3" xfId="2270" xr:uid="{00000000-0005-0000-0000-000019040000}"/>
    <cellStyle name="60% - Accent3 2" xfId="17" xr:uid="{00000000-0005-0000-0000-00001A040000}"/>
    <cellStyle name="60% - Accent3 2 2" xfId="2271" xr:uid="{00000000-0005-0000-0000-00001B040000}"/>
    <cellStyle name="60% - Accent3 3" xfId="2272" xr:uid="{00000000-0005-0000-0000-00001C040000}"/>
    <cellStyle name="60% - Accent4 2" xfId="18" xr:uid="{00000000-0005-0000-0000-00001D040000}"/>
    <cellStyle name="60% - Accent4 2 2" xfId="2273" xr:uid="{00000000-0005-0000-0000-00001E040000}"/>
    <cellStyle name="60% - Accent4 3" xfId="2274" xr:uid="{00000000-0005-0000-0000-00001F040000}"/>
    <cellStyle name="60% - Accent5 2" xfId="19" xr:uid="{00000000-0005-0000-0000-000020040000}"/>
    <cellStyle name="60% - Accent5 2 2" xfId="2275" xr:uid="{00000000-0005-0000-0000-000021040000}"/>
    <cellStyle name="60% - Accent5 3" xfId="2276" xr:uid="{00000000-0005-0000-0000-000022040000}"/>
    <cellStyle name="60% - Accent6 2" xfId="20" xr:uid="{00000000-0005-0000-0000-000023040000}"/>
    <cellStyle name="60% - Accent6 2 2" xfId="2277" xr:uid="{00000000-0005-0000-0000-000024040000}"/>
    <cellStyle name="60% - Accent6 3" xfId="2278" xr:uid="{00000000-0005-0000-0000-000025040000}"/>
    <cellStyle name="Accent1 2" xfId="21" xr:uid="{00000000-0005-0000-0000-000026040000}"/>
    <cellStyle name="Accent1 2 2" xfId="2279" xr:uid="{00000000-0005-0000-0000-000027040000}"/>
    <cellStyle name="Accent1 3" xfId="2280" xr:uid="{00000000-0005-0000-0000-000028040000}"/>
    <cellStyle name="Accent2 2" xfId="22" xr:uid="{00000000-0005-0000-0000-000029040000}"/>
    <cellStyle name="Accent2 2 2" xfId="2281" xr:uid="{00000000-0005-0000-0000-00002A040000}"/>
    <cellStyle name="Accent2 3" xfId="2282" xr:uid="{00000000-0005-0000-0000-00002B040000}"/>
    <cellStyle name="Accent3 2" xfId="23" xr:uid="{00000000-0005-0000-0000-00002C040000}"/>
    <cellStyle name="Accent3 2 2" xfId="2283" xr:uid="{00000000-0005-0000-0000-00002D040000}"/>
    <cellStyle name="Accent3 3" xfId="2284" xr:uid="{00000000-0005-0000-0000-00002E040000}"/>
    <cellStyle name="Accent4 2" xfId="24" xr:uid="{00000000-0005-0000-0000-00002F040000}"/>
    <cellStyle name="Accent4 2 2" xfId="2285" xr:uid="{00000000-0005-0000-0000-000030040000}"/>
    <cellStyle name="Accent4 3" xfId="2286" xr:uid="{00000000-0005-0000-0000-000031040000}"/>
    <cellStyle name="Accent5 2" xfId="25" xr:uid="{00000000-0005-0000-0000-000032040000}"/>
    <cellStyle name="Accent5 2 2" xfId="2287" xr:uid="{00000000-0005-0000-0000-000033040000}"/>
    <cellStyle name="Accent5 3" xfId="2288" xr:uid="{00000000-0005-0000-0000-000034040000}"/>
    <cellStyle name="Accent6 2" xfId="26" xr:uid="{00000000-0005-0000-0000-000035040000}"/>
    <cellStyle name="Accent6 2 2" xfId="2289" xr:uid="{00000000-0005-0000-0000-000036040000}"/>
    <cellStyle name="Accent6 3" xfId="2290" xr:uid="{00000000-0005-0000-0000-000037040000}"/>
    <cellStyle name="Bad 2" xfId="27" xr:uid="{00000000-0005-0000-0000-000038040000}"/>
    <cellStyle name="Bad 2 2" xfId="2291" xr:uid="{00000000-0005-0000-0000-000039040000}"/>
    <cellStyle name="Bad 3" xfId="2292" xr:uid="{00000000-0005-0000-0000-00003A040000}"/>
    <cellStyle name="Blue" xfId="2293" xr:uid="{00000000-0005-0000-0000-00003B040000}"/>
    <cellStyle name="Blue 2" xfId="2294" xr:uid="{00000000-0005-0000-0000-00003C040000}"/>
    <cellStyle name="Blue 2 2" xfId="2295" xr:uid="{00000000-0005-0000-0000-00003D040000}"/>
    <cellStyle name="Blue 3" xfId="2296" xr:uid="{00000000-0005-0000-0000-00003E040000}"/>
    <cellStyle name="Blue 3 2" xfId="2297" xr:uid="{00000000-0005-0000-0000-00003F040000}"/>
    <cellStyle name="CALC Amount" xfId="2298" xr:uid="{00000000-0005-0000-0000-000040040000}"/>
    <cellStyle name="CALC Amount [1]" xfId="2299" xr:uid="{00000000-0005-0000-0000-000041040000}"/>
    <cellStyle name="CALC Amount [2]" xfId="2300" xr:uid="{00000000-0005-0000-0000-000042040000}"/>
    <cellStyle name="CALC Amount Total" xfId="2301" xr:uid="{00000000-0005-0000-0000-000043040000}"/>
    <cellStyle name="CALC Amount Total [1]" xfId="2302" xr:uid="{00000000-0005-0000-0000-000044040000}"/>
    <cellStyle name="CALC Amount Total [2]" xfId="2303" xr:uid="{00000000-0005-0000-0000-000045040000}"/>
    <cellStyle name="CALC Currency" xfId="2304" xr:uid="{00000000-0005-0000-0000-000046040000}"/>
    <cellStyle name="CALC Currency [1]" xfId="2305" xr:uid="{00000000-0005-0000-0000-000047040000}"/>
    <cellStyle name="CALC Currency [2]" xfId="2306" xr:uid="{00000000-0005-0000-0000-000048040000}"/>
    <cellStyle name="CALC Currency Total" xfId="2307" xr:uid="{00000000-0005-0000-0000-000049040000}"/>
    <cellStyle name="CALC Currency Total [1]" xfId="2308" xr:uid="{00000000-0005-0000-0000-00004A040000}"/>
    <cellStyle name="CALC Currency Total [2]" xfId="2309" xr:uid="{00000000-0005-0000-0000-00004B040000}"/>
    <cellStyle name="CALC Date Long" xfId="2310" xr:uid="{00000000-0005-0000-0000-00004C040000}"/>
    <cellStyle name="CALC Date Short" xfId="2311" xr:uid="{00000000-0005-0000-0000-00004D040000}"/>
    <cellStyle name="CALC Percent" xfId="2312" xr:uid="{00000000-0005-0000-0000-00004E040000}"/>
    <cellStyle name="CALC Percent [1]" xfId="2313" xr:uid="{00000000-0005-0000-0000-00004F040000}"/>
    <cellStyle name="CALC Percent [2]" xfId="2314" xr:uid="{00000000-0005-0000-0000-000050040000}"/>
    <cellStyle name="CALC Percent Total" xfId="2315" xr:uid="{00000000-0005-0000-0000-000051040000}"/>
    <cellStyle name="CALC Percent Total [1]" xfId="2316" xr:uid="{00000000-0005-0000-0000-000052040000}"/>
    <cellStyle name="CALC Percent Total [2]" xfId="2317" xr:uid="{00000000-0005-0000-0000-000053040000}"/>
    <cellStyle name="Calculation 2" xfId="28" xr:uid="{00000000-0005-0000-0000-000054040000}"/>
    <cellStyle name="Calculation 2 2" xfId="2318" xr:uid="{00000000-0005-0000-0000-000055040000}"/>
    <cellStyle name="Calculation 3" xfId="2319" xr:uid="{00000000-0005-0000-0000-000056040000}"/>
    <cellStyle name="CALLUP Amount" xfId="2320" xr:uid="{00000000-0005-0000-0000-000057040000}"/>
    <cellStyle name="CALLUP Amount [1]" xfId="2321" xr:uid="{00000000-0005-0000-0000-000058040000}"/>
    <cellStyle name="CALLUP Amount [2]" xfId="2322" xr:uid="{00000000-0005-0000-0000-000059040000}"/>
    <cellStyle name="CALLUP Percent" xfId="2323" xr:uid="{00000000-0005-0000-0000-00005A040000}"/>
    <cellStyle name="CALLUP Percent [1]" xfId="2324" xr:uid="{00000000-0005-0000-0000-00005B040000}"/>
    <cellStyle name="CALLUP Percent [2]" xfId="2325" xr:uid="{00000000-0005-0000-0000-00005C040000}"/>
    <cellStyle name="Check" xfId="2326" xr:uid="{00000000-0005-0000-0000-00005D040000}"/>
    <cellStyle name="Check Cell 2" xfId="29" xr:uid="{00000000-0005-0000-0000-00005E040000}"/>
    <cellStyle name="Check Cell 2 2" xfId="2327" xr:uid="{00000000-0005-0000-0000-00005F040000}"/>
    <cellStyle name="Check Cell 3" xfId="2328" xr:uid="{00000000-0005-0000-0000-000060040000}"/>
    <cellStyle name="Column Grey" xfId="2329" xr:uid="{00000000-0005-0000-0000-000061040000}"/>
    <cellStyle name="Column Grey 2" xfId="2330" xr:uid="{00000000-0005-0000-0000-000062040000}"/>
    <cellStyle name="Column Grey 2 2" xfId="2331" xr:uid="{00000000-0005-0000-0000-000063040000}"/>
    <cellStyle name="Column Grey 3" xfId="2332" xr:uid="{00000000-0005-0000-0000-000064040000}"/>
    <cellStyle name="Column Grey 3 2" xfId="2333" xr:uid="{00000000-0005-0000-0000-000065040000}"/>
    <cellStyle name="Comma" xfId="77" builtinId="3"/>
    <cellStyle name="Comma 10" xfId="1130" xr:uid="{00000000-0005-0000-0000-000067040000}"/>
    <cellStyle name="Comma 10 2" xfId="2334" xr:uid="{00000000-0005-0000-0000-000068040000}"/>
    <cellStyle name="Comma 10 2 2" xfId="2991" xr:uid="{5F6860B1-A18F-4A99-A15E-404629B6CB95}"/>
    <cellStyle name="Comma 10 3" xfId="2725" xr:uid="{0C25F69B-A753-4DFC-982B-9DBB8819CEFF}"/>
    <cellStyle name="Comma 11" xfId="1131" xr:uid="{00000000-0005-0000-0000-000069040000}"/>
    <cellStyle name="Comma 11 2" xfId="2335" xr:uid="{00000000-0005-0000-0000-00006A040000}"/>
    <cellStyle name="Comma 11 2 2" xfId="2992" xr:uid="{56D960A2-5D70-4A5D-9675-E35DD8A286F7}"/>
    <cellStyle name="Comma 11 3" xfId="2726" xr:uid="{10CA612D-66C9-4865-9AC7-F8D337D8F332}"/>
    <cellStyle name="Comma 12" xfId="2336" xr:uid="{00000000-0005-0000-0000-00006B040000}"/>
    <cellStyle name="Comma 12 2" xfId="2337" xr:uid="{00000000-0005-0000-0000-00006C040000}"/>
    <cellStyle name="Comma 12 2 2" xfId="2994" xr:uid="{E23BF274-5747-424E-B7A1-606CDEA4B590}"/>
    <cellStyle name="Comma 12 3" xfId="2993" xr:uid="{B2572327-FE00-49B4-9D82-EF4E1A6C328B}"/>
    <cellStyle name="Comma 13" xfId="2338" xr:uid="{00000000-0005-0000-0000-00006D040000}"/>
    <cellStyle name="Comma 13 2" xfId="2339" xr:uid="{00000000-0005-0000-0000-00006E040000}"/>
    <cellStyle name="Comma 13 2 2" xfId="2996" xr:uid="{5F838B75-2C19-4692-8151-336CBC501CC5}"/>
    <cellStyle name="Comma 13 3" xfId="2995" xr:uid="{5A63F7DA-9B7E-402B-AACB-CC75385B759E}"/>
    <cellStyle name="Comma 14" xfId="2340" xr:uid="{00000000-0005-0000-0000-00006F040000}"/>
    <cellStyle name="Comma 14 2" xfId="2341" xr:uid="{00000000-0005-0000-0000-000070040000}"/>
    <cellStyle name="Comma 14 2 2" xfId="2998" xr:uid="{41F6706C-1CF7-4EAC-AEA7-4223666BB515}"/>
    <cellStyle name="Comma 14 3" xfId="2997" xr:uid="{B20AA473-F8C2-47AF-ACAA-289ED781A144}"/>
    <cellStyle name="Comma 15" xfId="2342" xr:uid="{00000000-0005-0000-0000-000071040000}"/>
    <cellStyle name="Comma 15 2" xfId="2999" xr:uid="{E6D38C08-954B-4C7B-8B1A-ED9D9F06C5EF}"/>
    <cellStyle name="Comma 16" xfId="2343" xr:uid="{00000000-0005-0000-0000-000072040000}"/>
    <cellStyle name="Comma 16 2" xfId="3000" xr:uid="{A7B75B15-877A-4741-8D51-57FB3787D68E}"/>
    <cellStyle name="Comma 17" xfId="2344" xr:uid="{00000000-0005-0000-0000-000073040000}"/>
    <cellStyle name="Comma 17 2" xfId="3001" xr:uid="{1793AD47-4657-4F43-9345-2A1D528DE26C}"/>
    <cellStyle name="Comma 18" xfId="2345" xr:uid="{00000000-0005-0000-0000-000074040000}"/>
    <cellStyle name="Comma 18 2" xfId="3002" xr:uid="{A9D3510B-935F-4AE9-BF39-2ECFBEC9FEDA}"/>
    <cellStyle name="Comma 19" xfId="2346" xr:uid="{00000000-0005-0000-0000-000075040000}"/>
    <cellStyle name="Comma 19 2" xfId="3003" xr:uid="{7D080DDE-0523-4CE8-9BBC-1718C66F041B}"/>
    <cellStyle name="Comma 2" xfId="30" xr:uid="{00000000-0005-0000-0000-000076040000}"/>
    <cellStyle name="Comma 2 2" xfId="89" xr:uid="{00000000-0005-0000-0000-000077040000}"/>
    <cellStyle name="Comma 2 2 10" xfId="1132" xr:uid="{00000000-0005-0000-0000-000078040000}"/>
    <cellStyle name="Comma 2 2 10 2" xfId="2727" xr:uid="{DD3D1CC1-4D18-4B75-AC27-FD5B2A55A8AF}"/>
    <cellStyle name="Comma 2 2 2" xfId="1133" xr:uid="{00000000-0005-0000-0000-000079040000}"/>
    <cellStyle name="Comma 2 2 2 10" xfId="2728" xr:uid="{3244EB2E-658E-4452-91E4-EF06E5A7BEEA}"/>
    <cellStyle name="Comma 2 2 2 2" xfId="1134" xr:uid="{00000000-0005-0000-0000-00007A040000}"/>
    <cellStyle name="Comma 2 2 2 2 2" xfId="1135" xr:uid="{00000000-0005-0000-0000-00007B040000}"/>
    <cellStyle name="Comma 2 2 2 2 2 2" xfId="1136" xr:uid="{00000000-0005-0000-0000-00007C040000}"/>
    <cellStyle name="Comma 2 2 2 2 2 2 2" xfId="1137" xr:uid="{00000000-0005-0000-0000-00007D040000}"/>
    <cellStyle name="Comma 2 2 2 2 2 2 2 2" xfId="2732" xr:uid="{2042EF4C-0FBC-431F-A946-AF974B685163}"/>
    <cellStyle name="Comma 2 2 2 2 2 2 3" xfId="2731" xr:uid="{7D10FC43-50AB-43DC-B3D0-4542C4C7F0ED}"/>
    <cellStyle name="Comma 2 2 2 2 2 3" xfId="1138" xr:uid="{00000000-0005-0000-0000-00007E040000}"/>
    <cellStyle name="Comma 2 2 2 2 2 3 2" xfId="1139" xr:uid="{00000000-0005-0000-0000-00007F040000}"/>
    <cellStyle name="Comma 2 2 2 2 2 3 2 2" xfId="2734" xr:uid="{A8E63067-63C1-435D-8EA0-1FADC0EBE80F}"/>
    <cellStyle name="Comma 2 2 2 2 2 3 3" xfId="2733" xr:uid="{665EEB8B-5F0C-48CB-A9A2-458E617F9C3D}"/>
    <cellStyle name="Comma 2 2 2 2 2 4" xfId="1140" xr:uid="{00000000-0005-0000-0000-000080040000}"/>
    <cellStyle name="Comma 2 2 2 2 2 4 2" xfId="2735" xr:uid="{95AD40A2-3385-4BE1-8C30-FCEEAE973A1E}"/>
    <cellStyle name="Comma 2 2 2 2 2 5" xfId="2730" xr:uid="{F9AFB8C6-8613-4124-AC4F-FF8DEFA3A29F}"/>
    <cellStyle name="Comma 2 2 2 2 3" xfId="1141" xr:uid="{00000000-0005-0000-0000-000081040000}"/>
    <cellStyle name="Comma 2 2 2 2 3 2" xfId="1142" xr:uid="{00000000-0005-0000-0000-000082040000}"/>
    <cellStyle name="Comma 2 2 2 2 3 2 2" xfId="2737" xr:uid="{4790081E-5268-420C-97E8-3D8E450234B8}"/>
    <cellStyle name="Comma 2 2 2 2 3 3" xfId="2736" xr:uid="{B11E442A-350B-4303-8B4C-26697DCA6048}"/>
    <cellStyle name="Comma 2 2 2 2 4" xfId="1143" xr:uid="{00000000-0005-0000-0000-000083040000}"/>
    <cellStyle name="Comma 2 2 2 2 4 2" xfId="1144" xr:uid="{00000000-0005-0000-0000-000084040000}"/>
    <cellStyle name="Comma 2 2 2 2 4 2 2" xfId="2739" xr:uid="{FAD4A043-56FC-4138-B1A5-695E26F7B630}"/>
    <cellStyle name="Comma 2 2 2 2 4 3" xfId="2738" xr:uid="{74203496-69C9-46C7-ABC5-F13057EDC800}"/>
    <cellStyle name="Comma 2 2 2 2 5" xfId="1145" xr:uid="{00000000-0005-0000-0000-000085040000}"/>
    <cellStyle name="Comma 2 2 2 2 5 2" xfId="2740" xr:uid="{B31E7877-F600-4CB0-A9D7-454BE58A679B}"/>
    <cellStyle name="Comma 2 2 2 2 6" xfId="2729" xr:uid="{4ABA2440-8A49-477D-958E-F3BD818E2C16}"/>
    <cellStyle name="Comma 2 2 2 3" xfId="1146" xr:uid="{00000000-0005-0000-0000-000086040000}"/>
    <cellStyle name="Comma 2 2 2 3 2" xfId="1147" xr:uid="{00000000-0005-0000-0000-000087040000}"/>
    <cellStyle name="Comma 2 2 2 3 2 2" xfId="1148" xr:uid="{00000000-0005-0000-0000-000088040000}"/>
    <cellStyle name="Comma 2 2 2 3 2 2 2" xfId="1149" xr:uid="{00000000-0005-0000-0000-000089040000}"/>
    <cellStyle name="Comma 2 2 2 3 2 2 2 2" xfId="2744" xr:uid="{68A8FC99-B87A-4689-9F7F-80C78D1C96D3}"/>
    <cellStyle name="Comma 2 2 2 3 2 2 3" xfId="2743" xr:uid="{134A40C0-58AE-4C7D-8511-811C18D07463}"/>
    <cellStyle name="Comma 2 2 2 3 2 3" xfId="1150" xr:uid="{00000000-0005-0000-0000-00008A040000}"/>
    <cellStyle name="Comma 2 2 2 3 2 3 2" xfId="1151" xr:uid="{00000000-0005-0000-0000-00008B040000}"/>
    <cellStyle name="Comma 2 2 2 3 2 3 2 2" xfId="2746" xr:uid="{2E5DB198-F2A3-4057-8C0D-4DA03B47049D}"/>
    <cellStyle name="Comma 2 2 2 3 2 3 3" xfId="2745" xr:uid="{4C03787C-B2CE-4AC6-90B2-5032B6CD6853}"/>
    <cellStyle name="Comma 2 2 2 3 2 4" xfId="1152" xr:uid="{00000000-0005-0000-0000-00008C040000}"/>
    <cellStyle name="Comma 2 2 2 3 2 4 2" xfId="2747" xr:uid="{23DBBBC6-111B-4B85-A95D-BE449B3F9F0E}"/>
    <cellStyle name="Comma 2 2 2 3 2 5" xfId="2742" xr:uid="{E73A539C-C4DE-4D55-BBFF-B7A1DB47E89E}"/>
    <cellStyle name="Comma 2 2 2 3 3" xfId="1153" xr:uid="{00000000-0005-0000-0000-00008D040000}"/>
    <cellStyle name="Comma 2 2 2 3 3 2" xfId="1154" xr:uid="{00000000-0005-0000-0000-00008E040000}"/>
    <cellStyle name="Comma 2 2 2 3 3 2 2" xfId="2749" xr:uid="{D3864563-731E-489D-A866-13CF6E6CC956}"/>
    <cellStyle name="Comma 2 2 2 3 3 3" xfId="2748" xr:uid="{62F1CDF4-7D33-4375-B42A-54F7FC5A6BC1}"/>
    <cellStyle name="Comma 2 2 2 3 4" xfId="1155" xr:uid="{00000000-0005-0000-0000-00008F040000}"/>
    <cellStyle name="Comma 2 2 2 3 4 2" xfId="1156" xr:uid="{00000000-0005-0000-0000-000090040000}"/>
    <cellStyle name="Comma 2 2 2 3 4 2 2" xfId="2751" xr:uid="{7BCF3CCE-440D-47B6-B5FB-21A69217F119}"/>
    <cellStyle name="Comma 2 2 2 3 4 3" xfId="2750" xr:uid="{EFFB222D-4E67-44A6-A336-83B389123FFA}"/>
    <cellStyle name="Comma 2 2 2 3 5" xfId="1157" xr:uid="{00000000-0005-0000-0000-000091040000}"/>
    <cellStyle name="Comma 2 2 2 3 5 2" xfId="2752" xr:uid="{71B42F06-0B56-48F8-A10B-0245E6C68E05}"/>
    <cellStyle name="Comma 2 2 2 3 6" xfId="2741" xr:uid="{69C6A400-DEAE-42F6-A1BF-910AFFDA87BB}"/>
    <cellStyle name="Comma 2 2 2 4" xfId="1158" xr:uid="{00000000-0005-0000-0000-000092040000}"/>
    <cellStyle name="Comma 2 2 2 4 2" xfId="1159" xr:uid="{00000000-0005-0000-0000-000093040000}"/>
    <cellStyle name="Comma 2 2 2 4 2 2" xfId="1160" xr:uid="{00000000-0005-0000-0000-000094040000}"/>
    <cellStyle name="Comma 2 2 2 4 2 2 2" xfId="1161" xr:uid="{00000000-0005-0000-0000-000095040000}"/>
    <cellStyle name="Comma 2 2 2 4 2 2 2 2" xfId="2756" xr:uid="{15C0C2DE-ECA3-4608-8F07-80CB715DDD07}"/>
    <cellStyle name="Comma 2 2 2 4 2 2 3" xfId="2755" xr:uid="{C7733EE1-5C6E-41FC-B629-99787A088E96}"/>
    <cellStyle name="Comma 2 2 2 4 2 3" xfId="1162" xr:uid="{00000000-0005-0000-0000-000096040000}"/>
    <cellStyle name="Comma 2 2 2 4 2 3 2" xfId="1163" xr:uid="{00000000-0005-0000-0000-000097040000}"/>
    <cellStyle name="Comma 2 2 2 4 2 3 2 2" xfId="2758" xr:uid="{8A990716-C0B5-4B96-AEB9-8F264BCD2BBD}"/>
    <cellStyle name="Comma 2 2 2 4 2 3 3" xfId="2757" xr:uid="{41199AA1-4BAD-4E2D-9E64-0340C3F90BE7}"/>
    <cellStyle name="Comma 2 2 2 4 2 4" xfId="1164" xr:uid="{00000000-0005-0000-0000-000098040000}"/>
    <cellStyle name="Comma 2 2 2 4 2 4 2" xfId="2759" xr:uid="{E24EC543-45C5-44F7-8794-56FBADE8A439}"/>
    <cellStyle name="Comma 2 2 2 4 2 5" xfId="2754" xr:uid="{049C8205-3ADE-42D8-AE67-48AD47A39B2A}"/>
    <cellStyle name="Comma 2 2 2 4 3" xfId="1165" xr:uid="{00000000-0005-0000-0000-000099040000}"/>
    <cellStyle name="Comma 2 2 2 4 3 2" xfId="1166" xr:uid="{00000000-0005-0000-0000-00009A040000}"/>
    <cellStyle name="Comma 2 2 2 4 3 2 2" xfId="2761" xr:uid="{E65619DB-EAB5-4BBE-A556-EF1CC77CCACB}"/>
    <cellStyle name="Comma 2 2 2 4 3 3" xfId="2760" xr:uid="{913C83F1-B285-4AA0-949E-CAB3B97BEFAB}"/>
    <cellStyle name="Comma 2 2 2 4 4" xfId="1167" xr:uid="{00000000-0005-0000-0000-00009B040000}"/>
    <cellStyle name="Comma 2 2 2 4 4 2" xfId="1168" xr:uid="{00000000-0005-0000-0000-00009C040000}"/>
    <cellStyle name="Comma 2 2 2 4 4 2 2" xfId="2763" xr:uid="{A6C58157-743E-46B9-9145-86C20B26D752}"/>
    <cellStyle name="Comma 2 2 2 4 4 3" xfId="2762" xr:uid="{C7AF3125-1400-4523-A8EC-767EC4F636A4}"/>
    <cellStyle name="Comma 2 2 2 4 5" xfId="1169" xr:uid="{00000000-0005-0000-0000-00009D040000}"/>
    <cellStyle name="Comma 2 2 2 4 5 2" xfId="2764" xr:uid="{337C3EDE-5446-42FA-AD14-046AF15B0E87}"/>
    <cellStyle name="Comma 2 2 2 4 6" xfId="2753" xr:uid="{EF5F02D3-282C-459A-88D2-4397CF065263}"/>
    <cellStyle name="Comma 2 2 2 5" xfId="1170" xr:uid="{00000000-0005-0000-0000-00009E040000}"/>
    <cellStyle name="Comma 2 2 2 5 2" xfId="1171" xr:uid="{00000000-0005-0000-0000-00009F040000}"/>
    <cellStyle name="Comma 2 2 2 5 2 2" xfId="1172" xr:uid="{00000000-0005-0000-0000-0000A0040000}"/>
    <cellStyle name="Comma 2 2 2 5 2 2 2" xfId="1173" xr:uid="{00000000-0005-0000-0000-0000A1040000}"/>
    <cellStyle name="Comma 2 2 2 5 2 2 2 2" xfId="2768" xr:uid="{DD836BBD-3246-4E92-93C3-1809DA93E1B0}"/>
    <cellStyle name="Comma 2 2 2 5 2 2 3" xfId="2767" xr:uid="{63B11DF1-D55A-4B9F-ABFC-EE659AF45057}"/>
    <cellStyle name="Comma 2 2 2 5 2 3" xfId="1174" xr:uid="{00000000-0005-0000-0000-0000A2040000}"/>
    <cellStyle name="Comma 2 2 2 5 2 3 2" xfId="1175" xr:uid="{00000000-0005-0000-0000-0000A3040000}"/>
    <cellStyle name="Comma 2 2 2 5 2 3 2 2" xfId="2770" xr:uid="{77CA38A4-6F20-4440-845C-1AF710D41A32}"/>
    <cellStyle name="Comma 2 2 2 5 2 3 3" xfId="2769" xr:uid="{060D0ECD-5E60-4560-9AA6-EDD4FBDE08CB}"/>
    <cellStyle name="Comma 2 2 2 5 2 4" xfId="1176" xr:uid="{00000000-0005-0000-0000-0000A4040000}"/>
    <cellStyle name="Comma 2 2 2 5 2 4 2" xfId="2771" xr:uid="{F7A9E88C-4C21-46E7-B94D-221AF620733C}"/>
    <cellStyle name="Comma 2 2 2 5 2 5" xfId="2766" xr:uid="{1C8A34F3-6D79-4CFE-88B9-D4F8C0E7EF8C}"/>
    <cellStyle name="Comma 2 2 2 5 3" xfId="1177" xr:uid="{00000000-0005-0000-0000-0000A5040000}"/>
    <cellStyle name="Comma 2 2 2 5 3 2" xfId="1178" xr:uid="{00000000-0005-0000-0000-0000A6040000}"/>
    <cellStyle name="Comma 2 2 2 5 3 2 2" xfId="2773" xr:uid="{FCB46B53-AE58-4C8B-ACE3-70DBAAC1C13E}"/>
    <cellStyle name="Comma 2 2 2 5 3 3" xfId="2772" xr:uid="{EDE68FFA-B177-491C-B46E-C038E828F947}"/>
    <cellStyle name="Comma 2 2 2 5 4" xfId="1179" xr:uid="{00000000-0005-0000-0000-0000A7040000}"/>
    <cellStyle name="Comma 2 2 2 5 4 2" xfId="1180" xr:uid="{00000000-0005-0000-0000-0000A8040000}"/>
    <cellStyle name="Comma 2 2 2 5 4 2 2" xfId="2775" xr:uid="{C2540CA5-2147-4238-9F3E-DC9ECCDCFC22}"/>
    <cellStyle name="Comma 2 2 2 5 4 3" xfId="2774" xr:uid="{9B97A93D-42EA-4AC8-8F1E-503792063A11}"/>
    <cellStyle name="Comma 2 2 2 5 5" xfId="1181" xr:uid="{00000000-0005-0000-0000-0000A9040000}"/>
    <cellStyle name="Comma 2 2 2 5 5 2" xfId="2776" xr:uid="{94680A01-3965-4778-B700-C72D21C36A81}"/>
    <cellStyle name="Comma 2 2 2 5 6" xfId="2765" xr:uid="{4DE75FA3-6FF9-42EC-BB9A-E46CE6241AF9}"/>
    <cellStyle name="Comma 2 2 2 6" xfId="1182" xr:uid="{00000000-0005-0000-0000-0000AA040000}"/>
    <cellStyle name="Comma 2 2 2 6 2" xfId="1183" xr:uid="{00000000-0005-0000-0000-0000AB040000}"/>
    <cellStyle name="Comma 2 2 2 6 2 2" xfId="1184" xr:uid="{00000000-0005-0000-0000-0000AC040000}"/>
    <cellStyle name="Comma 2 2 2 6 2 2 2" xfId="2779" xr:uid="{16CDB6CD-6E2A-49F4-B0F5-4376DDD19EC6}"/>
    <cellStyle name="Comma 2 2 2 6 2 3" xfId="2778" xr:uid="{A57843A0-6CAA-44DD-8A1F-6879B3DEE8F2}"/>
    <cellStyle name="Comma 2 2 2 6 3" xfId="1185" xr:uid="{00000000-0005-0000-0000-0000AD040000}"/>
    <cellStyle name="Comma 2 2 2 6 3 2" xfId="1186" xr:uid="{00000000-0005-0000-0000-0000AE040000}"/>
    <cellStyle name="Comma 2 2 2 6 3 2 2" xfId="2781" xr:uid="{F4411146-D6E3-472D-B17A-8FB8ED6B8983}"/>
    <cellStyle name="Comma 2 2 2 6 3 3" xfId="2780" xr:uid="{F8CCED2C-1EBB-4674-9DF8-A019488B1430}"/>
    <cellStyle name="Comma 2 2 2 6 4" xfId="1187" xr:uid="{00000000-0005-0000-0000-0000AF040000}"/>
    <cellStyle name="Comma 2 2 2 6 4 2" xfId="2782" xr:uid="{7940B92E-71A8-459A-96F1-A2694397863E}"/>
    <cellStyle name="Comma 2 2 2 6 5" xfId="2777" xr:uid="{BC522943-FF00-40B5-AA72-81593E944402}"/>
    <cellStyle name="Comma 2 2 2 7" xfId="1188" xr:uid="{00000000-0005-0000-0000-0000B0040000}"/>
    <cellStyle name="Comma 2 2 2 7 2" xfId="1189" xr:uid="{00000000-0005-0000-0000-0000B1040000}"/>
    <cellStyle name="Comma 2 2 2 7 2 2" xfId="2784" xr:uid="{9546BE4E-97EF-415F-BB3F-95834A1546F0}"/>
    <cellStyle name="Comma 2 2 2 7 3" xfId="2783" xr:uid="{0B103B2A-A834-4B84-9765-2A251A5A691F}"/>
    <cellStyle name="Comma 2 2 2 8" xfId="1190" xr:uid="{00000000-0005-0000-0000-0000B2040000}"/>
    <cellStyle name="Comma 2 2 2 8 2" xfId="1191" xr:uid="{00000000-0005-0000-0000-0000B3040000}"/>
    <cellStyle name="Comma 2 2 2 8 2 2" xfId="2786" xr:uid="{34101A18-BC99-41E9-B651-02CD77C15E3D}"/>
    <cellStyle name="Comma 2 2 2 8 3" xfId="2785" xr:uid="{EB5DA607-860A-427B-9F55-171AD804FB8D}"/>
    <cellStyle name="Comma 2 2 2 9" xfId="1192" xr:uid="{00000000-0005-0000-0000-0000B4040000}"/>
    <cellStyle name="Comma 2 2 2 9 2" xfId="2787" xr:uid="{ABCE81EB-74E4-40B1-8B3C-0AA3F06F9AD2}"/>
    <cellStyle name="Comma 2 2 3" xfId="1193" xr:uid="{00000000-0005-0000-0000-0000B5040000}"/>
    <cellStyle name="Comma 2 2 3 2" xfId="1194" xr:uid="{00000000-0005-0000-0000-0000B6040000}"/>
    <cellStyle name="Comma 2 2 3 2 2" xfId="1195" xr:uid="{00000000-0005-0000-0000-0000B7040000}"/>
    <cellStyle name="Comma 2 2 3 2 2 2" xfId="1196" xr:uid="{00000000-0005-0000-0000-0000B8040000}"/>
    <cellStyle name="Comma 2 2 3 2 2 2 2" xfId="2791" xr:uid="{21171F8B-E9F3-4FE0-A912-CD9013F374A4}"/>
    <cellStyle name="Comma 2 2 3 2 2 3" xfId="2790" xr:uid="{112C9970-38D4-4DF9-A336-203DB5D9CBE0}"/>
    <cellStyle name="Comma 2 2 3 2 3" xfId="1197" xr:uid="{00000000-0005-0000-0000-0000B9040000}"/>
    <cellStyle name="Comma 2 2 3 2 3 2" xfId="1198" xr:uid="{00000000-0005-0000-0000-0000BA040000}"/>
    <cellStyle name="Comma 2 2 3 2 3 2 2" xfId="2793" xr:uid="{CBCD4BBD-4023-4FA6-A8E6-ECCAA603311C}"/>
    <cellStyle name="Comma 2 2 3 2 3 3" xfId="2792" xr:uid="{DD395C59-90A3-40F1-BBAE-EA839687B52F}"/>
    <cellStyle name="Comma 2 2 3 2 4" xfId="1199" xr:uid="{00000000-0005-0000-0000-0000BB040000}"/>
    <cellStyle name="Comma 2 2 3 2 4 2" xfId="2794" xr:uid="{E1238854-EA2A-4FC3-8341-60695819738D}"/>
    <cellStyle name="Comma 2 2 3 2 5" xfId="2789" xr:uid="{02EFE815-5792-4182-A1CD-12505B03DE8C}"/>
    <cellStyle name="Comma 2 2 3 3" xfId="1200" xr:uid="{00000000-0005-0000-0000-0000BC040000}"/>
    <cellStyle name="Comma 2 2 3 3 2" xfId="1201" xr:uid="{00000000-0005-0000-0000-0000BD040000}"/>
    <cellStyle name="Comma 2 2 3 3 2 2" xfId="2796" xr:uid="{E923FDB1-EE5A-4A2C-9E86-685A2D12AE94}"/>
    <cellStyle name="Comma 2 2 3 3 3" xfId="2795" xr:uid="{87AB1CAE-7F6E-4469-BA15-234A3D7A96B7}"/>
    <cellStyle name="Comma 2 2 3 4" xfId="1202" xr:uid="{00000000-0005-0000-0000-0000BE040000}"/>
    <cellStyle name="Comma 2 2 3 4 2" xfId="1203" xr:uid="{00000000-0005-0000-0000-0000BF040000}"/>
    <cellStyle name="Comma 2 2 3 4 2 2" xfId="2798" xr:uid="{8F157173-04B2-449D-BBBF-51FF5FF3640F}"/>
    <cellStyle name="Comma 2 2 3 4 3" xfId="2797" xr:uid="{F759775B-BF87-4DA6-8C24-C34737BA1E34}"/>
    <cellStyle name="Comma 2 2 3 5" xfId="1204" xr:uid="{00000000-0005-0000-0000-0000C0040000}"/>
    <cellStyle name="Comma 2 2 3 5 2" xfId="2799" xr:uid="{C3AED7E9-2C3D-4CC2-84BA-906F9ACF97B7}"/>
    <cellStyle name="Comma 2 2 3 6" xfId="2788" xr:uid="{412412A7-7A12-420C-B60F-ACCC0297D0FD}"/>
    <cellStyle name="Comma 2 2 4" xfId="1205" xr:uid="{00000000-0005-0000-0000-0000C1040000}"/>
    <cellStyle name="Comma 2 2 4 2" xfId="1206" xr:uid="{00000000-0005-0000-0000-0000C2040000}"/>
    <cellStyle name="Comma 2 2 4 2 2" xfId="1207" xr:uid="{00000000-0005-0000-0000-0000C3040000}"/>
    <cellStyle name="Comma 2 2 4 2 2 2" xfId="1208" xr:uid="{00000000-0005-0000-0000-0000C4040000}"/>
    <cellStyle name="Comma 2 2 4 2 2 2 2" xfId="2803" xr:uid="{4A27E0D7-7F36-4C27-99DC-AF05594A45A3}"/>
    <cellStyle name="Comma 2 2 4 2 2 3" xfId="2802" xr:uid="{2BA323AA-912C-4C8A-A7FD-F27D4942C0E4}"/>
    <cellStyle name="Comma 2 2 4 2 3" xfId="1209" xr:uid="{00000000-0005-0000-0000-0000C5040000}"/>
    <cellStyle name="Comma 2 2 4 2 3 2" xfId="1210" xr:uid="{00000000-0005-0000-0000-0000C6040000}"/>
    <cellStyle name="Comma 2 2 4 2 3 2 2" xfId="2805" xr:uid="{C3D56DBA-9980-4FD4-B41D-1150C8CE12F6}"/>
    <cellStyle name="Comma 2 2 4 2 3 3" xfId="2804" xr:uid="{9B8E87F1-3258-4F03-B326-2813C577AA30}"/>
    <cellStyle name="Comma 2 2 4 2 4" xfId="1211" xr:uid="{00000000-0005-0000-0000-0000C7040000}"/>
    <cellStyle name="Comma 2 2 4 2 4 2" xfId="2806" xr:uid="{2B69F133-F148-4EFA-B2EA-EE3736F9A5DC}"/>
    <cellStyle name="Comma 2 2 4 2 5" xfId="2801" xr:uid="{DD7B7F3B-E044-4FB2-823E-3E5D4836164D}"/>
    <cellStyle name="Comma 2 2 4 3" xfId="1212" xr:uid="{00000000-0005-0000-0000-0000C8040000}"/>
    <cellStyle name="Comma 2 2 4 3 2" xfId="1213" xr:uid="{00000000-0005-0000-0000-0000C9040000}"/>
    <cellStyle name="Comma 2 2 4 3 2 2" xfId="2808" xr:uid="{39EB8D5D-5688-40FE-B1CB-48034223DB80}"/>
    <cellStyle name="Comma 2 2 4 3 3" xfId="2807" xr:uid="{E7F8AE38-863F-4EEB-A209-8F6A3657455F}"/>
    <cellStyle name="Comma 2 2 4 4" xfId="1214" xr:uid="{00000000-0005-0000-0000-0000CA040000}"/>
    <cellStyle name="Comma 2 2 4 4 2" xfId="1215" xr:uid="{00000000-0005-0000-0000-0000CB040000}"/>
    <cellStyle name="Comma 2 2 4 4 2 2" xfId="2810" xr:uid="{14376675-9CC8-45C0-90BD-BFB50C6E917E}"/>
    <cellStyle name="Comma 2 2 4 4 3" xfId="2809" xr:uid="{8F352B08-BFE3-47DE-AEBB-0409E1B80044}"/>
    <cellStyle name="Comma 2 2 4 5" xfId="1216" xr:uid="{00000000-0005-0000-0000-0000CC040000}"/>
    <cellStyle name="Comma 2 2 4 5 2" xfId="2811" xr:uid="{8A868F20-D4D8-47D9-9259-A1B4F1704D29}"/>
    <cellStyle name="Comma 2 2 4 6" xfId="2800" xr:uid="{97491711-1DFC-4828-B477-095E6B4DF533}"/>
    <cellStyle name="Comma 2 2 5" xfId="1217" xr:uid="{00000000-0005-0000-0000-0000CD040000}"/>
    <cellStyle name="Comma 2 2 5 2" xfId="1218" xr:uid="{00000000-0005-0000-0000-0000CE040000}"/>
    <cellStyle name="Comma 2 2 5 2 2" xfId="1219" xr:uid="{00000000-0005-0000-0000-0000CF040000}"/>
    <cellStyle name="Comma 2 2 5 2 2 2" xfId="1220" xr:uid="{00000000-0005-0000-0000-0000D0040000}"/>
    <cellStyle name="Comma 2 2 5 2 2 2 2" xfId="2815" xr:uid="{364403F3-A22D-49A0-B04A-D379684827D2}"/>
    <cellStyle name="Comma 2 2 5 2 2 3" xfId="2814" xr:uid="{9749E6FA-6243-4F38-8815-B24CED87ADED}"/>
    <cellStyle name="Comma 2 2 5 2 3" xfId="1221" xr:uid="{00000000-0005-0000-0000-0000D1040000}"/>
    <cellStyle name="Comma 2 2 5 2 3 2" xfId="1222" xr:uid="{00000000-0005-0000-0000-0000D2040000}"/>
    <cellStyle name="Comma 2 2 5 2 3 2 2" xfId="2817" xr:uid="{12394204-5B2A-4C8F-964C-1329ABFF73C0}"/>
    <cellStyle name="Comma 2 2 5 2 3 3" xfId="2816" xr:uid="{6ADAA1F6-D50C-4D4A-ADDC-C0266CA2C7C2}"/>
    <cellStyle name="Comma 2 2 5 2 4" xfId="1223" xr:uid="{00000000-0005-0000-0000-0000D3040000}"/>
    <cellStyle name="Comma 2 2 5 2 4 2" xfId="2818" xr:uid="{9CB842BB-0BAC-42AE-BD29-32A20B3D1C22}"/>
    <cellStyle name="Comma 2 2 5 2 5" xfId="2813" xr:uid="{C9941BDA-EB1A-4317-80E2-D58B1AA99DCE}"/>
    <cellStyle name="Comma 2 2 5 3" xfId="1224" xr:uid="{00000000-0005-0000-0000-0000D4040000}"/>
    <cellStyle name="Comma 2 2 5 3 2" xfId="1225" xr:uid="{00000000-0005-0000-0000-0000D5040000}"/>
    <cellStyle name="Comma 2 2 5 3 2 2" xfId="2820" xr:uid="{E746167A-1AC4-4C76-85C5-31224D36C59E}"/>
    <cellStyle name="Comma 2 2 5 3 3" xfId="2819" xr:uid="{3F0A0C95-B343-4C7A-B0A5-F217B0D9B614}"/>
    <cellStyle name="Comma 2 2 5 4" xfId="1226" xr:uid="{00000000-0005-0000-0000-0000D6040000}"/>
    <cellStyle name="Comma 2 2 5 4 2" xfId="1227" xr:uid="{00000000-0005-0000-0000-0000D7040000}"/>
    <cellStyle name="Comma 2 2 5 4 2 2" xfId="2822" xr:uid="{B02EAF1A-C93C-445D-9698-A6024CE3865B}"/>
    <cellStyle name="Comma 2 2 5 4 3" xfId="2821" xr:uid="{1185BECA-2407-4AA5-90C5-079323689EB1}"/>
    <cellStyle name="Comma 2 2 5 5" xfId="1228" xr:uid="{00000000-0005-0000-0000-0000D8040000}"/>
    <cellStyle name="Comma 2 2 5 5 2" xfId="2823" xr:uid="{0A95B778-6BD6-4784-96DA-4F9DD02A8060}"/>
    <cellStyle name="Comma 2 2 5 6" xfId="2812" xr:uid="{515D1BAF-5156-47EA-88F1-58B18E187878}"/>
    <cellStyle name="Comma 2 2 6" xfId="1229" xr:uid="{00000000-0005-0000-0000-0000D9040000}"/>
    <cellStyle name="Comma 2 2 6 2" xfId="1230" xr:uid="{00000000-0005-0000-0000-0000DA040000}"/>
    <cellStyle name="Comma 2 2 6 2 2" xfId="1231" xr:uid="{00000000-0005-0000-0000-0000DB040000}"/>
    <cellStyle name="Comma 2 2 6 2 2 2" xfId="1232" xr:uid="{00000000-0005-0000-0000-0000DC040000}"/>
    <cellStyle name="Comma 2 2 6 2 2 2 2" xfId="2827" xr:uid="{2500879C-EE4C-463F-8EB4-57675024C830}"/>
    <cellStyle name="Comma 2 2 6 2 2 3" xfId="2826" xr:uid="{205031DE-C7B9-4CE8-AFEC-6C1B4767E2D6}"/>
    <cellStyle name="Comma 2 2 6 2 3" xfId="1233" xr:uid="{00000000-0005-0000-0000-0000DD040000}"/>
    <cellStyle name="Comma 2 2 6 2 3 2" xfId="1234" xr:uid="{00000000-0005-0000-0000-0000DE040000}"/>
    <cellStyle name="Comma 2 2 6 2 3 2 2" xfId="2829" xr:uid="{83BB2E85-A940-4010-AC7B-7883B04E61C9}"/>
    <cellStyle name="Comma 2 2 6 2 3 3" xfId="2828" xr:uid="{E83AC4D0-3BB4-435A-BFA9-269CC44A3FC6}"/>
    <cellStyle name="Comma 2 2 6 2 4" xfId="1235" xr:uid="{00000000-0005-0000-0000-0000DF040000}"/>
    <cellStyle name="Comma 2 2 6 2 4 2" xfId="2830" xr:uid="{FFB8E1B0-4E6A-4A2E-9D58-304B558E54F2}"/>
    <cellStyle name="Comma 2 2 6 2 5" xfId="2825" xr:uid="{4FBE591B-C6C9-4BC8-9BF0-1CDE9FB519A9}"/>
    <cellStyle name="Comma 2 2 6 3" xfId="1236" xr:uid="{00000000-0005-0000-0000-0000E0040000}"/>
    <cellStyle name="Comma 2 2 6 3 2" xfId="1237" xr:uid="{00000000-0005-0000-0000-0000E1040000}"/>
    <cellStyle name="Comma 2 2 6 3 2 2" xfId="2832" xr:uid="{4E2B1815-75E5-4123-8C46-74B3B3CB406E}"/>
    <cellStyle name="Comma 2 2 6 3 3" xfId="2831" xr:uid="{2CFAAD92-DC9D-4F4B-8500-11E89F7BA568}"/>
    <cellStyle name="Comma 2 2 6 4" xfId="1238" xr:uid="{00000000-0005-0000-0000-0000E2040000}"/>
    <cellStyle name="Comma 2 2 6 4 2" xfId="1239" xr:uid="{00000000-0005-0000-0000-0000E3040000}"/>
    <cellStyle name="Comma 2 2 6 4 2 2" xfId="2834" xr:uid="{822EF8AD-29E2-491E-AC0B-B235A10B3226}"/>
    <cellStyle name="Comma 2 2 6 4 3" xfId="2833" xr:uid="{78A95538-167E-4431-8F4C-15097EA95427}"/>
    <cellStyle name="Comma 2 2 6 5" xfId="1240" xr:uid="{00000000-0005-0000-0000-0000E4040000}"/>
    <cellStyle name="Comma 2 2 6 5 2" xfId="2835" xr:uid="{6D5FE14E-4011-44DC-9525-7DAFFC59DD56}"/>
    <cellStyle name="Comma 2 2 6 6" xfId="2824" xr:uid="{9250698B-1B36-4BED-9BD8-DBDC3E317CD7}"/>
    <cellStyle name="Comma 2 2 7" xfId="1241" xr:uid="{00000000-0005-0000-0000-0000E5040000}"/>
    <cellStyle name="Comma 2 2 7 2" xfId="1242" xr:uid="{00000000-0005-0000-0000-0000E6040000}"/>
    <cellStyle name="Comma 2 2 7 2 2" xfId="1243" xr:uid="{00000000-0005-0000-0000-0000E7040000}"/>
    <cellStyle name="Comma 2 2 7 2 2 2" xfId="2838" xr:uid="{21E89D5B-786E-416C-AF22-8D7CF512E91E}"/>
    <cellStyle name="Comma 2 2 7 2 3" xfId="2837" xr:uid="{360F028B-46DC-458C-B93A-980CD29797F5}"/>
    <cellStyle name="Comma 2 2 7 3" xfId="1244" xr:uid="{00000000-0005-0000-0000-0000E8040000}"/>
    <cellStyle name="Comma 2 2 7 3 2" xfId="1245" xr:uid="{00000000-0005-0000-0000-0000E9040000}"/>
    <cellStyle name="Comma 2 2 7 3 2 2" xfId="2840" xr:uid="{E8C97CCD-662B-4F52-982E-D66CD87D0789}"/>
    <cellStyle name="Comma 2 2 7 3 3" xfId="2839" xr:uid="{0B30B1EF-11F5-4ABA-B11D-4456C1360B20}"/>
    <cellStyle name="Comma 2 2 7 4" xfId="1246" xr:uid="{00000000-0005-0000-0000-0000EA040000}"/>
    <cellStyle name="Comma 2 2 7 4 2" xfId="2841" xr:uid="{701DAA4D-F77A-436B-9952-E4C5815C9C39}"/>
    <cellStyle name="Comma 2 2 7 5" xfId="2836" xr:uid="{17F9B112-F1E0-4404-9F6C-921FF115D5DD}"/>
    <cellStyle name="Comma 2 2 8" xfId="1247" xr:uid="{00000000-0005-0000-0000-0000EB040000}"/>
    <cellStyle name="Comma 2 2 8 2" xfId="1248" xr:uid="{00000000-0005-0000-0000-0000EC040000}"/>
    <cellStyle name="Comma 2 2 8 2 2" xfId="2843" xr:uid="{EC59B719-4E87-4249-9CB2-3E0434D18BAB}"/>
    <cellStyle name="Comma 2 2 8 3" xfId="2842" xr:uid="{7E6E247B-D85C-44E2-94CA-80C522D4C5A1}"/>
    <cellStyle name="Comma 2 2 9" xfId="1249" xr:uid="{00000000-0005-0000-0000-0000ED040000}"/>
    <cellStyle name="Comma 2 2 9 2" xfId="1250" xr:uid="{00000000-0005-0000-0000-0000EE040000}"/>
    <cellStyle name="Comma 2 2 9 2 2" xfId="2845" xr:uid="{60AA2D16-1886-4A02-8C29-7BAFBCA64717}"/>
    <cellStyle name="Comma 2 2 9 3" xfId="2844" xr:uid="{B890144A-222C-4AE3-85BF-12F34C0102B4}"/>
    <cellStyle name="Comma 2 3" xfId="2347" xr:uid="{00000000-0005-0000-0000-0000EF040000}"/>
    <cellStyle name="Comma 2 3 2" xfId="3004" xr:uid="{C03DEF59-0546-46D1-B4B4-5C3F1396CC78}"/>
    <cellStyle name="Comma 2 4" xfId="2348" xr:uid="{00000000-0005-0000-0000-0000F0040000}"/>
    <cellStyle name="Comma 2 4 2" xfId="3005" xr:uid="{1926640A-0FC6-4F6D-A137-658C3EE79F5F}"/>
    <cellStyle name="Comma 2 5" xfId="2349" xr:uid="{00000000-0005-0000-0000-0000F1040000}"/>
    <cellStyle name="Comma 2 5 2" xfId="3006" xr:uid="{63FDC539-675B-44AC-98F3-DC7FAC16865B}"/>
    <cellStyle name="Comma 20" xfId="2350" xr:uid="{00000000-0005-0000-0000-0000F2040000}"/>
    <cellStyle name="Comma 20 2" xfId="3007" xr:uid="{E9E8E56C-3642-4F9D-B5D5-A5B8B3DE617E}"/>
    <cellStyle name="Comma 21" xfId="2351" xr:uid="{00000000-0005-0000-0000-0000F3040000}"/>
    <cellStyle name="Comma 21 2" xfId="3008" xr:uid="{7A4D331B-BBDC-4F04-B00C-7CA07ED76E7C}"/>
    <cellStyle name="Comma 22" xfId="2352" xr:uid="{00000000-0005-0000-0000-0000F4040000}"/>
    <cellStyle name="Comma 22 2" xfId="3009" xr:uid="{C9D178E4-C8DD-4A86-AEBE-97E7FBEC092D}"/>
    <cellStyle name="Comma 23" xfId="2353" xr:uid="{00000000-0005-0000-0000-0000F5040000}"/>
    <cellStyle name="Comma 23 2" xfId="3010" xr:uid="{24C27354-F348-45F6-B4E3-CC0F43553398}"/>
    <cellStyle name="Comma 24" xfId="2354" xr:uid="{00000000-0005-0000-0000-0000F6040000}"/>
    <cellStyle name="Comma 24 2" xfId="3011" xr:uid="{B7AE3FCD-94E1-4C81-AF3F-B078AC8B8D56}"/>
    <cellStyle name="Comma 25" xfId="2355" xr:uid="{00000000-0005-0000-0000-0000F7040000}"/>
    <cellStyle name="Comma 25 2" xfId="3012" xr:uid="{25542E4A-DC84-4135-83AC-1A339D176995}"/>
    <cellStyle name="Comma 26" xfId="2356" xr:uid="{00000000-0005-0000-0000-0000F8040000}"/>
    <cellStyle name="Comma 26 2" xfId="3013" xr:uid="{9BCBD256-F44B-4AF7-B5DA-1CBEDD13D359}"/>
    <cellStyle name="Comma 27" xfId="2705" xr:uid="{00000000-0005-0000-0000-0000F9040000}"/>
    <cellStyle name="Comma 27 2" xfId="3020" xr:uid="{8B2E8985-5C60-4DAB-B218-8D9292973417}"/>
    <cellStyle name="Comma 28" xfId="2711" xr:uid="{06BE37B6-712E-4404-9193-553588003877}"/>
    <cellStyle name="Comma 3" xfId="31" xr:uid="{00000000-0005-0000-0000-0000FA040000}"/>
    <cellStyle name="Comma 3 2" xfId="90" xr:uid="{00000000-0005-0000-0000-0000FB040000}"/>
    <cellStyle name="Comma 3 2 2" xfId="2357" xr:uid="{00000000-0005-0000-0000-0000FC040000}"/>
    <cellStyle name="Comma 3 2 2 2" xfId="3014" xr:uid="{CC0C02EA-F848-4F0E-BFD3-51477DD71FBC}"/>
    <cellStyle name="Comma 3 2 3" xfId="2719" xr:uid="{29E6ECB8-D9A5-4824-9F72-163DF246024E}"/>
    <cellStyle name="Comma 3 3" xfId="2358" xr:uid="{00000000-0005-0000-0000-0000FD040000}"/>
    <cellStyle name="Comma 3 3 2" xfId="3015" xr:uid="{ECBC8570-9E45-45A1-9E23-C3EC30A6BBED}"/>
    <cellStyle name="Comma 3 4" xfId="2710" xr:uid="{E8A64096-F370-41A6-B429-767FB7E3865A}"/>
    <cellStyle name="Comma 4" xfId="78" xr:uid="{00000000-0005-0000-0000-0000FE040000}"/>
    <cellStyle name="Comma 4 10" xfId="1251" xr:uid="{00000000-0005-0000-0000-0000FF040000}"/>
    <cellStyle name="Comma 4 10 2" xfId="2846" xr:uid="{8F661334-E5D3-4D75-9790-A49B6C6539FC}"/>
    <cellStyle name="Comma 4 11" xfId="2712" xr:uid="{5A0AB94D-44A0-4D00-8148-45E6FC24F554}"/>
    <cellStyle name="Comma 4 2" xfId="1252" xr:uid="{00000000-0005-0000-0000-000000050000}"/>
    <cellStyle name="Comma 4 2 10" xfId="2847" xr:uid="{825140EB-D40C-4199-9FA0-71657ED1F4F2}"/>
    <cellStyle name="Comma 4 2 2" xfId="1253" xr:uid="{00000000-0005-0000-0000-000001050000}"/>
    <cellStyle name="Comma 4 2 2 2" xfId="1254" xr:uid="{00000000-0005-0000-0000-000002050000}"/>
    <cellStyle name="Comma 4 2 2 2 2" xfId="1255" xr:uid="{00000000-0005-0000-0000-000003050000}"/>
    <cellStyle name="Comma 4 2 2 2 2 2" xfId="1256" xr:uid="{00000000-0005-0000-0000-000004050000}"/>
    <cellStyle name="Comma 4 2 2 2 2 2 2" xfId="2851" xr:uid="{72E2F05D-5754-43A9-9B38-6428E78B49BD}"/>
    <cellStyle name="Comma 4 2 2 2 2 3" xfId="2850" xr:uid="{EA2DEE17-77AE-42D1-B7BA-BEE5B4F072A6}"/>
    <cellStyle name="Comma 4 2 2 2 3" xfId="1257" xr:uid="{00000000-0005-0000-0000-000005050000}"/>
    <cellStyle name="Comma 4 2 2 2 3 2" xfId="1258" xr:uid="{00000000-0005-0000-0000-000006050000}"/>
    <cellStyle name="Comma 4 2 2 2 3 2 2" xfId="2853" xr:uid="{97D10245-8AFF-4225-8BDC-1696E62D7DB8}"/>
    <cellStyle name="Comma 4 2 2 2 3 3" xfId="2852" xr:uid="{EF80F572-1011-48B5-B9BE-E5D50C39A5CC}"/>
    <cellStyle name="Comma 4 2 2 2 4" xfId="1259" xr:uid="{00000000-0005-0000-0000-000007050000}"/>
    <cellStyle name="Comma 4 2 2 2 4 2" xfId="2854" xr:uid="{A13B6B50-8406-44AF-B5C1-DA066C926BA4}"/>
    <cellStyle name="Comma 4 2 2 2 5" xfId="2849" xr:uid="{E994ACB5-2BA8-45D6-A524-C9FBD2DB11BC}"/>
    <cellStyle name="Comma 4 2 2 3" xfId="1260" xr:uid="{00000000-0005-0000-0000-000008050000}"/>
    <cellStyle name="Comma 4 2 2 3 2" xfId="1261" xr:uid="{00000000-0005-0000-0000-000009050000}"/>
    <cellStyle name="Comma 4 2 2 3 2 2" xfId="2856" xr:uid="{53D26CD9-D190-4442-9061-AC6EAF9DC215}"/>
    <cellStyle name="Comma 4 2 2 3 3" xfId="2855" xr:uid="{02A9583E-47BF-42E7-8212-D139B1B9C8CF}"/>
    <cellStyle name="Comma 4 2 2 4" xfId="1262" xr:uid="{00000000-0005-0000-0000-00000A050000}"/>
    <cellStyle name="Comma 4 2 2 4 2" xfId="1263" xr:uid="{00000000-0005-0000-0000-00000B050000}"/>
    <cellStyle name="Comma 4 2 2 4 2 2" xfId="2858" xr:uid="{3B104F06-0B3B-4619-8F61-A10F1579D65B}"/>
    <cellStyle name="Comma 4 2 2 4 3" xfId="2857" xr:uid="{63F2F8C3-B470-43FA-A1B9-A0E8F504293C}"/>
    <cellStyle name="Comma 4 2 2 5" xfId="1264" xr:uid="{00000000-0005-0000-0000-00000C050000}"/>
    <cellStyle name="Comma 4 2 2 5 2" xfId="2859" xr:uid="{ACAB02AC-DED5-4CCC-9398-65DA0448C5AC}"/>
    <cellStyle name="Comma 4 2 2 6" xfId="2848" xr:uid="{1279C2C7-7014-4A4E-999F-5CDFA26EB082}"/>
    <cellStyle name="Comma 4 2 3" xfId="1265" xr:uid="{00000000-0005-0000-0000-00000D050000}"/>
    <cellStyle name="Comma 4 2 3 2" xfId="1266" xr:uid="{00000000-0005-0000-0000-00000E050000}"/>
    <cellStyle name="Comma 4 2 3 2 2" xfId="1267" xr:uid="{00000000-0005-0000-0000-00000F050000}"/>
    <cellStyle name="Comma 4 2 3 2 2 2" xfId="1268" xr:uid="{00000000-0005-0000-0000-000010050000}"/>
    <cellStyle name="Comma 4 2 3 2 2 2 2" xfId="2863" xr:uid="{CED4B144-2E80-4DAB-AA65-7BDF2965914F}"/>
    <cellStyle name="Comma 4 2 3 2 2 3" xfId="2862" xr:uid="{4CB1D912-5A10-436B-A6A6-3F22D72F5D91}"/>
    <cellStyle name="Comma 4 2 3 2 3" xfId="1269" xr:uid="{00000000-0005-0000-0000-000011050000}"/>
    <cellStyle name="Comma 4 2 3 2 3 2" xfId="1270" xr:uid="{00000000-0005-0000-0000-000012050000}"/>
    <cellStyle name="Comma 4 2 3 2 3 2 2" xfId="2865" xr:uid="{4775FA06-7B95-460E-B94F-807243490B96}"/>
    <cellStyle name="Comma 4 2 3 2 3 3" xfId="2864" xr:uid="{8A138E03-BC78-4000-B555-DF9CE3D512C5}"/>
    <cellStyle name="Comma 4 2 3 2 4" xfId="1271" xr:uid="{00000000-0005-0000-0000-000013050000}"/>
    <cellStyle name="Comma 4 2 3 2 4 2" xfId="2866" xr:uid="{ACD6ABB9-D839-49A0-B1D2-654A2DE4A983}"/>
    <cellStyle name="Comma 4 2 3 2 5" xfId="2861" xr:uid="{AC7C2651-3137-4191-991A-2CE1E1F65AD1}"/>
    <cellStyle name="Comma 4 2 3 3" xfId="1272" xr:uid="{00000000-0005-0000-0000-000014050000}"/>
    <cellStyle name="Comma 4 2 3 3 2" xfId="1273" xr:uid="{00000000-0005-0000-0000-000015050000}"/>
    <cellStyle name="Comma 4 2 3 3 2 2" xfId="2868" xr:uid="{D36E2258-C848-4480-8DF4-A0716052B246}"/>
    <cellStyle name="Comma 4 2 3 3 3" xfId="2867" xr:uid="{A942C825-2412-41A7-8D51-CDB0AD54C738}"/>
    <cellStyle name="Comma 4 2 3 4" xfId="1274" xr:uid="{00000000-0005-0000-0000-000016050000}"/>
    <cellStyle name="Comma 4 2 3 4 2" xfId="1275" xr:uid="{00000000-0005-0000-0000-000017050000}"/>
    <cellStyle name="Comma 4 2 3 4 2 2" xfId="2870" xr:uid="{28EEA54C-DF6F-4562-B15E-E198DD162461}"/>
    <cellStyle name="Comma 4 2 3 4 3" xfId="2869" xr:uid="{B9F71D5C-71E3-4DD9-BEB5-217CCDE5AD72}"/>
    <cellStyle name="Comma 4 2 3 5" xfId="1276" xr:uid="{00000000-0005-0000-0000-000018050000}"/>
    <cellStyle name="Comma 4 2 3 5 2" xfId="2871" xr:uid="{83D240D2-F148-442D-916F-99C68A21ED6C}"/>
    <cellStyle name="Comma 4 2 3 6" xfId="2860" xr:uid="{90D76D23-6333-4567-A533-9F8D1561A623}"/>
    <cellStyle name="Comma 4 2 4" xfId="1277" xr:uid="{00000000-0005-0000-0000-000019050000}"/>
    <cellStyle name="Comma 4 2 4 2" xfId="1278" xr:uid="{00000000-0005-0000-0000-00001A050000}"/>
    <cellStyle name="Comma 4 2 4 2 2" xfId="1279" xr:uid="{00000000-0005-0000-0000-00001B050000}"/>
    <cellStyle name="Comma 4 2 4 2 2 2" xfId="1280" xr:uid="{00000000-0005-0000-0000-00001C050000}"/>
    <cellStyle name="Comma 4 2 4 2 2 2 2" xfId="2875" xr:uid="{3E91963A-269C-4A63-8835-1CE1047384E5}"/>
    <cellStyle name="Comma 4 2 4 2 2 3" xfId="2874" xr:uid="{705985C6-F924-4228-B2B7-FB80688F05FD}"/>
    <cellStyle name="Comma 4 2 4 2 3" xfId="1281" xr:uid="{00000000-0005-0000-0000-00001D050000}"/>
    <cellStyle name="Comma 4 2 4 2 3 2" xfId="1282" xr:uid="{00000000-0005-0000-0000-00001E050000}"/>
    <cellStyle name="Comma 4 2 4 2 3 2 2" xfId="2877" xr:uid="{FBF60DD4-F5A7-4E0A-AC23-06CCA760659C}"/>
    <cellStyle name="Comma 4 2 4 2 3 3" xfId="2876" xr:uid="{9BC59A51-258C-42FD-B5C3-7F95148E2A08}"/>
    <cellStyle name="Comma 4 2 4 2 4" xfId="1283" xr:uid="{00000000-0005-0000-0000-00001F050000}"/>
    <cellStyle name="Comma 4 2 4 2 4 2" xfId="2878" xr:uid="{7377A014-976A-486B-BC81-A061532338A6}"/>
    <cellStyle name="Comma 4 2 4 2 5" xfId="2873" xr:uid="{B68CF2AC-1433-4638-ADCA-3C34822CF8D0}"/>
    <cellStyle name="Comma 4 2 4 3" xfId="1284" xr:uid="{00000000-0005-0000-0000-000020050000}"/>
    <cellStyle name="Comma 4 2 4 3 2" xfId="1285" xr:uid="{00000000-0005-0000-0000-000021050000}"/>
    <cellStyle name="Comma 4 2 4 3 2 2" xfId="2880" xr:uid="{D715A4C3-DC9A-44D6-B4F2-0BADE816B947}"/>
    <cellStyle name="Comma 4 2 4 3 3" xfId="2879" xr:uid="{54F9310B-51BA-4A9E-AD63-A475CD4AB53D}"/>
    <cellStyle name="Comma 4 2 4 4" xfId="1286" xr:uid="{00000000-0005-0000-0000-000022050000}"/>
    <cellStyle name="Comma 4 2 4 4 2" xfId="1287" xr:uid="{00000000-0005-0000-0000-000023050000}"/>
    <cellStyle name="Comma 4 2 4 4 2 2" xfId="2882" xr:uid="{5DAE748C-6E6D-4293-9B03-DB40BCF27103}"/>
    <cellStyle name="Comma 4 2 4 4 3" xfId="2881" xr:uid="{69BA94C3-CBC2-4697-9871-CF1C3727E445}"/>
    <cellStyle name="Comma 4 2 4 5" xfId="1288" xr:uid="{00000000-0005-0000-0000-000024050000}"/>
    <cellStyle name="Comma 4 2 4 5 2" xfId="2883" xr:uid="{03BCAB4E-EA66-479D-B4A0-433EA714725E}"/>
    <cellStyle name="Comma 4 2 4 6" xfId="2872" xr:uid="{FA504187-D2FF-4D9A-A86D-FA50B2144684}"/>
    <cellStyle name="Comma 4 2 5" xfId="1289" xr:uid="{00000000-0005-0000-0000-000025050000}"/>
    <cellStyle name="Comma 4 2 5 2" xfId="1290" xr:uid="{00000000-0005-0000-0000-000026050000}"/>
    <cellStyle name="Comma 4 2 5 2 2" xfId="1291" xr:uid="{00000000-0005-0000-0000-000027050000}"/>
    <cellStyle name="Comma 4 2 5 2 2 2" xfId="1292" xr:uid="{00000000-0005-0000-0000-000028050000}"/>
    <cellStyle name="Comma 4 2 5 2 2 2 2" xfId="2887" xr:uid="{23086217-838C-4DDB-AACB-082B9A7B08A4}"/>
    <cellStyle name="Comma 4 2 5 2 2 3" xfId="2886" xr:uid="{3269EDA6-8AC7-415E-BFFD-D14ED29D2430}"/>
    <cellStyle name="Comma 4 2 5 2 3" xfId="1293" xr:uid="{00000000-0005-0000-0000-000029050000}"/>
    <cellStyle name="Comma 4 2 5 2 3 2" xfId="1294" xr:uid="{00000000-0005-0000-0000-00002A050000}"/>
    <cellStyle name="Comma 4 2 5 2 3 2 2" xfId="2889" xr:uid="{976BB25B-007B-4D0C-950A-ABAC955AF9F0}"/>
    <cellStyle name="Comma 4 2 5 2 3 3" xfId="2888" xr:uid="{4802B9CB-8A81-46FF-9987-3858DF594AAA}"/>
    <cellStyle name="Comma 4 2 5 2 4" xfId="1295" xr:uid="{00000000-0005-0000-0000-00002B050000}"/>
    <cellStyle name="Comma 4 2 5 2 4 2" xfId="2890" xr:uid="{0A4E0A9E-5304-44F4-BCA9-E614654DB81B}"/>
    <cellStyle name="Comma 4 2 5 2 5" xfId="2885" xr:uid="{3CA75FC4-9DD6-494A-BFA2-EDBB2CD42E8B}"/>
    <cellStyle name="Comma 4 2 5 3" xfId="1296" xr:uid="{00000000-0005-0000-0000-00002C050000}"/>
    <cellStyle name="Comma 4 2 5 3 2" xfId="1297" xr:uid="{00000000-0005-0000-0000-00002D050000}"/>
    <cellStyle name="Comma 4 2 5 3 2 2" xfId="2892" xr:uid="{B0ECACCD-D221-4C66-AC32-2C825E3468D5}"/>
    <cellStyle name="Comma 4 2 5 3 3" xfId="2891" xr:uid="{4A90954C-DF74-457D-8813-9577912F43DC}"/>
    <cellStyle name="Comma 4 2 5 4" xfId="1298" xr:uid="{00000000-0005-0000-0000-00002E050000}"/>
    <cellStyle name="Comma 4 2 5 4 2" xfId="1299" xr:uid="{00000000-0005-0000-0000-00002F050000}"/>
    <cellStyle name="Comma 4 2 5 4 2 2" xfId="2894" xr:uid="{CF92AD5E-E923-4627-AD4D-5F615F5E0CAC}"/>
    <cellStyle name="Comma 4 2 5 4 3" xfId="2893" xr:uid="{7CF91171-06F9-4F30-85E4-1A24966973EC}"/>
    <cellStyle name="Comma 4 2 5 5" xfId="1300" xr:uid="{00000000-0005-0000-0000-000030050000}"/>
    <cellStyle name="Comma 4 2 5 5 2" xfId="2895" xr:uid="{9D01C0A4-473B-4A2B-B84B-D9F795003E48}"/>
    <cellStyle name="Comma 4 2 5 6" xfId="2884" xr:uid="{BC31A566-B390-4E87-A8AB-481BC75A8FB4}"/>
    <cellStyle name="Comma 4 2 6" xfId="1301" xr:uid="{00000000-0005-0000-0000-000031050000}"/>
    <cellStyle name="Comma 4 2 6 2" xfId="1302" xr:uid="{00000000-0005-0000-0000-000032050000}"/>
    <cellStyle name="Comma 4 2 6 2 2" xfId="1303" xr:uid="{00000000-0005-0000-0000-000033050000}"/>
    <cellStyle name="Comma 4 2 6 2 2 2" xfId="2898" xr:uid="{284677FF-BB17-4222-9806-DEFCF4FD4C2E}"/>
    <cellStyle name="Comma 4 2 6 2 3" xfId="2897" xr:uid="{6B5070C8-17B4-4FBE-AF19-AB36FFE505A8}"/>
    <cellStyle name="Comma 4 2 6 3" xfId="1304" xr:uid="{00000000-0005-0000-0000-000034050000}"/>
    <cellStyle name="Comma 4 2 6 3 2" xfId="1305" xr:uid="{00000000-0005-0000-0000-000035050000}"/>
    <cellStyle name="Comma 4 2 6 3 2 2" xfId="2900" xr:uid="{3513E403-DC4F-41A2-BA8A-2FE4102B8A8B}"/>
    <cellStyle name="Comma 4 2 6 3 3" xfId="2899" xr:uid="{B23351B4-59AB-43B9-9254-4C437F4F1A6E}"/>
    <cellStyle name="Comma 4 2 6 4" xfId="1306" xr:uid="{00000000-0005-0000-0000-000036050000}"/>
    <cellStyle name="Comma 4 2 6 4 2" xfId="2901" xr:uid="{B49B6779-0F36-4D47-BCC4-4CDD8F9E4555}"/>
    <cellStyle name="Comma 4 2 6 5" xfId="2896" xr:uid="{981080C3-CD89-4094-911D-9FDD6AE29FA1}"/>
    <cellStyle name="Comma 4 2 7" xfId="1307" xr:uid="{00000000-0005-0000-0000-000037050000}"/>
    <cellStyle name="Comma 4 2 7 2" xfId="1308" xr:uid="{00000000-0005-0000-0000-000038050000}"/>
    <cellStyle name="Comma 4 2 7 2 2" xfId="2903" xr:uid="{93D78C7F-72CB-454A-B84B-486C7984EA54}"/>
    <cellStyle name="Comma 4 2 7 3" xfId="2902" xr:uid="{5080CBF9-525E-494A-9776-63EA087CEAE0}"/>
    <cellStyle name="Comma 4 2 8" xfId="1309" xr:uid="{00000000-0005-0000-0000-000039050000}"/>
    <cellStyle name="Comma 4 2 8 2" xfId="1310" xr:uid="{00000000-0005-0000-0000-00003A050000}"/>
    <cellStyle name="Comma 4 2 8 2 2" xfId="2905" xr:uid="{803DD422-3010-412C-B216-5B39E5358569}"/>
    <cellStyle name="Comma 4 2 8 3" xfId="2904" xr:uid="{4E7F7B41-E7EE-41CF-B65F-B1FD63E92D43}"/>
    <cellStyle name="Comma 4 2 9" xfId="1311" xr:uid="{00000000-0005-0000-0000-00003B050000}"/>
    <cellStyle name="Comma 4 2 9 2" xfId="2906" xr:uid="{3E81C40D-3213-4504-8AA5-BBD71AB12680}"/>
    <cellStyle name="Comma 4 3" xfId="1312" xr:uid="{00000000-0005-0000-0000-00003C050000}"/>
    <cellStyle name="Comma 4 3 2" xfId="1313" xr:uid="{00000000-0005-0000-0000-00003D050000}"/>
    <cellStyle name="Comma 4 3 2 2" xfId="1314" xr:uid="{00000000-0005-0000-0000-00003E050000}"/>
    <cellStyle name="Comma 4 3 2 2 2" xfId="1315" xr:uid="{00000000-0005-0000-0000-00003F050000}"/>
    <cellStyle name="Comma 4 3 2 2 2 2" xfId="2910" xr:uid="{46550E55-7098-4458-8DB2-AF303C36AAFF}"/>
    <cellStyle name="Comma 4 3 2 2 3" xfId="2909" xr:uid="{48D6AA62-E149-43CD-826A-EBE23DD98C1B}"/>
    <cellStyle name="Comma 4 3 2 3" xfId="1316" xr:uid="{00000000-0005-0000-0000-000040050000}"/>
    <cellStyle name="Comma 4 3 2 3 2" xfId="1317" xr:uid="{00000000-0005-0000-0000-000041050000}"/>
    <cellStyle name="Comma 4 3 2 3 2 2" xfId="2912" xr:uid="{252E45F9-0125-40B3-A815-772EFBA66FC6}"/>
    <cellStyle name="Comma 4 3 2 3 3" xfId="2911" xr:uid="{387164FA-2657-4275-98FA-AF1AA95D910A}"/>
    <cellStyle name="Comma 4 3 2 4" xfId="1318" xr:uid="{00000000-0005-0000-0000-000042050000}"/>
    <cellStyle name="Comma 4 3 2 4 2" xfId="2913" xr:uid="{F22540C0-E02D-4EE2-AD48-6C2321210F92}"/>
    <cellStyle name="Comma 4 3 2 5" xfId="2908" xr:uid="{7FB0570B-AF3F-4E94-8009-41C8FEEDCDE8}"/>
    <cellStyle name="Comma 4 3 3" xfId="1319" xr:uid="{00000000-0005-0000-0000-000043050000}"/>
    <cellStyle name="Comma 4 3 3 2" xfId="1320" xr:uid="{00000000-0005-0000-0000-000044050000}"/>
    <cellStyle name="Comma 4 3 3 2 2" xfId="2915" xr:uid="{BD58B6D8-3529-491E-9CE7-4F366AEE3B65}"/>
    <cellStyle name="Comma 4 3 3 3" xfId="2914" xr:uid="{C435D32C-209B-4D01-AE9D-F44A1279CA12}"/>
    <cellStyle name="Comma 4 3 4" xfId="1321" xr:uid="{00000000-0005-0000-0000-000045050000}"/>
    <cellStyle name="Comma 4 3 4 2" xfId="1322" xr:uid="{00000000-0005-0000-0000-000046050000}"/>
    <cellStyle name="Comma 4 3 4 2 2" xfId="2917" xr:uid="{883D839A-06E2-483F-840C-AA06B4C6BACF}"/>
    <cellStyle name="Comma 4 3 4 3" xfId="2916" xr:uid="{614E5F1C-FD1F-4681-B10D-BFE75638E32C}"/>
    <cellStyle name="Comma 4 3 5" xfId="1323" xr:uid="{00000000-0005-0000-0000-000047050000}"/>
    <cellStyle name="Comma 4 3 5 2" xfId="2918" xr:uid="{141335AB-E37B-4786-BE3D-CAFE2046CF4D}"/>
    <cellStyle name="Comma 4 3 6" xfId="2907" xr:uid="{F4A0EAD9-63FA-4991-B79C-34228CAEC36B}"/>
    <cellStyle name="Comma 4 4" xfId="1324" xr:uid="{00000000-0005-0000-0000-000048050000}"/>
    <cellStyle name="Comma 4 4 2" xfId="1325" xr:uid="{00000000-0005-0000-0000-000049050000}"/>
    <cellStyle name="Comma 4 4 2 2" xfId="1326" xr:uid="{00000000-0005-0000-0000-00004A050000}"/>
    <cellStyle name="Comma 4 4 2 2 2" xfId="1327" xr:uid="{00000000-0005-0000-0000-00004B050000}"/>
    <cellStyle name="Comma 4 4 2 2 2 2" xfId="2922" xr:uid="{CD3BBE1A-ED17-412C-BDF7-06E2E4B622E9}"/>
    <cellStyle name="Comma 4 4 2 2 3" xfId="2921" xr:uid="{E64791D3-E5E4-4B48-99AC-E5368A6EDDD9}"/>
    <cellStyle name="Comma 4 4 2 3" xfId="1328" xr:uid="{00000000-0005-0000-0000-00004C050000}"/>
    <cellStyle name="Comma 4 4 2 3 2" xfId="1329" xr:uid="{00000000-0005-0000-0000-00004D050000}"/>
    <cellStyle name="Comma 4 4 2 3 2 2" xfId="2924" xr:uid="{50BDAC1C-89D4-48D1-A95F-012BB536D77B}"/>
    <cellStyle name="Comma 4 4 2 3 3" xfId="2923" xr:uid="{60628F44-E89A-4FE6-A10D-BBBDF6C42131}"/>
    <cellStyle name="Comma 4 4 2 4" xfId="1330" xr:uid="{00000000-0005-0000-0000-00004E050000}"/>
    <cellStyle name="Comma 4 4 2 4 2" xfId="2925" xr:uid="{532A597F-B46E-4784-87C4-6C288F04BB69}"/>
    <cellStyle name="Comma 4 4 2 5" xfId="2920" xr:uid="{591D1440-4C2E-4417-9777-295237D9E224}"/>
    <cellStyle name="Comma 4 4 3" xfId="1331" xr:uid="{00000000-0005-0000-0000-00004F050000}"/>
    <cellStyle name="Comma 4 4 3 2" xfId="1332" xr:uid="{00000000-0005-0000-0000-000050050000}"/>
    <cellStyle name="Comma 4 4 3 2 2" xfId="2927" xr:uid="{3511DEE0-A04C-4784-8C31-2D75B8EB7B4C}"/>
    <cellStyle name="Comma 4 4 3 3" xfId="2926" xr:uid="{613B8C6E-3C5F-4BD2-BA7C-9A493B2DF673}"/>
    <cellStyle name="Comma 4 4 4" xfId="1333" xr:uid="{00000000-0005-0000-0000-000051050000}"/>
    <cellStyle name="Comma 4 4 4 2" xfId="1334" xr:uid="{00000000-0005-0000-0000-000052050000}"/>
    <cellStyle name="Comma 4 4 4 2 2" xfId="2929" xr:uid="{2FD8B5E0-1283-4E39-AFC2-47A8951E3666}"/>
    <cellStyle name="Comma 4 4 4 3" xfId="2928" xr:uid="{7DCE6057-5953-4EC8-BAB1-87AADA607B3D}"/>
    <cellStyle name="Comma 4 4 5" xfId="1335" xr:uid="{00000000-0005-0000-0000-000053050000}"/>
    <cellStyle name="Comma 4 4 5 2" xfId="2930" xr:uid="{DDBE0A59-15F7-449E-80AC-568359AAFF82}"/>
    <cellStyle name="Comma 4 4 6" xfId="2919" xr:uid="{278BC7C0-EBEF-4612-B559-BC2EC46A3161}"/>
    <cellStyle name="Comma 4 5" xfId="1336" xr:uid="{00000000-0005-0000-0000-000054050000}"/>
    <cellStyle name="Comma 4 5 2" xfId="1337" xr:uid="{00000000-0005-0000-0000-000055050000}"/>
    <cellStyle name="Comma 4 5 2 2" xfId="1338" xr:uid="{00000000-0005-0000-0000-000056050000}"/>
    <cellStyle name="Comma 4 5 2 2 2" xfId="1339" xr:uid="{00000000-0005-0000-0000-000057050000}"/>
    <cellStyle name="Comma 4 5 2 2 2 2" xfId="2934" xr:uid="{BC358C9B-F915-4FAD-AE12-542FD992EECE}"/>
    <cellStyle name="Comma 4 5 2 2 3" xfId="2933" xr:uid="{E3D59CB1-3D2C-48B7-A094-463C140B210B}"/>
    <cellStyle name="Comma 4 5 2 3" xfId="1340" xr:uid="{00000000-0005-0000-0000-000058050000}"/>
    <cellStyle name="Comma 4 5 2 3 2" xfId="1341" xr:uid="{00000000-0005-0000-0000-000059050000}"/>
    <cellStyle name="Comma 4 5 2 3 2 2" xfId="2936" xr:uid="{EA2C480E-C4B6-47DA-89BF-693FD1D20A86}"/>
    <cellStyle name="Comma 4 5 2 3 3" xfId="2935" xr:uid="{24FA395E-436E-4A2B-B484-07F56D7BFC76}"/>
    <cellStyle name="Comma 4 5 2 4" xfId="1342" xr:uid="{00000000-0005-0000-0000-00005A050000}"/>
    <cellStyle name="Comma 4 5 2 4 2" xfId="2937" xr:uid="{0CC4E977-1F58-4933-B29C-3227B21DA1FB}"/>
    <cellStyle name="Comma 4 5 2 5" xfId="2932" xr:uid="{C955A859-5A05-4665-844C-4A003D0BBA76}"/>
    <cellStyle name="Comma 4 5 3" xfId="1343" xr:uid="{00000000-0005-0000-0000-00005B050000}"/>
    <cellStyle name="Comma 4 5 3 2" xfId="1344" xr:uid="{00000000-0005-0000-0000-00005C050000}"/>
    <cellStyle name="Comma 4 5 3 2 2" xfId="2939" xr:uid="{3C245410-9BE2-48D5-9837-EFC733265C87}"/>
    <cellStyle name="Comma 4 5 3 3" xfId="2938" xr:uid="{951BE56F-39FE-400C-9AD0-AE316A270661}"/>
    <cellStyle name="Comma 4 5 4" xfId="1345" xr:uid="{00000000-0005-0000-0000-00005D050000}"/>
    <cellStyle name="Comma 4 5 4 2" xfId="1346" xr:uid="{00000000-0005-0000-0000-00005E050000}"/>
    <cellStyle name="Comma 4 5 4 2 2" xfId="2941" xr:uid="{EC6CBE9D-D0C5-424F-A950-93B5FEF445F7}"/>
    <cellStyle name="Comma 4 5 4 3" xfId="2940" xr:uid="{532284BA-3CA4-40C3-A3CB-0E49FE8D0A9E}"/>
    <cellStyle name="Comma 4 5 5" xfId="1347" xr:uid="{00000000-0005-0000-0000-00005F050000}"/>
    <cellStyle name="Comma 4 5 5 2" xfId="2942" xr:uid="{ED7CB8CD-7B38-4CC5-9952-E8BD25D9C8B1}"/>
    <cellStyle name="Comma 4 5 6" xfId="2931" xr:uid="{D342F618-88AF-428D-93F8-25EF32DA90DF}"/>
    <cellStyle name="Comma 4 6" xfId="1348" xr:uid="{00000000-0005-0000-0000-000060050000}"/>
    <cellStyle name="Comma 4 6 2" xfId="1349" xr:uid="{00000000-0005-0000-0000-000061050000}"/>
    <cellStyle name="Comma 4 6 2 2" xfId="1350" xr:uid="{00000000-0005-0000-0000-000062050000}"/>
    <cellStyle name="Comma 4 6 2 2 2" xfId="1351" xr:uid="{00000000-0005-0000-0000-000063050000}"/>
    <cellStyle name="Comma 4 6 2 2 2 2" xfId="2946" xr:uid="{E121CAE3-E9D1-49A1-A34C-8918C6240C74}"/>
    <cellStyle name="Comma 4 6 2 2 3" xfId="2945" xr:uid="{CADC03C8-2BC9-4348-9642-3A5E615D4806}"/>
    <cellStyle name="Comma 4 6 2 3" xfId="1352" xr:uid="{00000000-0005-0000-0000-000064050000}"/>
    <cellStyle name="Comma 4 6 2 3 2" xfId="1353" xr:uid="{00000000-0005-0000-0000-000065050000}"/>
    <cellStyle name="Comma 4 6 2 3 2 2" xfId="2948" xr:uid="{C855FEE5-FFF8-420A-8275-32EAD74E9166}"/>
    <cellStyle name="Comma 4 6 2 3 3" xfId="2947" xr:uid="{9A791866-5954-4E83-80AE-81C2CB7F5E14}"/>
    <cellStyle name="Comma 4 6 2 4" xfId="1354" xr:uid="{00000000-0005-0000-0000-000066050000}"/>
    <cellStyle name="Comma 4 6 2 4 2" xfId="2949" xr:uid="{6A397161-D447-48C7-B67D-834FAA225EB2}"/>
    <cellStyle name="Comma 4 6 2 5" xfId="2944" xr:uid="{24687916-D049-4C53-BC73-74F03E1386EC}"/>
    <cellStyle name="Comma 4 6 3" xfId="1355" xr:uid="{00000000-0005-0000-0000-000067050000}"/>
    <cellStyle name="Comma 4 6 3 2" xfId="1356" xr:uid="{00000000-0005-0000-0000-000068050000}"/>
    <cellStyle name="Comma 4 6 3 2 2" xfId="2951" xr:uid="{10D71F66-2572-4F4B-B2B2-2888B4F2D067}"/>
    <cellStyle name="Comma 4 6 3 3" xfId="2950" xr:uid="{DBDAFAF2-AC56-418C-A12C-FCBF662262DD}"/>
    <cellStyle name="Comma 4 6 4" xfId="1357" xr:uid="{00000000-0005-0000-0000-000069050000}"/>
    <cellStyle name="Comma 4 6 4 2" xfId="1358" xr:uid="{00000000-0005-0000-0000-00006A050000}"/>
    <cellStyle name="Comma 4 6 4 2 2" xfId="2953" xr:uid="{6A284A84-AD46-4820-A916-C7A068DAB979}"/>
    <cellStyle name="Comma 4 6 4 3" xfId="2952" xr:uid="{261AE925-5443-4BB1-A514-B30B880D0C41}"/>
    <cellStyle name="Comma 4 6 5" xfId="1359" xr:uid="{00000000-0005-0000-0000-00006B050000}"/>
    <cellStyle name="Comma 4 6 5 2" xfId="2954" xr:uid="{73C5D1F1-7920-4CD8-8B86-5129BD587567}"/>
    <cellStyle name="Comma 4 6 6" xfId="2943" xr:uid="{784821F7-60BD-4055-9A74-6A417A58622F}"/>
    <cellStyle name="Comma 4 7" xfId="1360" xr:uid="{00000000-0005-0000-0000-00006C050000}"/>
    <cellStyle name="Comma 4 7 2" xfId="1361" xr:uid="{00000000-0005-0000-0000-00006D050000}"/>
    <cellStyle name="Comma 4 7 2 2" xfId="1362" xr:uid="{00000000-0005-0000-0000-00006E050000}"/>
    <cellStyle name="Comma 4 7 2 2 2" xfId="2957" xr:uid="{DABF52C0-609E-4756-9C0D-A9BC65BCDFAE}"/>
    <cellStyle name="Comma 4 7 2 3" xfId="2956" xr:uid="{6C027B76-6205-4843-ABE9-30FE2127639F}"/>
    <cellStyle name="Comma 4 7 3" xfId="1363" xr:uid="{00000000-0005-0000-0000-00006F050000}"/>
    <cellStyle name="Comma 4 7 3 2" xfId="1364" xr:uid="{00000000-0005-0000-0000-000070050000}"/>
    <cellStyle name="Comma 4 7 3 2 2" xfId="2959" xr:uid="{93C9C876-5A65-4435-8934-B5A7E31C120B}"/>
    <cellStyle name="Comma 4 7 3 3" xfId="2958" xr:uid="{56388230-E8C2-47C2-9F18-E0572A62A033}"/>
    <cellStyle name="Comma 4 7 4" xfId="1365" xr:uid="{00000000-0005-0000-0000-000071050000}"/>
    <cellStyle name="Comma 4 7 4 2" xfId="2960" xr:uid="{FCEAEDCF-AB40-4FDB-BCF9-16E4E191E860}"/>
    <cellStyle name="Comma 4 7 5" xfId="2955" xr:uid="{4E5823D7-FD1A-421C-86BD-E1F63A70CB09}"/>
    <cellStyle name="Comma 4 8" xfId="1366" xr:uid="{00000000-0005-0000-0000-000072050000}"/>
    <cellStyle name="Comma 4 8 2" xfId="1367" xr:uid="{00000000-0005-0000-0000-000073050000}"/>
    <cellStyle name="Comma 4 8 2 2" xfId="2962" xr:uid="{CEF7E4ED-FC52-4579-B16A-9A06B8172117}"/>
    <cellStyle name="Comma 4 8 3" xfId="2961" xr:uid="{3E5F70B0-18F7-43D9-8B76-A1D6A3444CAD}"/>
    <cellStyle name="Comma 4 9" xfId="1368" xr:uid="{00000000-0005-0000-0000-000074050000}"/>
    <cellStyle name="Comma 4 9 2" xfId="1369" xr:uid="{00000000-0005-0000-0000-000075050000}"/>
    <cellStyle name="Comma 4 9 2 2" xfId="2964" xr:uid="{B7239B0D-EC9B-40A3-B7B8-ED909056EDB6}"/>
    <cellStyle name="Comma 4 9 3" xfId="2963" xr:uid="{B5FECC19-670B-46C6-BCA4-C627011F1618}"/>
    <cellStyle name="Comma 5" xfId="82" xr:uid="{00000000-0005-0000-0000-000076050000}"/>
    <cellStyle name="Comma 5 2" xfId="2359" xr:uid="{00000000-0005-0000-0000-000077050000}"/>
    <cellStyle name="Comma 5 2 2" xfId="2360" xr:uid="{00000000-0005-0000-0000-000078050000}"/>
    <cellStyle name="Comma 5 2 2 2" xfId="3017" xr:uid="{46C51B61-1210-4AFE-A5EB-6B9C89E3ED49}"/>
    <cellStyle name="Comma 5 2 3" xfId="3016" xr:uid="{D1BDB533-BF84-42C0-AEAF-7A677132E113}"/>
    <cellStyle name="Comma 5 3" xfId="2361" xr:uid="{00000000-0005-0000-0000-000079050000}"/>
    <cellStyle name="Comma 5 3 2" xfId="3018" xr:uid="{93F6BF64-43E7-46AE-A025-3428FC17DF43}"/>
    <cellStyle name="Comma 5 4" xfId="2713" xr:uid="{ED6F50E1-55BD-49BC-97B3-A1C3BB862F2F}"/>
    <cellStyle name="Comma 6" xfId="108" xr:uid="{00000000-0005-0000-0000-00007A050000}"/>
    <cellStyle name="Comma 6 2" xfId="1370" xr:uid="{00000000-0005-0000-0000-00007B050000}"/>
    <cellStyle name="Comma 6 2 2" xfId="1371" xr:uid="{00000000-0005-0000-0000-00007C050000}"/>
    <cellStyle name="Comma 6 2 2 2" xfId="1372" xr:uid="{00000000-0005-0000-0000-00007D050000}"/>
    <cellStyle name="Comma 6 2 2 2 2" xfId="2967" xr:uid="{1E40D61E-9D74-4502-8F7C-0F96DC54806D}"/>
    <cellStyle name="Comma 6 2 2 3" xfId="2966" xr:uid="{EFF55236-CB31-46EA-8FAA-F11DD25B05DD}"/>
    <cellStyle name="Comma 6 2 3" xfId="1373" xr:uid="{00000000-0005-0000-0000-00007E050000}"/>
    <cellStyle name="Comma 6 2 3 2" xfId="1374" xr:uid="{00000000-0005-0000-0000-00007F050000}"/>
    <cellStyle name="Comma 6 2 3 2 2" xfId="2969" xr:uid="{1C7F11E6-FA84-45D8-91F9-535C7A4F9624}"/>
    <cellStyle name="Comma 6 2 3 3" xfId="2968" xr:uid="{D9CFA8F2-5B09-477E-AEF6-BC6325DF3239}"/>
    <cellStyle name="Comma 6 2 4" xfId="1375" xr:uid="{00000000-0005-0000-0000-000080050000}"/>
    <cellStyle name="Comma 6 2 4 2" xfId="2970" xr:uid="{4433D166-F5AF-4F65-A6B5-BB4BB68B79A3}"/>
    <cellStyle name="Comma 6 2 5" xfId="2965" xr:uid="{EC9DCD50-2E5F-4BA0-B8FC-F7DD35D5E222}"/>
    <cellStyle name="Comma 6 3" xfId="1376" xr:uid="{00000000-0005-0000-0000-000081050000}"/>
    <cellStyle name="Comma 6 3 2" xfId="1377" xr:uid="{00000000-0005-0000-0000-000082050000}"/>
    <cellStyle name="Comma 6 3 2 2" xfId="2972" xr:uid="{F61DAC13-8791-415A-A3FB-A5BE4C736AF0}"/>
    <cellStyle name="Comma 6 3 3" xfId="2971" xr:uid="{DC77DC8A-D4F0-4329-8EBE-A4D21163B698}"/>
    <cellStyle name="Comma 6 4" xfId="1378" xr:uid="{00000000-0005-0000-0000-000083050000}"/>
    <cellStyle name="Comma 6 4 2" xfId="1379" xr:uid="{00000000-0005-0000-0000-000084050000}"/>
    <cellStyle name="Comma 6 4 2 2" xfId="2974" xr:uid="{1A5BB7E0-2BA3-4A69-ADDC-BB63C324BA92}"/>
    <cellStyle name="Comma 6 4 3" xfId="2973" xr:uid="{6B18EE7A-B4D2-493E-A752-C6AD7A125080}"/>
    <cellStyle name="Comma 6 5" xfId="1380" xr:uid="{00000000-0005-0000-0000-000085050000}"/>
    <cellStyle name="Comma 6 5 2" xfId="2975" xr:uid="{5CFCC231-263D-4F96-AA86-BBAC17D5222C}"/>
    <cellStyle name="Comma 6 6" xfId="2723" xr:uid="{FEDEF44C-3F1B-4A91-A2AD-30B964962349}"/>
    <cellStyle name="Comma 7" xfId="1381" xr:uid="{00000000-0005-0000-0000-000086050000}"/>
    <cellStyle name="Comma 7 2" xfId="1382" xr:uid="{00000000-0005-0000-0000-000087050000}"/>
    <cellStyle name="Comma 7 2 2" xfId="1383" xr:uid="{00000000-0005-0000-0000-000088050000}"/>
    <cellStyle name="Comma 7 2 2 2" xfId="1384" xr:uid="{00000000-0005-0000-0000-000089050000}"/>
    <cellStyle name="Comma 7 2 2 2 2" xfId="2979" xr:uid="{D4743218-B20F-4083-84C9-2369D63EE055}"/>
    <cellStyle name="Comma 7 2 2 3" xfId="2978" xr:uid="{B58788B8-4DA1-4835-9E22-858585E620C2}"/>
    <cellStyle name="Comma 7 2 3" xfId="1385" xr:uid="{00000000-0005-0000-0000-00008A050000}"/>
    <cellStyle name="Comma 7 2 3 2" xfId="1386" xr:uid="{00000000-0005-0000-0000-00008B050000}"/>
    <cellStyle name="Comma 7 2 3 2 2" xfId="2981" xr:uid="{89E54372-8368-4C2A-8595-FBB51A9BF909}"/>
    <cellStyle name="Comma 7 2 3 3" xfId="2980" xr:uid="{07D89592-8E27-48D3-A943-378532F36853}"/>
    <cellStyle name="Comma 7 2 4" xfId="1387" xr:uid="{00000000-0005-0000-0000-00008C050000}"/>
    <cellStyle name="Comma 7 2 4 2" xfId="2982" xr:uid="{52DD35CD-489A-4113-9F1E-841BD4E45AA8}"/>
    <cellStyle name="Comma 7 2 5" xfId="2977" xr:uid="{BA2A913F-E6C6-4FDA-B66D-23FC692B686E}"/>
    <cellStyle name="Comma 7 3" xfId="1388" xr:uid="{00000000-0005-0000-0000-00008D050000}"/>
    <cellStyle name="Comma 7 3 2" xfId="1389" xr:uid="{00000000-0005-0000-0000-00008E050000}"/>
    <cellStyle name="Comma 7 3 2 2" xfId="2984" xr:uid="{B115B774-5386-4373-B4E1-F51F2F4DF657}"/>
    <cellStyle name="Comma 7 3 3" xfId="2983" xr:uid="{4771DF9B-D7E6-47D6-97D8-6F0CE24A7A99}"/>
    <cellStyle name="Comma 7 4" xfId="1390" xr:uid="{00000000-0005-0000-0000-00008F050000}"/>
    <cellStyle name="Comma 7 4 2" xfId="1391" xr:uid="{00000000-0005-0000-0000-000090050000}"/>
    <cellStyle name="Comma 7 4 2 2" xfId="2986" xr:uid="{BEFF40DB-1001-4EC5-B49D-177D04A17765}"/>
    <cellStyle name="Comma 7 4 3" xfId="2985" xr:uid="{BD3581F1-4B3E-4AB5-9FB0-13E20617D0DB}"/>
    <cellStyle name="Comma 7 5" xfId="1392" xr:uid="{00000000-0005-0000-0000-000091050000}"/>
    <cellStyle name="Comma 7 5 2" xfId="2987" xr:uid="{AC838300-9BA9-4442-804B-8098A4869048}"/>
    <cellStyle name="Comma 7 6" xfId="2976" xr:uid="{19D763DF-A622-4FAC-9BDC-990C2F7078A6}"/>
    <cellStyle name="Comma 8" xfId="1393" xr:uid="{00000000-0005-0000-0000-000092050000}"/>
    <cellStyle name="Comma 8 2" xfId="2362" xr:uid="{00000000-0005-0000-0000-000093050000}"/>
    <cellStyle name="Comma 8 2 2" xfId="3019" xr:uid="{85B2D316-6F05-4FBE-B9B4-48450045F152}"/>
    <cellStyle name="Comma 8 3" xfId="2988" xr:uid="{24EF560E-0318-4616-AC0F-C75456A66E83}"/>
    <cellStyle name="Comma 9" xfId="1394" xr:uid="{00000000-0005-0000-0000-000094050000}"/>
    <cellStyle name="Comma 9 2" xfId="1395" xr:uid="{00000000-0005-0000-0000-000095050000}"/>
    <cellStyle name="Comma 9 2 2" xfId="2990" xr:uid="{4F33E0F5-2A7C-42DC-8A9F-D857F660FC82}"/>
    <cellStyle name="Comma 9 3" xfId="2989" xr:uid="{B20D840F-2428-41D1-9DCC-4F7CD45B7F66}"/>
    <cellStyle name="Currency 2" xfId="84" xr:uid="{00000000-0005-0000-0000-000096050000}"/>
    <cellStyle name="Currency 2 2" xfId="91" xr:uid="{00000000-0005-0000-0000-000097050000}"/>
    <cellStyle name="Currency 2 2 2" xfId="2720" xr:uid="{20A1A18A-21B5-47BE-AA66-C2342CD41DBC}"/>
    <cellStyle name="Currency 2 3" xfId="2715" xr:uid="{E3D7BB62-4879-4866-A3B8-5A35CA0A71DC}"/>
    <cellStyle name="Currency 3" xfId="87" xr:uid="{00000000-0005-0000-0000-000098050000}"/>
    <cellStyle name="Currency 3 2" xfId="2718" xr:uid="{2E4CB382-97D8-41EA-BACA-514B7651307D}"/>
    <cellStyle name="Currency 4" xfId="107" xr:uid="{00000000-0005-0000-0000-000099050000}"/>
    <cellStyle name="Currency 4 2" xfId="2722" xr:uid="{F9390E6F-40F5-4B73-A748-8BF357BB0120}"/>
    <cellStyle name="Currency 5" xfId="109" xr:uid="{00000000-0005-0000-0000-00009A050000}"/>
    <cellStyle name="Currency 5 2" xfId="2724" xr:uid="{AA75F6BD-5F5C-4FA3-BADF-E7D39B4F00FC}"/>
    <cellStyle name="Currency-Denomination" xfId="2363" xr:uid="{00000000-0005-0000-0000-00009B050000}"/>
    <cellStyle name="DATA Amount" xfId="2364" xr:uid="{00000000-0005-0000-0000-00009C050000}"/>
    <cellStyle name="DATA Amount [1]" xfId="2365" xr:uid="{00000000-0005-0000-0000-00009D050000}"/>
    <cellStyle name="DATA Amount [2]" xfId="2366" xr:uid="{00000000-0005-0000-0000-00009E050000}"/>
    <cellStyle name="DATA Currency" xfId="2367" xr:uid="{00000000-0005-0000-0000-00009F050000}"/>
    <cellStyle name="DATA Currency [1]" xfId="2368" xr:uid="{00000000-0005-0000-0000-0000A0050000}"/>
    <cellStyle name="DATA Currency [2]" xfId="2369" xr:uid="{00000000-0005-0000-0000-0000A1050000}"/>
    <cellStyle name="DATA Date Long" xfId="2370" xr:uid="{00000000-0005-0000-0000-0000A2050000}"/>
    <cellStyle name="DATA Date Short" xfId="2371" xr:uid="{00000000-0005-0000-0000-0000A3050000}"/>
    <cellStyle name="DATA List" xfId="2372" xr:uid="{00000000-0005-0000-0000-0000A4050000}"/>
    <cellStyle name="DATA Percent" xfId="2373" xr:uid="{00000000-0005-0000-0000-0000A5050000}"/>
    <cellStyle name="DATA Percent [1]" xfId="2374" xr:uid="{00000000-0005-0000-0000-0000A6050000}"/>
    <cellStyle name="DATA Percent [2]" xfId="2375" xr:uid="{00000000-0005-0000-0000-0000A7050000}"/>
    <cellStyle name="DATA Text" xfId="2376" xr:uid="{00000000-0005-0000-0000-0000A8050000}"/>
    <cellStyle name="Decimal_0dp" xfId="2377" xr:uid="{00000000-0005-0000-0000-0000A9050000}"/>
    <cellStyle name="Euro" xfId="2378" xr:uid="{00000000-0005-0000-0000-0000AA050000}"/>
    <cellStyle name="Euro 2" xfId="2379" xr:uid="{00000000-0005-0000-0000-0000AB050000}"/>
    <cellStyle name="Euro 2 2" xfId="2380" xr:uid="{00000000-0005-0000-0000-0000AC050000}"/>
    <cellStyle name="Euro 3" xfId="2381" xr:uid="{00000000-0005-0000-0000-0000AD050000}"/>
    <cellStyle name="Euro 3 2" xfId="2382" xr:uid="{00000000-0005-0000-0000-0000AE050000}"/>
    <cellStyle name="Explanatory Text 2" xfId="32" xr:uid="{00000000-0005-0000-0000-0000AF050000}"/>
    <cellStyle name="Explanatory Text 2 2" xfId="2383" xr:uid="{00000000-0005-0000-0000-0000B0050000}"/>
    <cellStyle name="Explanatory Text 3" xfId="2384" xr:uid="{00000000-0005-0000-0000-0000B1050000}"/>
    <cellStyle name="Forecast Cell Column Heading" xfId="2385" xr:uid="{00000000-0005-0000-0000-0000B2050000}"/>
    <cellStyle name="Good 2" xfId="33" xr:uid="{00000000-0005-0000-0000-0000B3050000}"/>
    <cellStyle name="Good 2 2" xfId="2386" xr:uid="{00000000-0005-0000-0000-0000B4050000}"/>
    <cellStyle name="Good 3" xfId="2387" xr:uid="{00000000-0005-0000-0000-0000B5050000}"/>
    <cellStyle name="Grey" xfId="2388" xr:uid="{00000000-0005-0000-0000-0000B6050000}"/>
    <cellStyle name="Grey 2" xfId="2389" xr:uid="{00000000-0005-0000-0000-0000B7050000}"/>
    <cellStyle name="Grey 2 2" xfId="2390" xr:uid="{00000000-0005-0000-0000-0000B8050000}"/>
    <cellStyle name="Grey 3" xfId="2391" xr:uid="{00000000-0005-0000-0000-0000B9050000}"/>
    <cellStyle name="Grey 3 2" xfId="2392" xr:uid="{00000000-0005-0000-0000-0000BA050000}"/>
    <cellStyle name="Heading 1 10" xfId="2393" xr:uid="{00000000-0005-0000-0000-0000BB050000}"/>
    <cellStyle name="Heading 1 2" xfId="34" xr:uid="{00000000-0005-0000-0000-0000BC050000}"/>
    <cellStyle name="Heading 1 2 2" xfId="2394" xr:uid="{00000000-0005-0000-0000-0000BD050000}"/>
    <cellStyle name="Heading 1 3" xfId="2395" xr:uid="{00000000-0005-0000-0000-0000BE050000}"/>
    <cellStyle name="HEADING 1 4" xfId="2396" xr:uid="{00000000-0005-0000-0000-0000BF050000}"/>
    <cellStyle name="HEADING 1 5" xfId="2397" xr:uid="{00000000-0005-0000-0000-0000C0050000}"/>
    <cellStyle name="HEADING 1 6" xfId="2398" xr:uid="{00000000-0005-0000-0000-0000C1050000}"/>
    <cellStyle name="HEADING 1 7" xfId="2399" xr:uid="{00000000-0005-0000-0000-0000C2050000}"/>
    <cellStyle name="HEADING 1 8" xfId="2400" xr:uid="{00000000-0005-0000-0000-0000C3050000}"/>
    <cellStyle name="HEADING 1 9" xfId="2401" xr:uid="{00000000-0005-0000-0000-0000C4050000}"/>
    <cellStyle name="Heading 2 10" xfId="2402" xr:uid="{00000000-0005-0000-0000-0000C5050000}"/>
    <cellStyle name="Heading 2 2" xfId="35" xr:uid="{00000000-0005-0000-0000-0000C6050000}"/>
    <cellStyle name="Heading 2 2 2" xfId="2403" xr:uid="{00000000-0005-0000-0000-0000C7050000}"/>
    <cellStyle name="Heading 2 3" xfId="2404" xr:uid="{00000000-0005-0000-0000-0000C8050000}"/>
    <cellStyle name="HEADING 2 4" xfId="2405" xr:uid="{00000000-0005-0000-0000-0000C9050000}"/>
    <cellStyle name="HEADING 2 5" xfId="2406" xr:uid="{00000000-0005-0000-0000-0000CA050000}"/>
    <cellStyle name="HEADING 2 6" xfId="2407" xr:uid="{00000000-0005-0000-0000-0000CB050000}"/>
    <cellStyle name="HEADING 2 7" xfId="2408" xr:uid="{00000000-0005-0000-0000-0000CC050000}"/>
    <cellStyle name="HEADING 2 8" xfId="2409" xr:uid="{00000000-0005-0000-0000-0000CD050000}"/>
    <cellStyle name="HEADING 2 9" xfId="2410" xr:uid="{00000000-0005-0000-0000-0000CE050000}"/>
    <cellStyle name="Heading 3 10" xfId="2411" xr:uid="{00000000-0005-0000-0000-0000CF050000}"/>
    <cellStyle name="Heading 3 2" xfId="36" xr:uid="{00000000-0005-0000-0000-0000D0050000}"/>
    <cellStyle name="Heading 3 2 2" xfId="2412" xr:uid="{00000000-0005-0000-0000-0000D1050000}"/>
    <cellStyle name="Heading 3 2 3" xfId="2413" xr:uid="{00000000-0005-0000-0000-0000D2050000}"/>
    <cellStyle name="Heading 3 2 3 2" xfId="2414" xr:uid="{00000000-0005-0000-0000-0000D3050000}"/>
    <cellStyle name="Heading 3 2 4" xfId="2415" xr:uid="{00000000-0005-0000-0000-0000D4050000}"/>
    <cellStyle name="Heading 3 3" xfId="2416" xr:uid="{00000000-0005-0000-0000-0000D5050000}"/>
    <cellStyle name="HEADING 3 4" xfId="2417" xr:uid="{00000000-0005-0000-0000-0000D6050000}"/>
    <cellStyle name="HEADING 3 5" xfId="2418" xr:uid="{00000000-0005-0000-0000-0000D7050000}"/>
    <cellStyle name="HEADING 3 6" xfId="2419" xr:uid="{00000000-0005-0000-0000-0000D8050000}"/>
    <cellStyle name="HEADING 3 7" xfId="2420" xr:uid="{00000000-0005-0000-0000-0000D9050000}"/>
    <cellStyle name="HEADING 3 8" xfId="2421" xr:uid="{00000000-0005-0000-0000-0000DA050000}"/>
    <cellStyle name="HEADING 3 9" xfId="2422" xr:uid="{00000000-0005-0000-0000-0000DB050000}"/>
    <cellStyle name="Heading 4 2" xfId="37" xr:uid="{00000000-0005-0000-0000-0000DC050000}"/>
    <cellStyle name="Heading 4 2 2" xfId="2423" xr:uid="{00000000-0005-0000-0000-0000DD050000}"/>
    <cellStyle name="Heading 4 3" xfId="2424" xr:uid="{00000000-0005-0000-0000-0000DE050000}"/>
    <cellStyle name="Hyperlink 2" xfId="2425" xr:uid="{00000000-0005-0000-0000-0000DF050000}"/>
    <cellStyle name="Input 2" xfId="38" xr:uid="{00000000-0005-0000-0000-0000E0050000}"/>
    <cellStyle name="Input 2 2" xfId="2426" xr:uid="{00000000-0005-0000-0000-0000E1050000}"/>
    <cellStyle name="Input 3" xfId="2427" xr:uid="{00000000-0005-0000-0000-0000E2050000}"/>
    <cellStyle name="LABEL Normal" xfId="2428" xr:uid="{00000000-0005-0000-0000-0000E3050000}"/>
    <cellStyle name="LABEL Normal 2" xfId="2429" xr:uid="{00000000-0005-0000-0000-0000E4050000}"/>
    <cellStyle name="LABEL Note" xfId="2430" xr:uid="{00000000-0005-0000-0000-0000E5050000}"/>
    <cellStyle name="LABEL Units" xfId="2431" xr:uid="{00000000-0005-0000-0000-0000E6050000}"/>
    <cellStyle name="Line rows" xfId="2432" xr:uid="{00000000-0005-0000-0000-0000E7050000}"/>
    <cellStyle name="Line rows 2" xfId="2433" xr:uid="{00000000-0005-0000-0000-0000E8050000}"/>
    <cellStyle name="Line rows 2 2" xfId="2434" xr:uid="{00000000-0005-0000-0000-0000E9050000}"/>
    <cellStyle name="Line rows 3" xfId="2435" xr:uid="{00000000-0005-0000-0000-0000EA050000}"/>
    <cellStyle name="Line rows 3 2" xfId="2436" xr:uid="{00000000-0005-0000-0000-0000EB050000}"/>
    <cellStyle name="Linked Cell 2" xfId="39" xr:uid="{00000000-0005-0000-0000-0000EC050000}"/>
    <cellStyle name="Linked Cell 2 2" xfId="2437" xr:uid="{00000000-0005-0000-0000-0000ED050000}"/>
    <cellStyle name="Linked Cell 3" xfId="2438" xr:uid="{00000000-0005-0000-0000-0000EE050000}"/>
    <cellStyle name="LTM Cell Column Heading" xfId="2439" xr:uid="{00000000-0005-0000-0000-0000EF050000}"/>
    <cellStyle name="Multiple Cell Column Heading" xfId="2440" xr:uid="{00000000-0005-0000-0000-0000F0050000}"/>
    <cellStyle name="Neutral 2" xfId="40" xr:uid="{00000000-0005-0000-0000-0000F1050000}"/>
    <cellStyle name="Neutral 2 2" xfId="2441" xr:uid="{00000000-0005-0000-0000-0000F2050000}"/>
    <cellStyle name="Neutral 3" xfId="2442" xr:uid="{00000000-0005-0000-0000-0000F3050000}"/>
    <cellStyle name="Normal" xfId="0" builtinId="0"/>
    <cellStyle name="Normal 10" xfId="41" xr:uid="{00000000-0005-0000-0000-0000F5050000}"/>
    <cellStyle name="Normal 10 2" xfId="1396" xr:uid="{00000000-0005-0000-0000-0000F6050000}"/>
    <cellStyle name="Normal 10 2 2" xfId="1397" xr:uid="{00000000-0005-0000-0000-0000F7050000}"/>
    <cellStyle name="Normal 10 2 2 2" xfId="1398" xr:uid="{00000000-0005-0000-0000-0000F8050000}"/>
    <cellStyle name="Normal 10 2 3" xfId="1399" xr:uid="{00000000-0005-0000-0000-0000F9050000}"/>
    <cellStyle name="Normal 10 2 3 2" xfId="1400" xr:uid="{00000000-0005-0000-0000-0000FA050000}"/>
    <cellStyle name="Normal 10 2 4" xfId="1401" xr:uid="{00000000-0005-0000-0000-0000FB050000}"/>
    <cellStyle name="Normal 10 3" xfId="1402" xr:uid="{00000000-0005-0000-0000-0000FC050000}"/>
    <cellStyle name="Normal 10 3 2" xfId="1403" xr:uid="{00000000-0005-0000-0000-0000FD050000}"/>
    <cellStyle name="Normal 10 4" xfId="1404" xr:uid="{00000000-0005-0000-0000-0000FE050000}"/>
    <cellStyle name="Normal 10 4 2" xfId="1405" xr:uid="{00000000-0005-0000-0000-0000FF050000}"/>
    <cellStyle name="Normal 10 5" xfId="1406" xr:uid="{00000000-0005-0000-0000-000000060000}"/>
    <cellStyle name="Normal 11" xfId="42" xr:uid="{00000000-0005-0000-0000-000001060000}"/>
    <cellStyle name="Normal 11 2" xfId="92" xr:uid="{00000000-0005-0000-0000-000002060000}"/>
    <cellStyle name="Normal 11 2 2" xfId="1407" xr:uid="{00000000-0005-0000-0000-000003060000}"/>
    <cellStyle name="Normal 11 2 2 2" xfId="1408" xr:uid="{00000000-0005-0000-0000-000004060000}"/>
    <cellStyle name="Normal 11 2 3" xfId="1409" xr:uid="{00000000-0005-0000-0000-000005060000}"/>
    <cellStyle name="Normal 11 2 3 2" xfId="1410" xr:uid="{00000000-0005-0000-0000-000006060000}"/>
    <cellStyle name="Normal 11 2 4" xfId="1411" xr:uid="{00000000-0005-0000-0000-000007060000}"/>
    <cellStyle name="Normal 11 3" xfId="1412" xr:uid="{00000000-0005-0000-0000-000008060000}"/>
    <cellStyle name="Normal 11 3 2" xfId="1413" xr:uid="{00000000-0005-0000-0000-000009060000}"/>
    <cellStyle name="Normal 11 4" xfId="1414" xr:uid="{00000000-0005-0000-0000-00000A060000}"/>
    <cellStyle name="Normal 11 4 2" xfId="1415" xr:uid="{00000000-0005-0000-0000-00000B060000}"/>
    <cellStyle name="Normal 11 5" xfId="1416" xr:uid="{00000000-0005-0000-0000-00000C060000}"/>
    <cellStyle name="Normal 12" xfId="43" xr:uid="{00000000-0005-0000-0000-00000D060000}"/>
    <cellStyle name="Normal 12 2" xfId="93" xr:uid="{00000000-0005-0000-0000-00000E060000}"/>
    <cellStyle name="Normal 12 2 2" xfId="1417" xr:uid="{00000000-0005-0000-0000-00000F060000}"/>
    <cellStyle name="Normal 12 2 2 2" xfId="1418" xr:uid="{00000000-0005-0000-0000-000010060000}"/>
    <cellStyle name="Normal 12 2 3" xfId="1419" xr:uid="{00000000-0005-0000-0000-000011060000}"/>
    <cellStyle name="Normal 12 2 3 2" xfId="1420" xr:uid="{00000000-0005-0000-0000-000012060000}"/>
    <cellStyle name="Normal 12 2 4" xfId="1421" xr:uid="{00000000-0005-0000-0000-000013060000}"/>
    <cellStyle name="Normal 12 3" xfId="1422" xr:uid="{00000000-0005-0000-0000-000014060000}"/>
    <cellStyle name="Normal 12 3 2" xfId="1423" xr:uid="{00000000-0005-0000-0000-000015060000}"/>
    <cellStyle name="Normal 12 4" xfId="1424" xr:uid="{00000000-0005-0000-0000-000016060000}"/>
    <cellStyle name="Normal 12 4 2" xfId="1425" xr:uid="{00000000-0005-0000-0000-000017060000}"/>
    <cellStyle name="Normal 12 5" xfId="1426" xr:uid="{00000000-0005-0000-0000-000018060000}"/>
    <cellStyle name="Normal 13" xfId="44" xr:uid="{00000000-0005-0000-0000-000019060000}"/>
    <cellStyle name="Normal 13 2" xfId="94" xr:uid="{00000000-0005-0000-0000-00001A060000}"/>
    <cellStyle name="Normal 13 2 2" xfId="1427" xr:uid="{00000000-0005-0000-0000-00001B060000}"/>
    <cellStyle name="Normal 13 2 2 2" xfId="1428" xr:uid="{00000000-0005-0000-0000-00001C060000}"/>
    <cellStyle name="Normal 13 2 3" xfId="1429" xr:uid="{00000000-0005-0000-0000-00001D060000}"/>
    <cellStyle name="Normal 13 2 3 2" xfId="1430" xr:uid="{00000000-0005-0000-0000-00001E060000}"/>
    <cellStyle name="Normal 13 2 4" xfId="1431" xr:uid="{00000000-0005-0000-0000-00001F060000}"/>
    <cellStyle name="Normal 13 3" xfId="1432" xr:uid="{00000000-0005-0000-0000-000020060000}"/>
    <cellStyle name="Normal 13 3 2" xfId="1433" xr:uid="{00000000-0005-0000-0000-000021060000}"/>
    <cellStyle name="Normal 13 4" xfId="1434" xr:uid="{00000000-0005-0000-0000-000022060000}"/>
    <cellStyle name="Normal 13 4 2" xfId="1435" xr:uid="{00000000-0005-0000-0000-000023060000}"/>
    <cellStyle name="Normal 13 5" xfId="1436" xr:uid="{00000000-0005-0000-0000-000024060000}"/>
    <cellStyle name="Normal 14" xfId="80" xr:uid="{00000000-0005-0000-0000-000025060000}"/>
    <cellStyle name="Normal 14 2" xfId="95" xr:uid="{00000000-0005-0000-0000-000026060000}"/>
    <cellStyle name="Normal 14 2 2" xfId="1437" xr:uid="{00000000-0005-0000-0000-000027060000}"/>
    <cellStyle name="Normal 14 2 2 2" xfId="1438" xr:uid="{00000000-0005-0000-0000-000028060000}"/>
    <cellStyle name="Normal 14 2 3" xfId="1439" xr:uid="{00000000-0005-0000-0000-000029060000}"/>
    <cellStyle name="Normal 14 2 3 2" xfId="1440" xr:uid="{00000000-0005-0000-0000-00002A060000}"/>
    <cellStyle name="Normal 14 2 4" xfId="1441" xr:uid="{00000000-0005-0000-0000-00002B060000}"/>
    <cellStyle name="Normal 14 3" xfId="1442" xr:uid="{00000000-0005-0000-0000-00002C060000}"/>
    <cellStyle name="Normal 14 3 2" xfId="1443" xr:uid="{00000000-0005-0000-0000-00002D060000}"/>
    <cellStyle name="Normal 14 4" xfId="1444" xr:uid="{00000000-0005-0000-0000-00002E060000}"/>
    <cellStyle name="Normal 14 4 2" xfId="1445" xr:uid="{00000000-0005-0000-0000-00002F060000}"/>
    <cellStyle name="Normal 14 5" xfId="1446" xr:uid="{00000000-0005-0000-0000-000030060000}"/>
    <cellStyle name="Normal 15" xfId="83" xr:uid="{00000000-0005-0000-0000-000031060000}"/>
    <cellStyle name="Normal 15 2" xfId="96" xr:uid="{00000000-0005-0000-0000-000032060000}"/>
    <cellStyle name="Normal 15 2 2" xfId="1447" xr:uid="{00000000-0005-0000-0000-000033060000}"/>
    <cellStyle name="Normal 15 2 2 2" xfId="1448" xr:uid="{00000000-0005-0000-0000-000034060000}"/>
    <cellStyle name="Normal 15 2 3" xfId="1449" xr:uid="{00000000-0005-0000-0000-000035060000}"/>
    <cellStyle name="Normal 15 2 3 2" xfId="1450" xr:uid="{00000000-0005-0000-0000-000036060000}"/>
    <cellStyle name="Normal 15 2 4" xfId="1451" xr:uid="{00000000-0005-0000-0000-000037060000}"/>
    <cellStyle name="Normal 15 3" xfId="1452" xr:uid="{00000000-0005-0000-0000-000038060000}"/>
    <cellStyle name="Normal 15 3 2" xfId="1453" xr:uid="{00000000-0005-0000-0000-000039060000}"/>
    <cellStyle name="Normal 15 4" xfId="1454" xr:uid="{00000000-0005-0000-0000-00003A060000}"/>
    <cellStyle name="Normal 15 4 2" xfId="1455" xr:uid="{00000000-0005-0000-0000-00003B060000}"/>
    <cellStyle name="Normal 15 5" xfId="1456" xr:uid="{00000000-0005-0000-0000-00003C060000}"/>
    <cellStyle name="Normal 15 6" xfId="2714" xr:uid="{062F79F3-25C5-4319-A1F5-CB20577C18CA}"/>
    <cellStyle name="Normal 16" xfId="86" xr:uid="{00000000-0005-0000-0000-00003D060000}"/>
    <cellStyle name="Normal 16 2" xfId="97" xr:uid="{00000000-0005-0000-0000-00003E060000}"/>
    <cellStyle name="Normal 16 2 2" xfId="1457" xr:uid="{00000000-0005-0000-0000-00003F060000}"/>
    <cellStyle name="Normal 16 2 2 2" xfId="1458" xr:uid="{00000000-0005-0000-0000-000040060000}"/>
    <cellStyle name="Normal 16 2 3" xfId="1459" xr:uid="{00000000-0005-0000-0000-000041060000}"/>
    <cellStyle name="Normal 16 2 3 2" xfId="1460" xr:uid="{00000000-0005-0000-0000-000042060000}"/>
    <cellStyle name="Normal 16 2 4" xfId="1461" xr:uid="{00000000-0005-0000-0000-000043060000}"/>
    <cellStyle name="Normal 16 3" xfId="1462" xr:uid="{00000000-0005-0000-0000-000044060000}"/>
    <cellStyle name="Normal 16 3 2" xfId="1463" xr:uid="{00000000-0005-0000-0000-000045060000}"/>
    <cellStyle name="Normal 16 3 2 2" xfId="2443" xr:uid="{00000000-0005-0000-0000-000046060000}"/>
    <cellStyle name="Normal 16 3 2 2 2" xfId="2444" xr:uid="{00000000-0005-0000-0000-000047060000}"/>
    <cellStyle name="Normal 16 3 2 3" xfId="2445" xr:uid="{00000000-0005-0000-0000-000048060000}"/>
    <cellStyle name="Normal 16 3 3" xfId="2446" xr:uid="{00000000-0005-0000-0000-000049060000}"/>
    <cellStyle name="Normal 16 3 3 2" xfId="2447" xr:uid="{00000000-0005-0000-0000-00004A060000}"/>
    <cellStyle name="Normal 16 3 4" xfId="2448" xr:uid="{00000000-0005-0000-0000-00004B060000}"/>
    <cellStyle name="Normal 16 4" xfId="1464" xr:uid="{00000000-0005-0000-0000-00004C060000}"/>
    <cellStyle name="Normal 16 4 2" xfId="1465" xr:uid="{00000000-0005-0000-0000-00004D060000}"/>
    <cellStyle name="Normal 16 5" xfId="1466" xr:uid="{00000000-0005-0000-0000-00004E060000}"/>
    <cellStyle name="Normal 16 6" xfId="2708" xr:uid="{534F7F4D-DD73-470D-A059-9B3D26204350}"/>
    <cellStyle name="Normal 16 7" xfId="2717" xr:uid="{8B79C05A-6F49-4C5D-9F6B-AD2ACB809571}"/>
    <cellStyle name="Normal 17" xfId="106" xr:uid="{00000000-0005-0000-0000-00004F060000}"/>
    <cellStyle name="Normal 17 2" xfId="1467" xr:uid="{00000000-0005-0000-0000-000050060000}"/>
    <cellStyle name="Normal 17 2 2" xfId="1468" xr:uid="{00000000-0005-0000-0000-000051060000}"/>
    <cellStyle name="Normal 17 2 2 2" xfId="1469" xr:uid="{00000000-0005-0000-0000-000052060000}"/>
    <cellStyle name="Normal 17 2 3" xfId="1470" xr:uid="{00000000-0005-0000-0000-000053060000}"/>
    <cellStyle name="Normal 17 2 3 2" xfId="1471" xr:uid="{00000000-0005-0000-0000-000054060000}"/>
    <cellStyle name="Normal 17 2 4" xfId="1472" xr:uid="{00000000-0005-0000-0000-000055060000}"/>
    <cellStyle name="Normal 17 3" xfId="1473" xr:uid="{00000000-0005-0000-0000-000056060000}"/>
    <cellStyle name="Normal 17 3 2" xfId="1474" xr:uid="{00000000-0005-0000-0000-000057060000}"/>
    <cellStyle name="Normal 17 3 2 2" xfId="2449" xr:uid="{00000000-0005-0000-0000-000058060000}"/>
    <cellStyle name="Normal 17 3 3" xfId="2450" xr:uid="{00000000-0005-0000-0000-000059060000}"/>
    <cellStyle name="Normal 17 3 3 2" xfId="2451" xr:uid="{00000000-0005-0000-0000-00005A060000}"/>
    <cellStyle name="Normal 17 3 4" xfId="2452" xr:uid="{00000000-0005-0000-0000-00005B060000}"/>
    <cellStyle name="Normal 17 4" xfId="1475" xr:uid="{00000000-0005-0000-0000-00005C060000}"/>
    <cellStyle name="Normal 17 4 2" xfId="1476" xr:uid="{00000000-0005-0000-0000-00005D060000}"/>
    <cellStyle name="Normal 17 5" xfId="1477" xr:uid="{00000000-0005-0000-0000-00005E060000}"/>
    <cellStyle name="Normal 17 6" xfId="2721" xr:uid="{4B8DFF2A-ED6E-4752-B40D-7D258E4C2026}"/>
    <cellStyle name="Normal 18" xfId="1478" xr:uid="{00000000-0005-0000-0000-00005F060000}"/>
    <cellStyle name="Normal 18 2" xfId="2453" xr:uid="{00000000-0005-0000-0000-000060060000}"/>
    <cellStyle name="Normal 19" xfId="1479" xr:uid="{00000000-0005-0000-0000-000061060000}"/>
    <cellStyle name="Normal 19 2" xfId="1480" xr:uid="{00000000-0005-0000-0000-000062060000}"/>
    <cellStyle name="Normal 19 2 2" xfId="1481" xr:uid="{00000000-0005-0000-0000-000063060000}"/>
    <cellStyle name="Normal 19 3" xfId="1482" xr:uid="{00000000-0005-0000-0000-000064060000}"/>
    <cellStyle name="Normal 19 3 2" xfId="1483" xr:uid="{00000000-0005-0000-0000-000065060000}"/>
    <cellStyle name="Normal 19 4" xfId="1484" xr:uid="{00000000-0005-0000-0000-000066060000}"/>
    <cellStyle name="Normal 2" xfId="45" xr:uid="{00000000-0005-0000-0000-000067060000}"/>
    <cellStyle name="Normal 2 2" xfId="46" xr:uid="{00000000-0005-0000-0000-000068060000}"/>
    <cellStyle name="Normal 2 2 2" xfId="98" xr:uid="{00000000-0005-0000-0000-000069060000}"/>
    <cellStyle name="Normal 2 2 2 2" xfId="2454" xr:uid="{00000000-0005-0000-0000-00006A060000}"/>
    <cellStyle name="Normal 2 2 3" xfId="2455" xr:uid="{00000000-0005-0000-0000-00006B060000}"/>
    <cellStyle name="Normal 2 2 4" xfId="2456" xr:uid="{00000000-0005-0000-0000-00006C060000}"/>
    <cellStyle name="Normal 2 3" xfId="99" xr:uid="{00000000-0005-0000-0000-00006D060000}"/>
    <cellStyle name="Normal 2 3 2" xfId="2457" xr:uid="{00000000-0005-0000-0000-00006E060000}"/>
    <cellStyle name="Normal 2 4" xfId="100" xr:uid="{00000000-0005-0000-0000-00006F060000}"/>
    <cellStyle name="Normal 20" xfId="1485" xr:uid="{00000000-0005-0000-0000-000070060000}"/>
    <cellStyle name="Normal 20 2" xfId="1486" xr:uid="{00000000-0005-0000-0000-000071060000}"/>
    <cellStyle name="Normal 20 2 2" xfId="1487" xr:uid="{00000000-0005-0000-0000-000072060000}"/>
    <cellStyle name="Normal 20 3" xfId="1488" xr:uid="{00000000-0005-0000-0000-000073060000}"/>
    <cellStyle name="Normal 20 3 2" xfId="1489" xr:uid="{00000000-0005-0000-0000-000074060000}"/>
    <cellStyle name="Normal 20 4" xfId="1490" xr:uid="{00000000-0005-0000-0000-000075060000}"/>
    <cellStyle name="Normal 21" xfId="1491" xr:uid="{00000000-0005-0000-0000-000076060000}"/>
    <cellStyle name="Normal 21 2" xfId="1492" xr:uid="{00000000-0005-0000-0000-000077060000}"/>
    <cellStyle name="Normal 21 2 2" xfId="1493" xr:uid="{00000000-0005-0000-0000-000078060000}"/>
    <cellStyle name="Normal 21 3" xfId="1494" xr:uid="{00000000-0005-0000-0000-000079060000}"/>
    <cellStyle name="Normal 21 3 2" xfId="1495" xr:uid="{00000000-0005-0000-0000-00007A060000}"/>
    <cellStyle name="Normal 21 4" xfId="1496" xr:uid="{00000000-0005-0000-0000-00007B060000}"/>
    <cellStyle name="Normal 22" xfId="1497" xr:uid="{00000000-0005-0000-0000-00007C060000}"/>
    <cellStyle name="Normal 22 2" xfId="1498" xr:uid="{00000000-0005-0000-0000-00007D060000}"/>
    <cellStyle name="Normal 23" xfId="1499" xr:uid="{00000000-0005-0000-0000-00007E060000}"/>
    <cellStyle name="Normal 23 2" xfId="2458" xr:uid="{00000000-0005-0000-0000-00007F060000}"/>
    <cellStyle name="Normal 23 3" xfId="2459" xr:uid="{00000000-0005-0000-0000-000080060000}"/>
    <cellStyle name="Normal 24" xfId="1500" xr:uid="{00000000-0005-0000-0000-000081060000}"/>
    <cellStyle name="Normal 25" xfId="1501" xr:uid="{00000000-0005-0000-0000-000082060000}"/>
    <cellStyle name="Normal 25 2" xfId="2460" xr:uid="{00000000-0005-0000-0000-000083060000}"/>
    <cellStyle name="Normal 25 3" xfId="2461" xr:uid="{00000000-0005-0000-0000-000084060000}"/>
    <cellStyle name="Normal 26" xfId="2462" xr:uid="{00000000-0005-0000-0000-000085060000}"/>
    <cellStyle name="Normal 27" xfId="2463" xr:uid="{00000000-0005-0000-0000-000086060000}"/>
    <cellStyle name="Normal 28" xfId="2464" xr:uid="{00000000-0005-0000-0000-000087060000}"/>
    <cellStyle name="Normal 29" xfId="2465" xr:uid="{00000000-0005-0000-0000-000088060000}"/>
    <cellStyle name="Normal 3" xfId="47" xr:uid="{00000000-0005-0000-0000-000089060000}"/>
    <cellStyle name="Normal 3 2" xfId="48" xr:uid="{00000000-0005-0000-0000-00008A060000}"/>
    <cellStyle name="Normal 3 2 10" xfId="1502" xr:uid="{00000000-0005-0000-0000-00008B060000}"/>
    <cellStyle name="Normal 3 2 10 2" xfId="1503" xr:uid="{00000000-0005-0000-0000-00008C060000}"/>
    <cellStyle name="Normal 3 2 11" xfId="1504" xr:uid="{00000000-0005-0000-0000-00008D060000}"/>
    <cellStyle name="Normal 3 2 2" xfId="49" xr:uid="{00000000-0005-0000-0000-00008E060000}"/>
    <cellStyle name="Normal 3 2 2 2" xfId="1505" xr:uid="{00000000-0005-0000-0000-00008F060000}"/>
    <cellStyle name="Normal 3 2 2 2 2" xfId="1506" xr:uid="{00000000-0005-0000-0000-000090060000}"/>
    <cellStyle name="Normal 3 2 2 2 2 2" xfId="1507" xr:uid="{00000000-0005-0000-0000-000091060000}"/>
    <cellStyle name="Normal 3 2 2 2 2 2 2" xfId="1508" xr:uid="{00000000-0005-0000-0000-000092060000}"/>
    <cellStyle name="Normal 3 2 2 2 2 3" xfId="1509" xr:uid="{00000000-0005-0000-0000-000093060000}"/>
    <cellStyle name="Normal 3 2 2 2 2 3 2" xfId="1510" xr:uid="{00000000-0005-0000-0000-000094060000}"/>
    <cellStyle name="Normal 3 2 2 2 2 4" xfId="1511" xr:uid="{00000000-0005-0000-0000-000095060000}"/>
    <cellStyle name="Normal 3 2 2 2 3" xfId="1512" xr:uid="{00000000-0005-0000-0000-000096060000}"/>
    <cellStyle name="Normal 3 2 2 2 3 2" xfId="1513" xr:uid="{00000000-0005-0000-0000-000097060000}"/>
    <cellStyle name="Normal 3 2 2 2 4" xfId="1514" xr:uid="{00000000-0005-0000-0000-000098060000}"/>
    <cellStyle name="Normal 3 2 2 2 4 2" xfId="1515" xr:uid="{00000000-0005-0000-0000-000099060000}"/>
    <cellStyle name="Normal 3 2 2 2 5" xfId="1516" xr:uid="{00000000-0005-0000-0000-00009A060000}"/>
    <cellStyle name="Normal 3 2 2 3" xfId="1517" xr:uid="{00000000-0005-0000-0000-00009B060000}"/>
    <cellStyle name="Normal 3 2 2 3 2" xfId="1518" xr:uid="{00000000-0005-0000-0000-00009C060000}"/>
    <cellStyle name="Normal 3 2 2 3 2 2" xfId="1519" xr:uid="{00000000-0005-0000-0000-00009D060000}"/>
    <cellStyle name="Normal 3 2 2 3 2 2 2" xfId="1520" xr:uid="{00000000-0005-0000-0000-00009E060000}"/>
    <cellStyle name="Normal 3 2 2 3 2 3" xfId="1521" xr:uid="{00000000-0005-0000-0000-00009F060000}"/>
    <cellStyle name="Normal 3 2 2 3 2 3 2" xfId="1522" xr:uid="{00000000-0005-0000-0000-0000A0060000}"/>
    <cellStyle name="Normal 3 2 2 3 2 4" xfId="1523" xr:uid="{00000000-0005-0000-0000-0000A1060000}"/>
    <cellStyle name="Normal 3 2 2 3 3" xfId="1524" xr:uid="{00000000-0005-0000-0000-0000A2060000}"/>
    <cellStyle name="Normal 3 2 2 3 3 2" xfId="1525" xr:uid="{00000000-0005-0000-0000-0000A3060000}"/>
    <cellStyle name="Normal 3 2 2 3 4" xfId="1526" xr:uid="{00000000-0005-0000-0000-0000A4060000}"/>
    <cellStyle name="Normal 3 2 2 3 4 2" xfId="1527" xr:uid="{00000000-0005-0000-0000-0000A5060000}"/>
    <cellStyle name="Normal 3 2 2 3 5" xfId="1528" xr:uid="{00000000-0005-0000-0000-0000A6060000}"/>
    <cellStyle name="Normal 3 2 2 4" xfId="1529" xr:uid="{00000000-0005-0000-0000-0000A7060000}"/>
    <cellStyle name="Normal 3 2 2 4 2" xfId="1530" xr:uid="{00000000-0005-0000-0000-0000A8060000}"/>
    <cellStyle name="Normal 3 2 2 4 2 2" xfId="1531" xr:uid="{00000000-0005-0000-0000-0000A9060000}"/>
    <cellStyle name="Normal 3 2 2 4 2 2 2" xfId="1532" xr:uid="{00000000-0005-0000-0000-0000AA060000}"/>
    <cellStyle name="Normal 3 2 2 4 2 3" xfId="1533" xr:uid="{00000000-0005-0000-0000-0000AB060000}"/>
    <cellStyle name="Normal 3 2 2 4 2 3 2" xfId="1534" xr:uid="{00000000-0005-0000-0000-0000AC060000}"/>
    <cellStyle name="Normal 3 2 2 4 2 4" xfId="1535" xr:uid="{00000000-0005-0000-0000-0000AD060000}"/>
    <cellStyle name="Normal 3 2 2 4 3" xfId="1536" xr:uid="{00000000-0005-0000-0000-0000AE060000}"/>
    <cellStyle name="Normal 3 2 2 4 3 2" xfId="1537" xr:uid="{00000000-0005-0000-0000-0000AF060000}"/>
    <cellStyle name="Normal 3 2 2 4 4" xfId="1538" xr:uid="{00000000-0005-0000-0000-0000B0060000}"/>
    <cellStyle name="Normal 3 2 2 4 4 2" xfId="1539" xr:uid="{00000000-0005-0000-0000-0000B1060000}"/>
    <cellStyle name="Normal 3 2 2 4 5" xfId="1540" xr:uid="{00000000-0005-0000-0000-0000B2060000}"/>
    <cellStyle name="Normal 3 2 2 5" xfId="1541" xr:uid="{00000000-0005-0000-0000-0000B3060000}"/>
    <cellStyle name="Normal 3 2 2 5 2" xfId="1542" xr:uid="{00000000-0005-0000-0000-0000B4060000}"/>
    <cellStyle name="Normal 3 2 2 5 2 2" xfId="1543" xr:uid="{00000000-0005-0000-0000-0000B5060000}"/>
    <cellStyle name="Normal 3 2 2 5 2 2 2" xfId="1544" xr:uid="{00000000-0005-0000-0000-0000B6060000}"/>
    <cellStyle name="Normal 3 2 2 5 2 3" xfId="1545" xr:uid="{00000000-0005-0000-0000-0000B7060000}"/>
    <cellStyle name="Normal 3 2 2 5 2 3 2" xfId="1546" xr:uid="{00000000-0005-0000-0000-0000B8060000}"/>
    <cellStyle name="Normal 3 2 2 5 2 4" xfId="1547" xr:uid="{00000000-0005-0000-0000-0000B9060000}"/>
    <cellStyle name="Normal 3 2 2 5 3" xfId="1548" xr:uid="{00000000-0005-0000-0000-0000BA060000}"/>
    <cellStyle name="Normal 3 2 2 5 3 2" xfId="1549" xr:uid="{00000000-0005-0000-0000-0000BB060000}"/>
    <cellStyle name="Normal 3 2 2 5 4" xfId="1550" xr:uid="{00000000-0005-0000-0000-0000BC060000}"/>
    <cellStyle name="Normal 3 2 2 5 4 2" xfId="1551" xr:uid="{00000000-0005-0000-0000-0000BD060000}"/>
    <cellStyle name="Normal 3 2 2 5 5" xfId="1552" xr:uid="{00000000-0005-0000-0000-0000BE060000}"/>
    <cellStyle name="Normal 3 2 2 6" xfId="1553" xr:uid="{00000000-0005-0000-0000-0000BF060000}"/>
    <cellStyle name="Normal 3 2 2 6 2" xfId="1554" xr:uid="{00000000-0005-0000-0000-0000C0060000}"/>
    <cellStyle name="Normal 3 2 2 6 2 2" xfId="1555" xr:uid="{00000000-0005-0000-0000-0000C1060000}"/>
    <cellStyle name="Normal 3 2 2 6 3" xfId="1556" xr:uid="{00000000-0005-0000-0000-0000C2060000}"/>
    <cellStyle name="Normal 3 2 2 6 3 2" xfId="1557" xr:uid="{00000000-0005-0000-0000-0000C3060000}"/>
    <cellStyle name="Normal 3 2 2 6 4" xfId="1558" xr:uid="{00000000-0005-0000-0000-0000C4060000}"/>
    <cellStyle name="Normal 3 2 2 7" xfId="1559" xr:uid="{00000000-0005-0000-0000-0000C5060000}"/>
    <cellStyle name="Normal 3 2 2 7 2" xfId="1560" xr:uid="{00000000-0005-0000-0000-0000C6060000}"/>
    <cellStyle name="Normal 3 2 2 8" xfId="1561" xr:uid="{00000000-0005-0000-0000-0000C7060000}"/>
    <cellStyle name="Normal 3 2 2 8 2" xfId="1562" xr:uid="{00000000-0005-0000-0000-0000C8060000}"/>
    <cellStyle name="Normal 3 2 2 9" xfId="1563" xr:uid="{00000000-0005-0000-0000-0000C9060000}"/>
    <cellStyle name="Normal 3 2 3" xfId="101" xr:uid="{00000000-0005-0000-0000-0000CA060000}"/>
    <cellStyle name="Normal 3 2 3 2" xfId="1564" xr:uid="{00000000-0005-0000-0000-0000CB060000}"/>
    <cellStyle name="Normal 3 2 3 2 2" xfId="1565" xr:uid="{00000000-0005-0000-0000-0000CC060000}"/>
    <cellStyle name="Normal 3 2 3 2 2 2" xfId="1566" xr:uid="{00000000-0005-0000-0000-0000CD060000}"/>
    <cellStyle name="Normal 3 2 3 2 3" xfId="1567" xr:uid="{00000000-0005-0000-0000-0000CE060000}"/>
    <cellStyle name="Normal 3 2 3 2 3 2" xfId="1568" xr:uid="{00000000-0005-0000-0000-0000CF060000}"/>
    <cellStyle name="Normal 3 2 3 2 4" xfId="1569" xr:uid="{00000000-0005-0000-0000-0000D0060000}"/>
    <cellStyle name="Normal 3 2 3 3" xfId="1570" xr:uid="{00000000-0005-0000-0000-0000D1060000}"/>
    <cellStyle name="Normal 3 2 3 3 2" xfId="1571" xr:uid="{00000000-0005-0000-0000-0000D2060000}"/>
    <cellStyle name="Normal 3 2 3 4" xfId="1572" xr:uid="{00000000-0005-0000-0000-0000D3060000}"/>
    <cellStyle name="Normal 3 2 3 4 2" xfId="1573" xr:uid="{00000000-0005-0000-0000-0000D4060000}"/>
    <cellStyle name="Normal 3 2 3 5" xfId="1574" xr:uid="{00000000-0005-0000-0000-0000D5060000}"/>
    <cellStyle name="Normal 3 2 4" xfId="1575" xr:uid="{00000000-0005-0000-0000-0000D6060000}"/>
    <cellStyle name="Normal 3 2 4 2" xfId="1576" xr:uid="{00000000-0005-0000-0000-0000D7060000}"/>
    <cellStyle name="Normal 3 2 4 2 2" xfId="1577" xr:uid="{00000000-0005-0000-0000-0000D8060000}"/>
    <cellStyle name="Normal 3 2 4 2 2 2" xfId="1578" xr:uid="{00000000-0005-0000-0000-0000D9060000}"/>
    <cellStyle name="Normal 3 2 4 2 3" xfId="1579" xr:uid="{00000000-0005-0000-0000-0000DA060000}"/>
    <cellStyle name="Normal 3 2 4 2 3 2" xfId="1580" xr:uid="{00000000-0005-0000-0000-0000DB060000}"/>
    <cellStyle name="Normal 3 2 4 2 4" xfId="1581" xr:uid="{00000000-0005-0000-0000-0000DC060000}"/>
    <cellStyle name="Normal 3 2 4 3" xfId="1582" xr:uid="{00000000-0005-0000-0000-0000DD060000}"/>
    <cellStyle name="Normal 3 2 4 3 2" xfId="1583" xr:uid="{00000000-0005-0000-0000-0000DE060000}"/>
    <cellStyle name="Normal 3 2 4 4" xfId="1584" xr:uid="{00000000-0005-0000-0000-0000DF060000}"/>
    <cellStyle name="Normal 3 2 4 4 2" xfId="1585" xr:uid="{00000000-0005-0000-0000-0000E0060000}"/>
    <cellStyle name="Normal 3 2 4 5" xfId="1586" xr:uid="{00000000-0005-0000-0000-0000E1060000}"/>
    <cellStyle name="Normal 3 2 5" xfId="1587" xr:uid="{00000000-0005-0000-0000-0000E2060000}"/>
    <cellStyle name="Normal 3 2 5 2" xfId="1588" xr:uid="{00000000-0005-0000-0000-0000E3060000}"/>
    <cellStyle name="Normal 3 2 5 2 2" xfId="1589" xr:uid="{00000000-0005-0000-0000-0000E4060000}"/>
    <cellStyle name="Normal 3 2 5 2 2 2" xfId="1590" xr:uid="{00000000-0005-0000-0000-0000E5060000}"/>
    <cellStyle name="Normal 3 2 5 2 3" xfId="1591" xr:uid="{00000000-0005-0000-0000-0000E6060000}"/>
    <cellStyle name="Normal 3 2 5 2 3 2" xfId="1592" xr:uid="{00000000-0005-0000-0000-0000E7060000}"/>
    <cellStyle name="Normal 3 2 5 2 4" xfId="1593" xr:uid="{00000000-0005-0000-0000-0000E8060000}"/>
    <cellStyle name="Normal 3 2 5 3" xfId="1594" xr:uid="{00000000-0005-0000-0000-0000E9060000}"/>
    <cellStyle name="Normal 3 2 5 3 2" xfId="1595" xr:uid="{00000000-0005-0000-0000-0000EA060000}"/>
    <cellStyle name="Normal 3 2 5 4" xfId="1596" xr:uid="{00000000-0005-0000-0000-0000EB060000}"/>
    <cellStyle name="Normal 3 2 5 4 2" xfId="1597" xr:uid="{00000000-0005-0000-0000-0000EC060000}"/>
    <cellStyle name="Normal 3 2 5 5" xfId="1598" xr:uid="{00000000-0005-0000-0000-0000ED060000}"/>
    <cellStyle name="Normal 3 2 6" xfId="1599" xr:uid="{00000000-0005-0000-0000-0000EE060000}"/>
    <cellStyle name="Normal 3 2 6 2" xfId="1600" xr:uid="{00000000-0005-0000-0000-0000EF060000}"/>
    <cellStyle name="Normal 3 2 6 2 2" xfId="1601" xr:uid="{00000000-0005-0000-0000-0000F0060000}"/>
    <cellStyle name="Normal 3 2 6 2 2 2" xfId="1602" xr:uid="{00000000-0005-0000-0000-0000F1060000}"/>
    <cellStyle name="Normal 3 2 6 2 3" xfId="1603" xr:uid="{00000000-0005-0000-0000-0000F2060000}"/>
    <cellStyle name="Normal 3 2 6 2 3 2" xfId="1604" xr:uid="{00000000-0005-0000-0000-0000F3060000}"/>
    <cellStyle name="Normal 3 2 6 2 4" xfId="1605" xr:uid="{00000000-0005-0000-0000-0000F4060000}"/>
    <cellStyle name="Normal 3 2 6 3" xfId="1606" xr:uid="{00000000-0005-0000-0000-0000F5060000}"/>
    <cellStyle name="Normal 3 2 6 3 2" xfId="1607" xr:uid="{00000000-0005-0000-0000-0000F6060000}"/>
    <cellStyle name="Normal 3 2 6 4" xfId="1608" xr:uid="{00000000-0005-0000-0000-0000F7060000}"/>
    <cellStyle name="Normal 3 2 6 4 2" xfId="1609" xr:uid="{00000000-0005-0000-0000-0000F8060000}"/>
    <cellStyle name="Normal 3 2 6 5" xfId="1610" xr:uid="{00000000-0005-0000-0000-0000F9060000}"/>
    <cellStyle name="Normal 3 2 7" xfId="1611" xr:uid="{00000000-0005-0000-0000-0000FA060000}"/>
    <cellStyle name="Normal 3 2 7 2" xfId="1612" xr:uid="{00000000-0005-0000-0000-0000FB060000}"/>
    <cellStyle name="Normal 3 2 7 2 2" xfId="1613" xr:uid="{00000000-0005-0000-0000-0000FC060000}"/>
    <cellStyle name="Normal 3 2 7 3" xfId="1614" xr:uid="{00000000-0005-0000-0000-0000FD060000}"/>
    <cellStyle name="Normal 3 2 7 3 2" xfId="1615" xr:uid="{00000000-0005-0000-0000-0000FE060000}"/>
    <cellStyle name="Normal 3 2 7 4" xfId="1616" xr:uid="{00000000-0005-0000-0000-0000FF060000}"/>
    <cellStyle name="Normal 3 2 8" xfId="1617" xr:uid="{00000000-0005-0000-0000-000000070000}"/>
    <cellStyle name="Normal 3 2 8 2" xfId="1618" xr:uid="{00000000-0005-0000-0000-000001070000}"/>
    <cellStyle name="Normal 3 2 8 2 2" xfId="1619" xr:uid="{00000000-0005-0000-0000-000002070000}"/>
    <cellStyle name="Normal 3 2 8 3" xfId="1620" xr:uid="{00000000-0005-0000-0000-000003070000}"/>
    <cellStyle name="Normal 3 2 8 3 2" xfId="1621" xr:uid="{00000000-0005-0000-0000-000004070000}"/>
    <cellStyle name="Normal 3 2 8 4" xfId="1622" xr:uid="{00000000-0005-0000-0000-000005070000}"/>
    <cellStyle name="Normal 3 2 9" xfId="1623" xr:uid="{00000000-0005-0000-0000-000006070000}"/>
    <cellStyle name="Normal 3 2 9 2" xfId="1624" xr:uid="{00000000-0005-0000-0000-000007070000}"/>
    <cellStyle name="Normal 3 3" xfId="50" xr:uid="{00000000-0005-0000-0000-000008070000}"/>
    <cellStyle name="Normal 3 3 2" xfId="102" xr:uid="{00000000-0005-0000-0000-000009070000}"/>
    <cellStyle name="Normal 3 4" xfId="2466" xr:uid="{00000000-0005-0000-0000-00000A070000}"/>
    <cellStyle name="Normal 3 4 2" xfId="2467" xr:uid="{00000000-0005-0000-0000-00000B070000}"/>
    <cellStyle name="Normal 3 5" xfId="2468" xr:uid="{00000000-0005-0000-0000-00000C070000}"/>
    <cellStyle name="Normal 30" xfId="2469" xr:uid="{00000000-0005-0000-0000-00000D070000}"/>
    <cellStyle name="Normal 31" xfId="2470" xr:uid="{00000000-0005-0000-0000-00000E070000}"/>
    <cellStyle name="Normal 32" xfId="2471" xr:uid="{00000000-0005-0000-0000-00000F070000}"/>
    <cellStyle name="Normal 33" xfId="2472" xr:uid="{00000000-0005-0000-0000-000010070000}"/>
    <cellStyle name="Normal 34" xfId="2473" xr:uid="{00000000-0005-0000-0000-000011070000}"/>
    <cellStyle name="Normal 35" xfId="2474" xr:uid="{00000000-0005-0000-0000-000012070000}"/>
    <cellStyle name="Normal 36" xfId="2475" xr:uid="{00000000-0005-0000-0000-000013070000}"/>
    <cellStyle name="Normal 37" xfId="2476" xr:uid="{00000000-0005-0000-0000-000014070000}"/>
    <cellStyle name="Normal 38" xfId="2477" xr:uid="{00000000-0005-0000-0000-000015070000}"/>
    <cellStyle name="Normal 39" xfId="2478" xr:uid="{00000000-0005-0000-0000-000016070000}"/>
    <cellStyle name="Normal 4" xfId="51" xr:uid="{00000000-0005-0000-0000-000017070000}"/>
    <cellStyle name="Normal 4 10" xfId="1625" xr:uid="{00000000-0005-0000-0000-000018070000}"/>
    <cellStyle name="Normal 4 10 2" xfId="1626" xr:uid="{00000000-0005-0000-0000-000019070000}"/>
    <cellStyle name="Normal 4 10 2 2" xfId="1627" xr:uid="{00000000-0005-0000-0000-00001A070000}"/>
    <cellStyle name="Normal 4 10 3" xfId="1628" xr:uid="{00000000-0005-0000-0000-00001B070000}"/>
    <cellStyle name="Normal 4 10 3 2" xfId="1629" xr:uid="{00000000-0005-0000-0000-00001C070000}"/>
    <cellStyle name="Normal 4 10 4" xfId="1630" xr:uid="{00000000-0005-0000-0000-00001D070000}"/>
    <cellStyle name="Normal 4 11" xfId="1631" xr:uid="{00000000-0005-0000-0000-00001E070000}"/>
    <cellStyle name="Normal 4 11 2" xfId="1632" xr:uid="{00000000-0005-0000-0000-00001F070000}"/>
    <cellStyle name="Normal 4 12" xfId="1633" xr:uid="{00000000-0005-0000-0000-000020070000}"/>
    <cellStyle name="Normal 4 12 2" xfId="1634" xr:uid="{00000000-0005-0000-0000-000021070000}"/>
    <cellStyle name="Normal 4 13" xfId="1635" xr:uid="{00000000-0005-0000-0000-000022070000}"/>
    <cellStyle name="Normal 4 2" xfId="52" xr:uid="{00000000-0005-0000-0000-000023070000}"/>
    <cellStyle name="Normal 4 2 10" xfId="1636" xr:uid="{00000000-0005-0000-0000-000024070000}"/>
    <cellStyle name="Normal 4 2 2" xfId="1637" xr:uid="{00000000-0005-0000-0000-000025070000}"/>
    <cellStyle name="Normal 4 2 2 2" xfId="1638" xr:uid="{00000000-0005-0000-0000-000026070000}"/>
    <cellStyle name="Normal 4 2 2 2 2" xfId="1639" xr:uid="{00000000-0005-0000-0000-000027070000}"/>
    <cellStyle name="Normal 4 2 2 2 2 2" xfId="1640" xr:uid="{00000000-0005-0000-0000-000028070000}"/>
    <cellStyle name="Normal 4 2 2 2 2 2 2" xfId="1641" xr:uid="{00000000-0005-0000-0000-000029070000}"/>
    <cellStyle name="Normal 4 2 2 2 2 3" xfId="1642" xr:uid="{00000000-0005-0000-0000-00002A070000}"/>
    <cellStyle name="Normal 4 2 2 2 2 3 2" xfId="1643" xr:uid="{00000000-0005-0000-0000-00002B070000}"/>
    <cellStyle name="Normal 4 2 2 2 2 4" xfId="1644" xr:uid="{00000000-0005-0000-0000-00002C070000}"/>
    <cellStyle name="Normal 4 2 2 2 3" xfId="1645" xr:uid="{00000000-0005-0000-0000-00002D070000}"/>
    <cellStyle name="Normal 4 2 2 2 3 2" xfId="1646" xr:uid="{00000000-0005-0000-0000-00002E070000}"/>
    <cellStyle name="Normal 4 2 2 2 4" xfId="1647" xr:uid="{00000000-0005-0000-0000-00002F070000}"/>
    <cellStyle name="Normal 4 2 2 2 4 2" xfId="1648" xr:uid="{00000000-0005-0000-0000-000030070000}"/>
    <cellStyle name="Normal 4 2 2 2 5" xfId="1649" xr:uid="{00000000-0005-0000-0000-000031070000}"/>
    <cellStyle name="Normal 4 2 2 3" xfId="1650" xr:uid="{00000000-0005-0000-0000-000032070000}"/>
    <cellStyle name="Normal 4 2 2 3 2" xfId="1651" xr:uid="{00000000-0005-0000-0000-000033070000}"/>
    <cellStyle name="Normal 4 2 2 3 2 2" xfId="1652" xr:uid="{00000000-0005-0000-0000-000034070000}"/>
    <cellStyle name="Normal 4 2 2 3 2 2 2" xfId="1653" xr:uid="{00000000-0005-0000-0000-000035070000}"/>
    <cellStyle name="Normal 4 2 2 3 2 3" xfId="1654" xr:uid="{00000000-0005-0000-0000-000036070000}"/>
    <cellStyle name="Normal 4 2 2 3 2 3 2" xfId="1655" xr:uid="{00000000-0005-0000-0000-000037070000}"/>
    <cellStyle name="Normal 4 2 2 3 2 4" xfId="1656" xr:uid="{00000000-0005-0000-0000-000038070000}"/>
    <cellStyle name="Normal 4 2 2 3 3" xfId="1657" xr:uid="{00000000-0005-0000-0000-000039070000}"/>
    <cellStyle name="Normal 4 2 2 3 3 2" xfId="1658" xr:uid="{00000000-0005-0000-0000-00003A070000}"/>
    <cellStyle name="Normal 4 2 2 3 4" xfId="1659" xr:uid="{00000000-0005-0000-0000-00003B070000}"/>
    <cellStyle name="Normal 4 2 2 3 4 2" xfId="1660" xr:uid="{00000000-0005-0000-0000-00003C070000}"/>
    <cellStyle name="Normal 4 2 2 3 5" xfId="1661" xr:uid="{00000000-0005-0000-0000-00003D070000}"/>
    <cellStyle name="Normal 4 2 2 4" xfId="1662" xr:uid="{00000000-0005-0000-0000-00003E070000}"/>
    <cellStyle name="Normal 4 2 2 4 2" xfId="1663" xr:uid="{00000000-0005-0000-0000-00003F070000}"/>
    <cellStyle name="Normal 4 2 2 4 2 2" xfId="1664" xr:uid="{00000000-0005-0000-0000-000040070000}"/>
    <cellStyle name="Normal 4 2 2 4 2 2 2" xfId="1665" xr:uid="{00000000-0005-0000-0000-000041070000}"/>
    <cellStyle name="Normal 4 2 2 4 2 3" xfId="1666" xr:uid="{00000000-0005-0000-0000-000042070000}"/>
    <cellStyle name="Normal 4 2 2 4 2 3 2" xfId="1667" xr:uid="{00000000-0005-0000-0000-000043070000}"/>
    <cellStyle name="Normal 4 2 2 4 2 4" xfId="1668" xr:uid="{00000000-0005-0000-0000-000044070000}"/>
    <cellStyle name="Normal 4 2 2 4 3" xfId="1669" xr:uid="{00000000-0005-0000-0000-000045070000}"/>
    <cellStyle name="Normal 4 2 2 4 3 2" xfId="1670" xr:uid="{00000000-0005-0000-0000-000046070000}"/>
    <cellStyle name="Normal 4 2 2 4 4" xfId="1671" xr:uid="{00000000-0005-0000-0000-000047070000}"/>
    <cellStyle name="Normal 4 2 2 4 4 2" xfId="1672" xr:uid="{00000000-0005-0000-0000-000048070000}"/>
    <cellStyle name="Normal 4 2 2 4 5" xfId="1673" xr:uid="{00000000-0005-0000-0000-000049070000}"/>
    <cellStyle name="Normal 4 2 2 5" xfId="1674" xr:uid="{00000000-0005-0000-0000-00004A070000}"/>
    <cellStyle name="Normal 4 2 2 5 2" xfId="1675" xr:uid="{00000000-0005-0000-0000-00004B070000}"/>
    <cellStyle name="Normal 4 2 2 5 2 2" xfId="1676" xr:uid="{00000000-0005-0000-0000-00004C070000}"/>
    <cellStyle name="Normal 4 2 2 5 2 2 2" xfId="1677" xr:uid="{00000000-0005-0000-0000-00004D070000}"/>
    <cellStyle name="Normal 4 2 2 5 2 3" xfId="1678" xr:uid="{00000000-0005-0000-0000-00004E070000}"/>
    <cellStyle name="Normal 4 2 2 5 2 3 2" xfId="1679" xr:uid="{00000000-0005-0000-0000-00004F070000}"/>
    <cellStyle name="Normal 4 2 2 5 2 4" xfId="1680" xr:uid="{00000000-0005-0000-0000-000050070000}"/>
    <cellStyle name="Normal 4 2 2 5 3" xfId="1681" xr:uid="{00000000-0005-0000-0000-000051070000}"/>
    <cellStyle name="Normal 4 2 2 5 3 2" xfId="1682" xr:uid="{00000000-0005-0000-0000-000052070000}"/>
    <cellStyle name="Normal 4 2 2 5 4" xfId="1683" xr:uid="{00000000-0005-0000-0000-000053070000}"/>
    <cellStyle name="Normal 4 2 2 5 4 2" xfId="1684" xr:uid="{00000000-0005-0000-0000-000054070000}"/>
    <cellStyle name="Normal 4 2 2 5 5" xfId="1685" xr:uid="{00000000-0005-0000-0000-000055070000}"/>
    <cellStyle name="Normal 4 2 2 6" xfId="1686" xr:uid="{00000000-0005-0000-0000-000056070000}"/>
    <cellStyle name="Normal 4 2 2 6 2" xfId="1687" xr:uid="{00000000-0005-0000-0000-000057070000}"/>
    <cellStyle name="Normal 4 2 2 6 2 2" xfId="1688" xr:uid="{00000000-0005-0000-0000-000058070000}"/>
    <cellStyle name="Normal 4 2 2 6 3" xfId="1689" xr:uid="{00000000-0005-0000-0000-000059070000}"/>
    <cellStyle name="Normal 4 2 2 6 3 2" xfId="1690" xr:uid="{00000000-0005-0000-0000-00005A070000}"/>
    <cellStyle name="Normal 4 2 2 6 4" xfId="1691" xr:uid="{00000000-0005-0000-0000-00005B070000}"/>
    <cellStyle name="Normal 4 2 2 7" xfId="1692" xr:uid="{00000000-0005-0000-0000-00005C070000}"/>
    <cellStyle name="Normal 4 2 2 7 2" xfId="1693" xr:uid="{00000000-0005-0000-0000-00005D070000}"/>
    <cellStyle name="Normal 4 2 2 8" xfId="1694" xr:uid="{00000000-0005-0000-0000-00005E070000}"/>
    <cellStyle name="Normal 4 2 2 8 2" xfId="1695" xr:uid="{00000000-0005-0000-0000-00005F070000}"/>
    <cellStyle name="Normal 4 2 2 9" xfId="1696" xr:uid="{00000000-0005-0000-0000-000060070000}"/>
    <cellStyle name="Normal 4 2 3" xfId="1697" xr:uid="{00000000-0005-0000-0000-000061070000}"/>
    <cellStyle name="Normal 4 2 3 2" xfId="1698" xr:uid="{00000000-0005-0000-0000-000062070000}"/>
    <cellStyle name="Normal 4 2 3 2 2" xfId="1699" xr:uid="{00000000-0005-0000-0000-000063070000}"/>
    <cellStyle name="Normal 4 2 3 2 2 2" xfId="1700" xr:uid="{00000000-0005-0000-0000-000064070000}"/>
    <cellStyle name="Normal 4 2 3 2 3" xfId="1701" xr:uid="{00000000-0005-0000-0000-000065070000}"/>
    <cellStyle name="Normal 4 2 3 2 3 2" xfId="1702" xr:uid="{00000000-0005-0000-0000-000066070000}"/>
    <cellStyle name="Normal 4 2 3 2 4" xfId="1703" xr:uid="{00000000-0005-0000-0000-000067070000}"/>
    <cellStyle name="Normal 4 2 3 3" xfId="1704" xr:uid="{00000000-0005-0000-0000-000068070000}"/>
    <cellStyle name="Normal 4 2 3 3 2" xfId="1705" xr:uid="{00000000-0005-0000-0000-000069070000}"/>
    <cellStyle name="Normal 4 2 3 4" xfId="1706" xr:uid="{00000000-0005-0000-0000-00006A070000}"/>
    <cellStyle name="Normal 4 2 3 4 2" xfId="1707" xr:uid="{00000000-0005-0000-0000-00006B070000}"/>
    <cellStyle name="Normal 4 2 3 5" xfId="1708" xr:uid="{00000000-0005-0000-0000-00006C070000}"/>
    <cellStyle name="Normal 4 2 4" xfId="1709" xr:uid="{00000000-0005-0000-0000-00006D070000}"/>
    <cellStyle name="Normal 4 2 4 2" xfId="1710" xr:uid="{00000000-0005-0000-0000-00006E070000}"/>
    <cellStyle name="Normal 4 2 4 2 2" xfId="1711" xr:uid="{00000000-0005-0000-0000-00006F070000}"/>
    <cellStyle name="Normal 4 2 4 2 2 2" xfId="1712" xr:uid="{00000000-0005-0000-0000-000070070000}"/>
    <cellStyle name="Normal 4 2 4 2 3" xfId="1713" xr:uid="{00000000-0005-0000-0000-000071070000}"/>
    <cellStyle name="Normal 4 2 4 2 3 2" xfId="1714" xr:uid="{00000000-0005-0000-0000-000072070000}"/>
    <cellStyle name="Normal 4 2 4 2 4" xfId="1715" xr:uid="{00000000-0005-0000-0000-000073070000}"/>
    <cellStyle name="Normal 4 2 4 3" xfId="1716" xr:uid="{00000000-0005-0000-0000-000074070000}"/>
    <cellStyle name="Normal 4 2 4 3 2" xfId="1717" xr:uid="{00000000-0005-0000-0000-000075070000}"/>
    <cellStyle name="Normal 4 2 4 4" xfId="1718" xr:uid="{00000000-0005-0000-0000-000076070000}"/>
    <cellStyle name="Normal 4 2 4 4 2" xfId="1719" xr:uid="{00000000-0005-0000-0000-000077070000}"/>
    <cellStyle name="Normal 4 2 4 5" xfId="1720" xr:uid="{00000000-0005-0000-0000-000078070000}"/>
    <cellStyle name="Normal 4 2 5" xfId="1721" xr:uid="{00000000-0005-0000-0000-000079070000}"/>
    <cellStyle name="Normal 4 2 5 2" xfId="1722" xr:uid="{00000000-0005-0000-0000-00007A070000}"/>
    <cellStyle name="Normal 4 2 5 2 2" xfId="1723" xr:uid="{00000000-0005-0000-0000-00007B070000}"/>
    <cellStyle name="Normal 4 2 5 2 2 2" xfId="1724" xr:uid="{00000000-0005-0000-0000-00007C070000}"/>
    <cellStyle name="Normal 4 2 5 2 3" xfId="1725" xr:uid="{00000000-0005-0000-0000-00007D070000}"/>
    <cellStyle name="Normal 4 2 5 2 3 2" xfId="1726" xr:uid="{00000000-0005-0000-0000-00007E070000}"/>
    <cellStyle name="Normal 4 2 5 2 4" xfId="1727" xr:uid="{00000000-0005-0000-0000-00007F070000}"/>
    <cellStyle name="Normal 4 2 5 3" xfId="1728" xr:uid="{00000000-0005-0000-0000-000080070000}"/>
    <cellStyle name="Normal 4 2 5 3 2" xfId="1729" xr:uid="{00000000-0005-0000-0000-000081070000}"/>
    <cellStyle name="Normal 4 2 5 4" xfId="1730" xr:uid="{00000000-0005-0000-0000-000082070000}"/>
    <cellStyle name="Normal 4 2 5 4 2" xfId="1731" xr:uid="{00000000-0005-0000-0000-000083070000}"/>
    <cellStyle name="Normal 4 2 5 5" xfId="1732" xr:uid="{00000000-0005-0000-0000-000084070000}"/>
    <cellStyle name="Normal 4 2 6" xfId="1733" xr:uid="{00000000-0005-0000-0000-000085070000}"/>
    <cellStyle name="Normal 4 2 6 2" xfId="1734" xr:uid="{00000000-0005-0000-0000-000086070000}"/>
    <cellStyle name="Normal 4 2 6 2 2" xfId="1735" xr:uid="{00000000-0005-0000-0000-000087070000}"/>
    <cellStyle name="Normal 4 2 6 2 2 2" xfId="1736" xr:uid="{00000000-0005-0000-0000-000088070000}"/>
    <cellStyle name="Normal 4 2 6 2 3" xfId="1737" xr:uid="{00000000-0005-0000-0000-000089070000}"/>
    <cellStyle name="Normal 4 2 6 2 3 2" xfId="1738" xr:uid="{00000000-0005-0000-0000-00008A070000}"/>
    <cellStyle name="Normal 4 2 6 2 4" xfId="1739" xr:uid="{00000000-0005-0000-0000-00008B070000}"/>
    <cellStyle name="Normal 4 2 6 3" xfId="1740" xr:uid="{00000000-0005-0000-0000-00008C070000}"/>
    <cellStyle name="Normal 4 2 6 3 2" xfId="1741" xr:uid="{00000000-0005-0000-0000-00008D070000}"/>
    <cellStyle name="Normal 4 2 6 4" xfId="1742" xr:uid="{00000000-0005-0000-0000-00008E070000}"/>
    <cellStyle name="Normal 4 2 6 4 2" xfId="1743" xr:uid="{00000000-0005-0000-0000-00008F070000}"/>
    <cellStyle name="Normal 4 2 6 5" xfId="1744" xr:uid="{00000000-0005-0000-0000-000090070000}"/>
    <cellStyle name="Normal 4 2 7" xfId="1745" xr:uid="{00000000-0005-0000-0000-000091070000}"/>
    <cellStyle name="Normal 4 2 7 2" xfId="1746" xr:uid="{00000000-0005-0000-0000-000092070000}"/>
    <cellStyle name="Normal 4 2 7 2 2" xfId="1747" xr:uid="{00000000-0005-0000-0000-000093070000}"/>
    <cellStyle name="Normal 4 2 7 3" xfId="1748" xr:uid="{00000000-0005-0000-0000-000094070000}"/>
    <cellStyle name="Normal 4 2 7 3 2" xfId="1749" xr:uid="{00000000-0005-0000-0000-000095070000}"/>
    <cellStyle name="Normal 4 2 7 4" xfId="1750" xr:uid="{00000000-0005-0000-0000-000096070000}"/>
    <cellStyle name="Normal 4 2 8" xfId="1751" xr:uid="{00000000-0005-0000-0000-000097070000}"/>
    <cellStyle name="Normal 4 2 8 2" xfId="1752" xr:uid="{00000000-0005-0000-0000-000098070000}"/>
    <cellStyle name="Normal 4 2 9" xfId="1753" xr:uid="{00000000-0005-0000-0000-000099070000}"/>
    <cellStyle name="Normal 4 2 9 2" xfId="1754" xr:uid="{00000000-0005-0000-0000-00009A070000}"/>
    <cellStyle name="Normal 4 3" xfId="53" xr:uid="{00000000-0005-0000-0000-00009B070000}"/>
    <cellStyle name="Normal 4 3 2" xfId="1755" xr:uid="{00000000-0005-0000-0000-00009C070000}"/>
    <cellStyle name="Normal 4 3 2 2" xfId="1756" xr:uid="{00000000-0005-0000-0000-00009D070000}"/>
    <cellStyle name="Normal 4 3 2 2 2" xfId="1757" xr:uid="{00000000-0005-0000-0000-00009E070000}"/>
    <cellStyle name="Normal 4 3 2 2 2 2" xfId="1758" xr:uid="{00000000-0005-0000-0000-00009F070000}"/>
    <cellStyle name="Normal 4 3 2 2 3" xfId="1759" xr:uid="{00000000-0005-0000-0000-0000A0070000}"/>
    <cellStyle name="Normal 4 3 2 2 3 2" xfId="1760" xr:uid="{00000000-0005-0000-0000-0000A1070000}"/>
    <cellStyle name="Normal 4 3 2 2 4" xfId="1761" xr:uid="{00000000-0005-0000-0000-0000A2070000}"/>
    <cellStyle name="Normal 4 3 2 3" xfId="1762" xr:uid="{00000000-0005-0000-0000-0000A3070000}"/>
    <cellStyle name="Normal 4 3 2 3 2" xfId="1763" xr:uid="{00000000-0005-0000-0000-0000A4070000}"/>
    <cellStyle name="Normal 4 3 2 4" xfId="1764" xr:uid="{00000000-0005-0000-0000-0000A5070000}"/>
    <cellStyle name="Normal 4 3 2 4 2" xfId="1765" xr:uid="{00000000-0005-0000-0000-0000A6070000}"/>
    <cellStyle name="Normal 4 3 2 5" xfId="1766" xr:uid="{00000000-0005-0000-0000-0000A7070000}"/>
    <cellStyle name="Normal 4 3 3" xfId="1767" xr:uid="{00000000-0005-0000-0000-0000A8070000}"/>
    <cellStyle name="Normal 4 3 3 2" xfId="1768" xr:uid="{00000000-0005-0000-0000-0000A9070000}"/>
    <cellStyle name="Normal 4 3 3 2 2" xfId="1769" xr:uid="{00000000-0005-0000-0000-0000AA070000}"/>
    <cellStyle name="Normal 4 3 3 2 2 2" xfId="1770" xr:uid="{00000000-0005-0000-0000-0000AB070000}"/>
    <cellStyle name="Normal 4 3 3 2 3" xfId="1771" xr:uid="{00000000-0005-0000-0000-0000AC070000}"/>
    <cellStyle name="Normal 4 3 3 2 3 2" xfId="1772" xr:uid="{00000000-0005-0000-0000-0000AD070000}"/>
    <cellStyle name="Normal 4 3 3 2 4" xfId="1773" xr:uid="{00000000-0005-0000-0000-0000AE070000}"/>
    <cellStyle name="Normal 4 3 3 3" xfId="1774" xr:uid="{00000000-0005-0000-0000-0000AF070000}"/>
    <cellStyle name="Normal 4 3 3 3 2" xfId="1775" xr:uid="{00000000-0005-0000-0000-0000B0070000}"/>
    <cellStyle name="Normal 4 3 3 4" xfId="1776" xr:uid="{00000000-0005-0000-0000-0000B1070000}"/>
    <cellStyle name="Normal 4 3 3 4 2" xfId="1777" xr:uid="{00000000-0005-0000-0000-0000B2070000}"/>
    <cellStyle name="Normal 4 3 3 5" xfId="1778" xr:uid="{00000000-0005-0000-0000-0000B3070000}"/>
    <cellStyle name="Normal 4 3 4" xfId="1779" xr:uid="{00000000-0005-0000-0000-0000B4070000}"/>
    <cellStyle name="Normal 4 3 4 2" xfId="1780" xr:uid="{00000000-0005-0000-0000-0000B5070000}"/>
    <cellStyle name="Normal 4 3 4 2 2" xfId="1781" xr:uid="{00000000-0005-0000-0000-0000B6070000}"/>
    <cellStyle name="Normal 4 3 4 2 2 2" xfId="1782" xr:uid="{00000000-0005-0000-0000-0000B7070000}"/>
    <cellStyle name="Normal 4 3 4 2 3" xfId="1783" xr:uid="{00000000-0005-0000-0000-0000B8070000}"/>
    <cellStyle name="Normal 4 3 4 2 3 2" xfId="1784" xr:uid="{00000000-0005-0000-0000-0000B9070000}"/>
    <cellStyle name="Normal 4 3 4 2 4" xfId="1785" xr:uid="{00000000-0005-0000-0000-0000BA070000}"/>
    <cellStyle name="Normal 4 3 4 3" xfId="1786" xr:uid="{00000000-0005-0000-0000-0000BB070000}"/>
    <cellStyle name="Normal 4 3 4 3 2" xfId="1787" xr:uid="{00000000-0005-0000-0000-0000BC070000}"/>
    <cellStyle name="Normal 4 3 4 4" xfId="1788" xr:uid="{00000000-0005-0000-0000-0000BD070000}"/>
    <cellStyle name="Normal 4 3 4 4 2" xfId="1789" xr:uid="{00000000-0005-0000-0000-0000BE070000}"/>
    <cellStyle name="Normal 4 3 4 5" xfId="1790" xr:uid="{00000000-0005-0000-0000-0000BF070000}"/>
    <cellStyle name="Normal 4 3 5" xfId="1791" xr:uid="{00000000-0005-0000-0000-0000C0070000}"/>
    <cellStyle name="Normal 4 3 5 2" xfId="1792" xr:uid="{00000000-0005-0000-0000-0000C1070000}"/>
    <cellStyle name="Normal 4 3 5 2 2" xfId="1793" xr:uid="{00000000-0005-0000-0000-0000C2070000}"/>
    <cellStyle name="Normal 4 3 5 2 2 2" xfId="1794" xr:uid="{00000000-0005-0000-0000-0000C3070000}"/>
    <cellStyle name="Normal 4 3 5 2 3" xfId="1795" xr:uid="{00000000-0005-0000-0000-0000C4070000}"/>
    <cellStyle name="Normal 4 3 5 2 3 2" xfId="1796" xr:uid="{00000000-0005-0000-0000-0000C5070000}"/>
    <cellStyle name="Normal 4 3 5 2 4" xfId="1797" xr:uid="{00000000-0005-0000-0000-0000C6070000}"/>
    <cellStyle name="Normal 4 3 5 3" xfId="1798" xr:uid="{00000000-0005-0000-0000-0000C7070000}"/>
    <cellStyle name="Normal 4 3 5 3 2" xfId="1799" xr:uid="{00000000-0005-0000-0000-0000C8070000}"/>
    <cellStyle name="Normal 4 3 5 4" xfId="1800" xr:uid="{00000000-0005-0000-0000-0000C9070000}"/>
    <cellStyle name="Normal 4 3 5 4 2" xfId="1801" xr:uid="{00000000-0005-0000-0000-0000CA070000}"/>
    <cellStyle name="Normal 4 3 5 5" xfId="1802" xr:uid="{00000000-0005-0000-0000-0000CB070000}"/>
    <cellStyle name="Normal 4 3 6" xfId="1803" xr:uid="{00000000-0005-0000-0000-0000CC070000}"/>
    <cellStyle name="Normal 4 3 6 2" xfId="1804" xr:uid="{00000000-0005-0000-0000-0000CD070000}"/>
    <cellStyle name="Normal 4 3 6 2 2" xfId="1805" xr:uid="{00000000-0005-0000-0000-0000CE070000}"/>
    <cellStyle name="Normal 4 3 6 3" xfId="1806" xr:uid="{00000000-0005-0000-0000-0000CF070000}"/>
    <cellStyle name="Normal 4 3 6 3 2" xfId="1807" xr:uid="{00000000-0005-0000-0000-0000D0070000}"/>
    <cellStyle name="Normal 4 3 6 4" xfId="1808" xr:uid="{00000000-0005-0000-0000-0000D1070000}"/>
    <cellStyle name="Normal 4 3 7" xfId="1809" xr:uid="{00000000-0005-0000-0000-0000D2070000}"/>
    <cellStyle name="Normal 4 3 7 2" xfId="1810" xr:uid="{00000000-0005-0000-0000-0000D3070000}"/>
    <cellStyle name="Normal 4 3 8" xfId="1811" xr:uid="{00000000-0005-0000-0000-0000D4070000}"/>
    <cellStyle name="Normal 4 3 8 2" xfId="1812" xr:uid="{00000000-0005-0000-0000-0000D5070000}"/>
    <cellStyle name="Normal 4 3 9" xfId="1813" xr:uid="{00000000-0005-0000-0000-0000D6070000}"/>
    <cellStyle name="Normal 4 4" xfId="1814" xr:uid="{00000000-0005-0000-0000-0000D7070000}"/>
    <cellStyle name="Normal 4 4 2" xfId="1815" xr:uid="{00000000-0005-0000-0000-0000D8070000}"/>
    <cellStyle name="Normal 4 4 2 2" xfId="1816" xr:uid="{00000000-0005-0000-0000-0000D9070000}"/>
    <cellStyle name="Normal 4 4 2 2 2" xfId="1817" xr:uid="{00000000-0005-0000-0000-0000DA070000}"/>
    <cellStyle name="Normal 4 4 2 3" xfId="1818" xr:uid="{00000000-0005-0000-0000-0000DB070000}"/>
    <cellStyle name="Normal 4 4 2 3 2" xfId="1819" xr:uid="{00000000-0005-0000-0000-0000DC070000}"/>
    <cellStyle name="Normal 4 4 2 4" xfId="1820" xr:uid="{00000000-0005-0000-0000-0000DD070000}"/>
    <cellStyle name="Normal 4 4 3" xfId="1821" xr:uid="{00000000-0005-0000-0000-0000DE070000}"/>
    <cellStyle name="Normal 4 4 3 2" xfId="1822" xr:uid="{00000000-0005-0000-0000-0000DF070000}"/>
    <cellStyle name="Normal 4 4 4" xfId="1823" xr:uid="{00000000-0005-0000-0000-0000E0070000}"/>
    <cellStyle name="Normal 4 4 4 2" xfId="1824" xr:uid="{00000000-0005-0000-0000-0000E1070000}"/>
    <cellStyle name="Normal 4 4 5" xfId="1825" xr:uid="{00000000-0005-0000-0000-0000E2070000}"/>
    <cellStyle name="Normal 4 5" xfId="1826" xr:uid="{00000000-0005-0000-0000-0000E3070000}"/>
    <cellStyle name="Normal 4 5 2" xfId="1827" xr:uid="{00000000-0005-0000-0000-0000E4070000}"/>
    <cellStyle name="Normal 4 5 2 2" xfId="1828" xr:uid="{00000000-0005-0000-0000-0000E5070000}"/>
    <cellStyle name="Normal 4 5 2 2 2" xfId="1829" xr:uid="{00000000-0005-0000-0000-0000E6070000}"/>
    <cellStyle name="Normal 4 5 2 3" xfId="1830" xr:uid="{00000000-0005-0000-0000-0000E7070000}"/>
    <cellStyle name="Normal 4 5 2 3 2" xfId="1831" xr:uid="{00000000-0005-0000-0000-0000E8070000}"/>
    <cellStyle name="Normal 4 5 2 4" xfId="1832" xr:uid="{00000000-0005-0000-0000-0000E9070000}"/>
    <cellStyle name="Normal 4 5 3" xfId="1833" xr:uid="{00000000-0005-0000-0000-0000EA070000}"/>
    <cellStyle name="Normal 4 5 3 2" xfId="1834" xr:uid="{00000000-0005-0000-0000-0000EB070000}"/>
    <cellStyle name="Normal 4 5 4" xfId="1835" xr:uid="{00000000-0005-0000-0000-0000EC070000}"/>
    <cellStyle name="Normal 4 5 4 2" xfId="1836" xr:uid="{00000000-0005-0000-0000-0000ED070000}"/>
    <cellStyle name="Normal 4 5 5" xfId="1837" xr:uid="{00000000-0005-0000-0000-0000EE070000}"/>
    <cellStyle name="Normal 4 6" xfId="1838" xr:uid="{00000000-0005-0000-0000-0000EF070000}"/>
    <cellStyle name="Normal 4 6 2" xfId="1839" xr:uid="{00000000-0005-0000-0000-0000F0070000}"/>
    <cellStyle name="Normal 4 6 2 2" xfId="1840" xr:uid="{00000000-0005-0000-0000-0000F1070000}"/>
    <cellStyle name="Normal 4 6 2 2 2" xfId="1841" xr:uid="{00000000-0005-0000-0000-0000F2070000}"/>
    <cellStyle name="Normal 4 6 2 3" xfId="1842" xr:uid="{00000000-0005-0000-0000-0000F3070000}"/>
    <cellStyle name="Normal 4 6 2 3 2" xfId="1843" xr:uid="{00000000-0005-0000-0000-0000F4070000}"/>
    <cellStyle name="Normal 4 6 2 4" xfId="1844" xr:uid="{00000000-0005-0000-0000-0000F5070000}"/>
    <cellStyle name="Normal 4 6 3" xfId="1845" xr:uid="{00000000-0005-0000-0000-0000F6070000}"/>
    <cellStyle name="Normal 4 6 3 2" xfId="1846" xr:uid="{00000000-0005-0000-0000-0000F7070000}"/>
    <cellStyle name="Normal 4 6 4" xfId="1847" xr:uid="{00000000-0005-0000-0000-0000F8070000}"/>
    <cellStyle name="Normal 4 6 4 2" xfId="1848" xr:uid="{00000000-0005-0000-0000-0000F9070000}"/>
    <cellStyle name="Normal 4 6 5" xfId="1849" xr:uid="{00000000-0005-0000-0000-0000FA070000}"/>
    <cellStyle name="Normal 4 7" xfId="1850" xr:uid="{00000000-0005-0000-0000-0000FB070000}"/>
    <cellStyle name="Normal 4 7 2" xfId="1851" xr:uid="{00000000-0005-0000-0000-0000FC070000}"/>
    <cellStyle name="Normal 4 7 2 2" xfId="1852" xr:uid="{00000000-0005-0000-0000-0000FD070000}"/>
    <cellStyle name="Normal 4 7 2 2 2" xfId="1853" xr:uid="{00000000-0005-0000-0000-0000FE070000}"/>
    <cellStyle name="Normal 4 7 2 3" xfId="1854" xr:uid="{00000000-0005-0000-0000-0000FF070000}"/>
    <cellStyle name="Normal 4 7 2 3 2" xfId="1855" xr:uid="{00000000-0005-0000-0000-000000080000}"/>
    <cellStyle name="Normal 4 7 2 4" xfId="1856" xr:uid="{00000000-0005-0000-0000-000001080000}"/>
    <cellStyle name="Normal 4 7 3" xfId="1857" xr:uid="{00000000-0005-0000-0000-000002080000}"/>
    <cellStyle name="Normal 4 7 3 2" xfId="1858" xr:uid="{00000000-0005-0000-0000-000003080000}"/>
    <cellStyle name="Normal 4 7 4" xfId="1859" xr:uid="{00000000-0005-0000-0000-000004080000}"/>
    <cellStyle name="Normal 4 7 4 2" xfId="1860" xr:uid="{00000000-0005-0000-0000-000005080000}"/>
    <cellStyle name="Normal 4 7 5" xfId="1861" xr:uid="{00000000-0005-0000-0000-000006080000}"/>
    <cellStyle name="Normal 4 8" xfId="1862" xr:uid="{00000000-0005-0000-0000-000007080000}"/>
    <cellStyle name="Normal 4 8 2" xfId="1863" xr:uid="{00000000-0005-0000-0000-000008080000}"/>
    <cellStyle name="Normal 4 8 2 2" xfId="1864" xr:uid="{00000000-0005-0000-0000-000009080000}"/>
    <cellStyle name="Normal 4 8 2 2 2" xfId="1865" xr:uid="{00000000-0005-0000-0000-00000A080000}"/>
    <cellStyle name="Normal 4 8 2 3" xfId="1866" xr:uid="{00000000-0005-0000-0000-00000B080000}"/>
    <cellStyle name="Normal 4 8 2 3 2" xfId="1867" xr:uid="{00000000-0005-0000-0000-00000C080000}"/>
    <cellStyle name="Normal 4 8 2 4" xfId="1868" xr:uid="{00000000-0005-0000-0000-00000D080000}"/>
    <cellStyle name="Normal 4 8 3" xfId="1869" xr:uid="{00000000-0005-0000-0000-00000E080000}"/>
    <cellStyle name="Normal 4 8 3 2" xfId="1870" xr:uid="{00000000-0005-0000-0000-00000F080000}"/>
    <cellStyle name="Normal 4 8 4" xfId="1871" xr:uid="{00000000-0005-0000-0000-000010080000}"/>
    <cellStyle name="Normal 4 8 4 2" xfId="1872" xr:uid="{00000000-0005-0000-0000-000011080000}"/>
    <cellStyle name="Normal 4 8 5" xfId="1873" xr:uid="{00000000-0005-0000-0000-000012080000}"/>
    <cellStyle name="Normal 4 9" xfId="1874" xr:uid="{00000000-0005-0000-0000-000013080000}"/>
    <cellStyle name="Normal 4 9 2" xfId="1875" xr:uid="{00000000-0005-0000-0000-000014080000}"/>
    <cellStyle name="Normal 4 9 2 2" xfId="1876" xr:uid="{00000000-0005-0000-0000-000015080000}"/>
    <cellStyle name="Normal 4 9 2 2 2" xfId="1877" xr:uid="{00000000-0005-0000-0000-000016080000}"/>
    <cellStyle name="Normal 4 9 2 3" xfId="1878" xr:uid="{00000000-0005-0000-0000-000017080000}"/>
    <cellStyle name="Normal 4 9 2 3 2" xfId="1879" xr:uid="{00000000-0005-0000-0000-000018080000}"/>
    <cellStyle name="Normal 4 9 2 4" xfId="1880" xr:uid="{00000000-0005-0000-0000-000019080000}"/>
    <cellStyle name="Normal 4 9 3" xfId="1881" xr:uid="{00000000-0005-0000-0000-00001A080000}"/>
    <cellStyle name="Normal 4 9 3 2" xfId="1882" xr:uid="{00000000-0005-0000-0000-00001B080000}"/>
    <cellStyle name="Normal 4 9 4" xfId="1883" xr:uid="{00000000-0005-0000-0000-00001C080000}"/>
    <cellStyle name="Normal 4 9 4 2" xfId="1884" xr:uid="{00000000-0005-0000-0000-00001D080000}"/>
    <cellStyle name="Normal 4 9 5" xfId="1885" xr:uid="{00000000-0005-0000-0000-00001E080000}"/>
    <cellStyle name="Normal 40" xfId="2479" xr:uid="{00000000-0005-0000-0000-00001F080000}"/>
    <cellStyle name="Normal 41" xfId="2480" xr:uid="{00000000-0005-0000-0000-000020080000}"/>
    <cellStyle name="Normal 42" xfId="2481" xr:uid="{00000000-0005-0000-0000-000021080000}"/>
    <cellStyle name="Normal 43" xfId="2482" xr:uid="{00000000-0005-0000-0000-000022080000}"/>
    <cellStyle name="Normal 44" xfId="2706" xr:uid="{00000000-0005-0000-0000-000023080000}"/>
    <cellStyle name="Normal 45" xfId="2707" xr:uid="{00000000-0005-0000-0000-000024080000}"/>
    <cellStyle name="Normal 5" xfId="54" xr:uid="{00000000-0005-0000-0000-000025080000}"/>
    <cellStyle name="Normal 5 10" xfId="1886" xr:uid="{00000000-0005-0000-0000-000026080000}"/>
    <cellStyle name="Normal 5 2" xfId="55" xr:uid="{00000000-0005-0000-0000-000027080000}"/>
    <cellStyle name="Normal 5 2 2" xfId="1887" xr:uid="{00000000-0005-0000-0000-000028080000}"/>
    <cellStyle name="Normal 5 2 2 2" xfId="1888" xr:uid="{00000000-0005-0000-0000-000029080000}"/>
    <cellStyle name="Normal 5 2 2 2 2" xfId="1889" xr:uid="{00000000-0005-0000-0000-00002A080000}"/>
    <cellStyle name="Normal 5 2 2 2 2 2" xfId="1890" xr:uid="{00000000-0005-0000-0000-00002B080000}"/>
    <cellStyle name="Normal 5 2 2 2 3" xfId="1891" xr:uid="{00000000-0005-0000-0000-00002C080000}"/>
    <cellStyle name="Normal 5 2 2 2 3 2" xfId="1892" xr:uid="{00000000-0005-0000-0000-00002D080000}"/>
    <cellStyle name="Normal 5 2 2 2 4" xfId="1893" xr:uid="{00000000-0005-0000-0000-00002E080000}"/>
    <cellStyle name="Normal 5 2 2 3" xfId="1894" xr:uid="{00000000-0005-0000-0000-00002F080000}"/>
    <cellStyle name="Normal 5 2 2 3 2" xfId="1895" xr:uid="{00000000-0005-0000-0000-000030080000}"/>
    <cellStyle name="Normal 5 2 2 4" xfId="1896" xr:uid="{00000000-0005-0000-0000-000031080000}"/>
    <cellStyle name="Normal 5 2 2 4 2" xfId="1897" xr:uid="{00000000-0005-0000-0000-000032080000}"/>
    <cellStyle name="Normal 5 2 2 5" xfId="1898" xr:uid="{00000000-0005-0000-0000-000033080000}"/>
    <cellStyle name="Normal 5 2 3" xfId="1899" xr:uid="{00000000-0005-0000-0000-000034080000}"/>
    <cellStyle name="Normal 5 2 3 2" xfId="1900" xr:uid="{00000000-0005-0000-0000-000035080000}"/>
    <cellStyle name="Normal 5 2 3 2 2" xfId="1901" xr:uid="{00000000-0005-0000-0000-000036080000}"/>
    <cellStyle name="Normal 5 2 3 2 2 2" xfId="1902" xr:uid="{00000000-0005-0000-0000-000037080000}"/>
    <cellStyle name="Normal 5 2 3 2 3" xfId="1903" xr:uid="{00000000-0005-0000-0000-000038080000}"/>
    <cellStyle name="Normal 5 2 3 2 3 2" xfId="1904" xr:uid="{00000000-0005-0000-0000-000039080000}"/>
    <cellStyle name="Normal 5 2 3 2 4" xfId="1905" xr:uid="{00000000-0005-0000-0000-00003A080000}"/>
    <cellStyle name="Normal 5 2 3 3" xfId="1906" xr:uid="{00000000-0005-0000-0000-00003B080000}"/>
    <cellStyle name="Normal 5 2 3 3 2" xfId="1907" xr:uid="{00000000-0005-0000-0000-00003C080000}"/>
    <cellStyle name="Normal 5 2 3 4" xfId="1908" xr:uid="{00000000-0005-0000-0000-00003D080000}"/>
    <cellStyle name="Normal 5 2 3 4 2" xfId="1909" xr:uid="{00000000-0005-0000-0000-00003E080000}"/>
    <cellStyle name="Normal 5 2 3 5" xfId="1910" xr:uid="{00000000-0005-0000-0000-00003F080000}"/>
    <cellStyle name="Normal 5 2 4" xfId="1911" xr:uid="{00000000-0005-0000-0000-000040080000}"/>
    <cellStyle name="Normal 5 2 4 2" xfId="1912" xr:uid="{00000000-0005-0000-0000-000041080000}"/>
    <cellStyle name="Normal 5 2 4 2 2" xfId="1913" xr:uid="{00000000-0005-0000-0000-000042080000}"/>
    <cellStyle name="Normal 5 2 4 2 2 2" xfId="1914" xr:uid="{00000000-0005-0000-0000-000043080000}"/>
    <cellStyle name="Normal 5 2 4 2 3" xfId="1915" xr:uid="{00000000-0005-0000-0000-000044080000}"/>
    <cellStyle name="Normal 5 2 4 2 3 2" xfId="1916" xr:uid="{00000000-0005-0000-0000-000045080000}"/>
    <cellStyle name="Normal 5 2 4 2 4" xfId="1917" xr:uid="{00000000-0005-0000-0000-000046080000}"/>
    <cellStyle name="Normal 5 2 4 3" xfId="1918" xr:uid="{00000000-0005-0000-0000-000047080000}"/>
    <cellStyle name="Normal 5 2 4 3 2" xfId="1919" xr:uid="{00000000-0005-0000-0000-000048080000}"/>
    <cellStyle name="Normal 5 2 4 4" xfId="1920" xr:uid="{00000000-0005-0000-0000-000049080000}"/>
    <cellStyle name="Normal 5 2 4 4 2" xfId="1921" xr:uid="{00000000-0005-0000-0000-00004A080000}"/>
    <cellStyle name="Normal 5 2 4 5" xfId="1922" xr:uid="{00000000-0005-0000-0000-00004B080000}"/>
    <cellStyle name="Normal 5 2 5" xfId="1923" xr:uid="{00000000-0005-0000-0000-00004C080000}"/>
    <cellStyle name="Normal 5 2 5 2" xfId="1924" xr:uid="{00000000-0005-0000-0000-00004D080000}"/>
    <cellStyle name="Normal 5 2 5 2 2" xfId="1925" xr:uid="{00000000-0005-0000-0000-00004E080000}"/>
    <cellStyle name="Normal 5 2 5 2 2 2" xfId="1926" xr:uid="{00000000-0005-0000-0000-00004F080000}"/>
    <cellStyle name="Normal 5 2 5 2 3" xfId="1927" xr:uid="{00000000-0005-0000-0000-000050080000}"/>
    <cellStyle name="Normal 5 2 5 2 3 2" xfId="1928" xr:uid="{00000000-0005-0000-0000-000051080000}"/>
    <cellStyle name="Normal 5 2 5 2 4" xfId="1929" xr:uid="{00000000-0005-0000-0000-000052080000}"/>
    <cellStyle name="Normal 5 2 5 3" xfId="1930" xr:uid="{00000000-0005-0000-0000-000053080000}"/>
    <cellStyle name="Normal 5 2 5 3 2" xfId="1931" xr:uid="{00000000-0005-0000-0000-000054080000}"/>
    <cellStyle name="Normal 5 2 5 4" xfId="1932" xr:uid="{00000000-0005-0000-0000-000055080000}"/>
    <cellStyle name="Normal 5 2 5 4 2" xfId="1933" xr:uid="{00000000-0005-0000-0000-000056080000}"/>
    <cellStyle name="Normal 5 2 5 5" xfId="1934" xr:uid="{00000000-0005-0000-0000-000057080000}"/>
    <cellStyle name="Normal 5 2 6" xfId="1935" xr:uid="{00000000-0005-0000-0000-000058080000}"/>
    <cellStyle name="Normal 5 2 6 2" xfId="1936" xr:uid="{00000000-0005-0000-0000-000059080000}"/>
    <cellStyle name="Normal 5 2 6 2 2" xfId="1937" xr:uid="{00000000-0005-0000-0000-00005A080000}"/>
    <cellStyle name="Normal 5 2 6 3" xfId="1938" xr:uid="{00000000-0005-0000-0000-00005B080000}"/>
    <cellStyle name="Normal 5 2 6 3 2" xfId="1939" xr:uid="{00000000-0005-0000-0000-00005C080000}"/>
    <cellStyle name="Normal 5 2 6 4" xfId="1940" xr:uid="{00000000-0005-0000-0000-00005D080000}"/>
    <cellStyle name="Normal 5 2 7" xfId="1941" xr:uid="{00000000-0005-0000-0000-00005E080000}"/>
    <cellStyle name="Normal 5 2 7 2" xfId="1942" xr:uid="{00000000-0005-0000-0000-00005F080000}"/>
    <cellStyle name="Normal 5 2 8" xfId="1943" xr:uid="{00000000-0005-0000-0000-000060080000}"/>
    <cellStyle name="Normal 5 2 8 2" xfId="1944" xr:uid="{00000000-0005-0000-0000-000061080000}"/>
    <cellStyle name="Normal 5 2 9" xfId="1945" xr:uid="{00000000-0005-0000-0000-000062080000}"/>
    <cellStyle name="Normal 5 3" xfId="56" xr:uid="{00000000-0005-0000-0000-000063080000}"/>
    <cellStyle name="Normal 5 3 2" xfId="1946" xr:uid="{00000000-0005-0000-0000-000064080000}"/>
    <cellStyle name="Normal 5 3 2 2" xfId="1947" xr:uid="{00000000-0005-0000-0000-000065080000}"/>
    <cellStyle name="Normal 5 3 2 2 2" xfId="1948" xr:uid="{00000000-0005-0000-0000-000066080000}"/>
    <cellStyle name="Normal 5 3 2 3" xfId="1949" xr:uid="{00000000-0005-0000-0000-000067080000}"/>
    <cellStyle name="Normal 5 3 2 3 2" xfId="1950" xr:uid="{00000000-0005-0000-0000-000068080000}"/>
    <cellStyle name="Normal 5 3 2 4" xfId="1951" xr:uid="{00000000-0005-0000-0000-000069080000}"/>
    <cellStyle name="Normal 5 3 3" xfId="1952" xr:uid="{00000000-0005-0000-0000-00006A080000}"/>
    <cellStyle name="Normal 5 3 3 2" xfId="1953" xr:uid="{00000000-0005-0000-0000-00006B080000}"/>
    <cellStyle name="Normal 5 3 4" xfId="1954" xr:uid="{00000000-0005-0000-0000-00006C080000}"/>
    <cellStyle name="Normal 5 3 4 2" xfId="1955" xr:uid="{00000000-0005-0000-0000-00006D080000}"/>
    <cellStyle name="Normal 5 3 5" xfId="1956" xr:uid="{00000000-0005-0000-0000-00006E080000}"/>
    <cellStyle name="Normal 5 4" xfId="1957" xr:uid="{00000000-0005-0000-0000-00006F080000}"/>
    <cellStyle name="Normal 5 4 2" xfId="1958" xr:uid="{00000000-0005-0000-0000-000070080000}"/>
    <cellStyle name="Normal 5 4 2 2" xfId="1959" xr:uid="{00000000-0005-0000-0000-000071080000}"/>
    <cellStyle name="Normal 5 4 2 2 2" xfId="1960" xr:uid="{00000000-0005-0000-0000-000072080000}"/>
    <cellStyle name="Normal 5 4 2 3" xfId="1961" xr:uid="{00000000-0005-0000-0000-000073080000}"/>
    <cellStyle name="Normal 5 4 2 3 2" xfId="1962" xr:uid="{00000000-0005-0000-0000-000074080000}"/>
    <cellStyle name="Normal 5 4 2 4" xfId="1963" xr:uid="{00000000-0005-0000-0000-000075080000}"/>
    <cellStyle name="Normal 5 4 3" xfId="1964" xr:uid="{00000000-0005-0000-0000-000076080000}"/>
    <cellStyle name="Normal 5 4 3 2" xfId="1965" xr:uid="{00000000-0005-0000-0000-000077080000}"/>
    <cellStyle name="Normal 5 4 4" xfId="1966" xr:uid="{00000000-0005-0000-0000-000078080000}"/>
    <cellStyle name="Normal 5 4 4 2" xfId="1967" xr:uid="{00000000-0005-0000-0000-000079080000}"/>
    <cellStyle name="Normal 5 4 5" xfId="1968" xr:uid="{00000000-0005-0000-0000-00007A080000}"/>
    <cellStyle name="Normal 5 5" xfId="1969" xr:uid="{00000000-0005-0000-0000-00007B080000}"/>
    <cellStyle name="Normal 5 5 2" xfId="1970" xr:uid="{00000000-0005-0000-0000-00007C080000}"/>
    <cellStyle name="Normal 5 5 2 2" xfId="1971" xr:uid="{00000000-0005-0000-0000-00007D080000}"/>
    <cellStyle name="Normal 5 5 2 2 2" xfId="1972" xr:uid="{00000000-0005-0000-0000-00007E080000}"/>
    <cellStyle name="Normal 5 5 2 3" xfId="1973" xr:uid="{00000000-0005-0000-0000-00007F080000}"/>
    <cellStyle name="Normal 5 5 2 3 2" xfId="1974" xr:uid="{00000000-0005-0000-0000-000080080000}"/>
    <cellStyle name="Normal 5 5 2 4" xfId="1975" xr:uid="{00000000-0005-0000-0000-000081080000}"/>
    <cellStyle name="Normal 5 5 3" xfId="1976" xr:uid="{00000000-0005-0000-0000-000082080000}"/>
    <cellStyle name="Normal 5 5 3 2" xfId="1977" xr:uid="{00000000-0005-0000-0000-000083080000}"/>
    <cellStyle name="Normal 5 5 4" xfId="1978" xr:uid="{00000000-0005-0000-0000-000084080000}"/>
    <cellStyle name="Normal 5 5 4 2" xfId="1979" xr:uid="{00000000-0005-0000-0000-000085080000}"/>
    <cellStyle name="Normal 5 5 5" xfId="1980" xr:uid="{00000000-0005-0000-0000-000086080000}"/>
    <cellStyle name="Normal 5 6" xfId="1981" xr:uid="{00000000-0005-0000-0000-000087080000}"/>
    <cellStyle name="Normal 5 6 2" xfId="1982" xr:uid="{00000000-0005-0000-0000-000088080000}"/>
    <cellStyle name="Normal 5 6 2 2" xfId="1983" xr:uid="{00000000-0005-0000-0000-000089080000}"/>
    <cellStyle name="Normal 5 6 2 2 2" xfId="1984" xr:uid="{00000000-0005-0000-0000-00008A080000}"/>
    <cellStyle name="Normal 5 6 2 3" xfId="1985" xr:uid="{00000000-0005-0000-0000-00008B080000}"/>
    <cellStyle name="Normal 5 6 2 3 2" xfId="1986" xr:uid="{00000000-0005-0000-0000-00008C080000}"/>
    <cellStyle name="Normal 5 6 2 4" xfId="1987" xr:uid="{00000000-0005-0000-0000-00008D080000}"/>
    <cellStyle name="Normal 5 6 3" xfId="1988" xr:uid="{00000000-0005-0000-0000-00008E080000}"/>
    <cellStyle name="Normal 5 6 3 2" xfId="1989" xr:uid="{00000000-0005-0000-0000-00008F080000}"/>
    <cellStyle name="Normal 5 6 4" xfId="1990" xr:uid="{00000000-0005-0000-0000-000090080000}"/>
    <cellStyle name="Normal 5 6 4 2" xfId="1991" xr:uid="{00000000-0005-0000-0000-000091080000}"/>
    <cellStyle name="Normal 5 6 5" xfId="1992" xr:uid="{00000000-0005-0000-0000-000092080000}"/>
    <cellStyle name="Normal 5 7" xfId="1993" xr:uid="{00000000-0005-0000-0000-000093080000}"/>
    <cellStyle name="Normal 5 7 2" xfId="1994" xr:uid="{00000000-0005-0000-0000-000094080000}"/>
    <cellStyle name="Normal 5 7 2 2" xfId="1995" xr:uid="{00000000-0005-0000-0000-000095080000}"/>
    <cellStyle name="Normal 5 7 3" xfId="1996" xr:uid="{00000000-0005-0000-0000-000096080000}"/>
    <cellStyle name="Normal 5 7 3 2" xfId="1997" xr:uid="{00000000-0005-0000-0000-000097080000}"/>
    <cellStyle name="Normal 5 7 4" xfId="1998" xr:uid="{00000000-0005-0000-0000-000098080000}"/>
    <cellStyle name="Normal 5 8" xfId="1999" xr:uid="{00000000-0005-0000-0000-000099080000}"/>
    <cellStyle name="Normal 5 8 2" xfId="2000" xr:uid="{00000000-0005-0000-0000-00009A080000}"/>
    <cellStyle name="Normal 5 9" xfId="2001" xr:uid="{00000000-0005-0000-0000-00009B080000}"/>
    <cellStyle name="Normal 5 9 2" xfId="2002" xr:uid="{00000000-0005-0000-0000-00009C080000}"/>
    <cellStyle name="Normal 6" xfId="57" xr:uid="{00000000-0005-0000-0000-00009D080000}"/>
    <cellStyle name="Normal 6 2" xfId="58" xr:uid="{00000000-0005-0000-0000-00009E080000}"/>
    <cellStyle name="Normal 6 2 2" xfId="2483" xr:uid="{00000000-0005-0000-0000-00009F080000}"/>
    <cellStyle name="Normal 6 3" xfId="59" xr:uid="{00000000-0005-0000-0000-0000A0080000}"/>
    <cellStyle name="Normal 6 4" xfId="103" xr:uid="{00000000-0005-0000-0000-0000A1080000}"/>
    <cellStyle name="Normal 7" xfId="1" xr:uid="{00000000-0005-0000-0000-0000A2080000}"/>
    <cellStyle name="Normal 7 10" xfId="2003" xr:uid="{00000000-0005-0000-0000-0000A3080000}"/>
    <cellStyle name="Normal 7 2" xfId="60" xr:uid="{00000000-0005-0000-0000-0000A4080000}"/>
    <cellStyle name="Normal 7 2 2" xfId="2004" xr:uid="{00000000-0005-0000-0000-0000A5080000}"/>
    <cellStyle name="Normal 7 2 2 2" xfId="2005" xr:uid="{00000000-0005-0000-0000-0000A6080000}"/>
    <cellStyle name="Normal 7 2 2 2 2" xfId="2006" xr:uid="{00000000-0005-0000-0000-0000A7080000}"/>
    <cellStyle name="Normal 7 2 2 2 2 2" xfId="2007" xr:uid="{00000000-0005-0000-0000-0000A8080000}"/>
    <cellStyle name="Normal 7 2 2 2 3" xfId="2008" xr:uid="{00000000-0005-0000-0000-0000A9080000}"/>
    <cellStyle name="Normal 7 2 2 2 3 2" xfId="2009" xr:uid="{00000000-0005-0000-0000-0000AA080000}"/>
    <cellStyle name="Normal 7 2 2 2 4" xfId="2010" xr:uid="{00000000-0005-0000-0000-0000AB080000}"/>
    <cellStyle name="Normal 7 2 2 3" xfId="2011" xr:uid="{00000000-0005-0000-0000-0000AC080000}"/>
    <cellStyle name="Normal 7 2 2 3 2" xfId="2012" xr:uid="{00000000-0005-0000-0000-0000AD080000}"/>
    <cellStyle name="Normal 7 2 2 4" xfId="2013" xr:uid="{00000000-0005-0000-0000-0000AE080000}"/>
    <cellStyle name="Normal 7 2 2 4 2" xfId="2014" xr:uid="{00000000-0005-0000-0000-0000AF080000}"/>
    <cellStyle name="Normal 7 2 2 5" xfId="2015" xr:uid="{00000000-0005-0000-0000-0000B0080000}"/>
    <cellStyle name="Normal 7 2 3" xfId="2016" xr:uid="{00000000-0005-0000-0000-0000B1080000}"/>
    <cellStyle name="Normal 7 2 3 2" xfId="2017" xr:uid="{00000000-0005-0000-0000-0000B2080000}"/>
    <cellStyle name="Normal 7 2 3 2 2" xfId="2018" xr:uid="{00000000-0005-0000-0000-0000B3080000}"/>
    <cellStyle name="Normal 7 2 3 2 2 2" xfId="2019" xr:uid="{00000000-0005-0000-0000-0000B4080000}"/>
    <cellStyle name="Normal 7 2 3 2 3" xfId="2020" xr:uid="{00000000-0005-0000-0000-0000B5080000}"/>
    <cellStyle name="Normal 7 2 3 2 3 2" xfId="2021" xr:uid="{00000000-0005-0000-0000-0000B6080000}"/>
    <cellStyle name="Normal 7 2 3 2 4" xfId="2022" xr:uid="{00000000-0005-0000-0000-0000B7080000}"/>
    <cellStyle name="Normal 7 2 3 3" xfId="2023" xr:uid="{00000000-0005-0000-0000-0000B8080000}"/>
    <cellStyle name="Normal 7 2 3 3 2" xfId="2024" xr:uid="{00000000-0005-0000-0000-0000B9080000}"/>
    <cellStyle name="Normal 7 2 3 4" xfId="2025" xr:uid="{00000000-0005-0000-0000-0000BA080000}"/>
    <cellStyle name="Normal 7 2 3 4 2" xfId="2026" xr:uid="{00000000-0005-0000-0000-0000BB080000}"/>
    <cellStyle name="Normal 7 2 3 5" xfId="2027" xr:uid="{00000000-0005-0000-0000-0000BC080000}"/>
    <cellStyle name="Normal 7 2 4" xfId="2028" xr:uid="{00000000-0005-0000-0000-0000BD080000}"/>
    <cellStyle name="Normal 7 2 4 2" xfId="2029" xr:uid="{00000000-0005-0000-0000-0000BE080000}"/>
    <cellStyle name="Normal 7 2 4 2 2" xfId="2030" xr:uid="{00000000-0005-0000-0000-0000BF080000}"/>
    <cellStyle name="Normal 7 2 4 2 2 2" xfId="2031" xr:uid="{00000000-0005-0000-0000-0000C0080000}"/>
    <cellStyle name="Normal 7 2 4 2 3" xfId="2032" xr:uid="{00000000-0005-0000-0000-0000C1080000}"/>
    <cellStyle name="Normal 7 2 4 2 3 2" xfId="2033" xr:uid="{00000000-0005-0000-0000-0000C2080000}"/>
    <cellStyle name="Normal 7 2 4 2 4" xfId="2034" xr:uid="{00000000-0005-0000-0000-0000C3080000}"/>
    <cellStyle name="Normal 7 2 4 3" xfId="2035" xr:uid="{00000000-0005-0000-0000-0000C4080000}"/>
    <cellStyle name="Normal 7 2 4 3 2" xfId="2036" xr:uid="{00000000-0005-0000-0000-0000C5080000}"/>
    <cellStyle name="Normal 7 2 4 4" xfId="2037" xr:uid="{00000000-0005-0000-0000-0000C6080000}"/>
    <cellStyle name="Normal 7 2 4 4 2" xfId="2038" xr:uid="{00000000-0005-0000-0000-0000C7080000}"/>
    <cellStyle name="Normal 7 2 4 5" xfId="2039" xr:uid="{00000000-0005-0000-0000-0000C8080000}"/>
    <cellStyle name="Normal 7 2 5" xfId="2040" xr:uid="{00000000-0005-0000-0000-0000C9080000}"/>
    <cellStyle name="Normal 7 2 5 2" xfId="2041" xr:uid="{00000000-0005-0000-0000-0000CA080000}"/>
    <cellStyle name="Normal 7 2 5 2 2" xfId="2042" xr:uid="{00000000-0005-0000-0000-0000CB080000}"/>
    <cellStyle name="Normal 7 2 5 2 2 2" xfId="2043" xr:uid="{00000000-0005-0000-0000-0000CC080000}"/>
    <cellStyle name="Normal 7 2 5 2 3" xfId="2044" xr:uid="{00000000-0005-0000-0000-0000CD080000}"/>
    <cellStyle name="Normal 7 2 5 2 3 2" xfId="2045" xr:uid="{00000000-0005-0000-0000-0000CE080000}"/>
    <cellStyle name="Normal 7 2 5 2 4" xfId="2046" xr:uid="{00000000-0005-0000-0000-0000CF080000}"/>
    <cellStyle name="Normal 7 2 5 3" xfId="2047" xr:uid="{00000000-0005-0000-0000-0000D0080000}"/>
    <cellStyle name="Normal 7 2 5 3 2" xfId="2048" xr:uid="{00000000-0005-0000-0000-0000D1080000}"/>
    <cellStyle name="Normal 7 2 5 4" xfId="2049" xr:uid="{00000000-0005-0000-0000-0000D2080000}"/>
    <cellStyle name="Normal 7 2 5 4 2" xfId="2050" xr:uid="{00000000-0005-0000-0000-0000D3080000}"/>
    <cellStyle name="Normal 7 2 5 5" xfId="2051" xr:uid="{00000000-0005-0000-0000-0000D4080000}"/>
    <cellStyle name="Normal 7 2 6" xfId="2052" xr:uid="{00000000-0005-0000-0000-0000D5080000}"/>
    <cellStyle name="Normal 7 2 6 2" xfId="2053" xr:uid="{00000000-0005-0000-0000-0000D6080000}"/>
    <cellStyle name="Normal 7 2 6 2 2" xfId="2054" xr:uid="{00000000-0005-0000-0000-0000D7080000}"/>
    <cellStyle name="Normal 7 2 6 3" xfId="2055" xr:uid="{00000000-0005-0000-0000-0000D8080000}"/>
    <cellStyle name="Normal 7 2 6 3 2" xfId="2056" xr:uid="{00000000-0005-0000-0000-0000D9080000}"/>
    <cellStyle name="Normal 7 2 6 4" xfId="2057" xr:uid="{00000000-0005-0000-0000-0000DA080000}"/>
    <cellStyle name="Normal 7 2 7" xfId="2058" xr:uid="{00000000-0005-0000-0000-0000DB080000}"/>
    <cellStyle name="Normal 7 2 7 2" xfId="2059" xr:uid="{00000000-0005-0000-0000-0000DC080000}"/>
    <cellStyle name="Normal 7 2 8" xfId="2060" xr:uid="{00000000-0005-0000-0000-0000DD080000}"/>
    <cellStyle name="Normal 7 2 8 2" xfId="2061" xr:uid="{00000000-0005-0000-0000-0000DE080000}"/>
    <cellStyle name="Normal 7 2 9" xfId="2062" xr:uid="{00000000-0005-0000-0000-0000DF080000}"/>
    <cellStyle name="Normal 7 3" xfId="61" xr:uid="{00000000-0005-0000-0000-0000E0080000}"/>
    <cellStyle name="Normal 7 3 2" xfId="2063" xr:uid="{00000000-0005-0000-0000-0000E1080000}"/>
    <cellStyle name="Normal 7 3 2 2" xfId="2064" xr:uid="{00000000-0005-0000-0000-0000E2080000}"/>
    <cellStyle name="Normal 7 3 2 2 2" xfId="2065" xr:uid="{00000000-0005-0000-0000-0000E3080000}"/>
    <cellStyle name="Normal 7 3 2 3" xfId="2066" xr:uid="{00000000-0005-0000-0000-0000E4080000}"/>
    <cellStyle name="Normal 7 3 2 3 2" xfId="2067" xr:uid="{00000000-0005-0000-0000-0000E5080000}"/>
    <cellStyle name="Normal 7 3 2 4" xfId="2068" xr:uid="{00000000-0005-0000-0000-0000E6080000}"/>
    <cellStyle name="Normal 7 3 3" xfId="2069" xr:uid="{00000000-0005-0000-0000-0000E7080000}"/>
    <cellStyle name="Normal 7 3 3 2" xfId="2070" xr:uid="{00000000-0005-0000-0000-0000E8080000}"/>
    <cellStyle name="Normal 7 3 4" xfId="2071" xr:uid="{00000000-0005-0000-0000-0000E9080000}"/>
    <cellStyle name="Normal 7 3 4 2" xfId="2072" xr:uid="{00000000-0005-0000-0000-0000EA080000}"/>
    <cellStyle name="Normal 7 3 5" xfId="2073" xr:uid="{00000000-0005-0000-0000-0000EB080000}"/>
    <cellStyle name="Normal 7 4" xfId="62" xr:uid="{00000000-0005-0000-0000-0000EC080000}"/>
    <cellStyle name="Normal 7 4 2" xfId="2074" xr:uid="{00000000-0005-0000-0000-0000ED080000}"/>
    <cellStyle name="Normal 7 4 2 2" xfId="2075" xr:uid="{00000000-0005-0000-0000-0000EE080000}"/>
    <cellStyle name="Normal 7 4 2 2 2" xfId="2076" xr:uid="{00000000-0005-0000-0000-0000EF080000}"/>
    <cellStyle name="Normal 7 4 2 3" xfId="2077" xr:uid="{00000000-0005-0000-0000-0000F0080000}"/>
    <cellStyle name="Normal 7 4 2 3 2" xfId="2078" xr:uid="{00000000-0005-0000-0000-0000F1080000}"/>
    <cellStyle name="Normal 7 4 2 4" xfId="2079" xr:uid="{00000000-0005-0000-0000-0000F2080000}"/>
    <cellStyle name="Normal 7 4 3" xfId="2080" xr:uid="{00000000-0005-0000-0000-0000F3080000}"/>
    <cellStyle name="Normal 7 4 3 2" xfId="2081" xr:uid="{00000000-0005-0000-0000-0000F4080000}"/>
    <cellStyle name="Normal 7 4 4" xfId="2082" xr:uid="{00000000-0005-0000-0000-0000F5080000}"/>
    <cellStyle name="Normal 7 4 4 2" xfId="2083" xr:uid="{00000000-0005-0000-0000-0000F6080000}"/>
    <cellStyle name="Normal 7 4 5" xfId="2084" xr:uid="{00000000-0005-0000-0000-0000F7080000}"/>
    <cellStyle name="Normal 7 5" xfId="2085" xr:uid="{00000000-0005-0000-0000-0000F8080000}"/>
    <cellStyle name="Normal 7 5 2" xfId="2086" xr:uid="{00000000-0005-0000-0000-0000F9080000}"/>
    <cellStyle name="Normal 7 5 2 2" xfId="2087" xr:uid="{00000000-0005-0000-0000-0000FA080000}"/>
    <cellStyle name="Normal 7 5 2 2 2" xfId="2088" xr:uid="{00000000-0005-0000-0000-0000FB080000}"/>
    <cellStyle name="Normal 7 5 2 3" xfId="2089" xr:uid="{00000000-0005-0000-0000-0000FC080000}"/>
    <cellStyle name="Normal 7 5 2 3 2" xfId="2090" xr:uid="{00000000-0005-0000-0000-0000FD080000}"/>
    <cellStyle name="Normal 7 5 2 4" xfId="2091" xr:uid="{00000000-0005-0000-0000-0000FE080000}"/>
    <cellStyle name="Normal 7 5 3" xfId="2092" xr:uid="{00000000-0005-0000-0000-0000FF080000}"/>
    <cellStyle name="Normal 7 5 3 2" xfId="2093" xr:uid="{00000000-0005-0000-0000-000000090000}"/>
    <cellStyle name="Normal 7 5 4" xfId="2094" xr:uid="{00000000-0005-0000-0000-000001090000}"/>
    <cellStyle name="Normal 7 5 4 2" xfId="2095" xr:uid="{00000000-0005-0000-0000-000002090000}"/>
    <cellStyle name="Normal 7 5 5" xfId="2096" xr:uid="{00000000-0005-0000-0000-000003090000}"/>
    <cellStyle name="Normal 7 6" xfId="2097" xr:uid="{00000000-0005-0000-0000-000004090000}"/>
    <cellStyle name="Normal 7 6 2" xfId="2098" xr:uid="{00000000-0005-0000-0000-000005090000}"/>
    <cellStyle name="Normal 7 6 2 2" xfId="2099" xr:uid="{00000000-0005-0000-0000-000006090000}"/>
    <cellStyle name="Normal 7 6 2 2 2" xfId="2100" xr:uid="{00000000-0005-0000-0000-000007090000}"/>
    <cellStyle name="Normal 7 6 2 3" xfId="2101" xr:uid="{00000000-0005-0000-0000-000008090000}"/>
    <cellStyle name="Normal 7 6 2 3 2" xfId="2102" xr:uid="{00000000-0005-0000-0000-000009090000}"/>
    <cellStyle name="Normal 7 6 2 4" xfId="2103" xr:uid="{00000000-0005-0000-0000-00000A090000}"/>
    <cellStyle name="Normal 7 6 3" xfId="2104" xr:uid="{00000000-0005-0000-0000-00000B090000}"/>
    <cellStyle name="Normal 7 6 3 2" xfId="2105" xr:uid="{00000000-0005-0000-0000-00000C090000}"/>
    <cellStyle name="Normal 7 6 4" xfId="2106" xr:uid="{00000000-0005-0000-0000-00000D090000}"/>
    <cellStyle name="Normal 7 6 4 2" xfId="2107" xr:uid="{00000000-0005-0000-0000-00000E090000}"/>
    <cellStyle name="Normal 7 6 5" xfId="2108" xr:uid="{00000000-0005-0000-0000-00000F090000}"/>
    <cellStyle name="Normal 7 7" xfId="2109" xr:uid="{00000000-0005-0000-0000-000010090000}"/>
    <cellStyle name="Normal 7 7 2" xfId="2110" xr:uid="{00000000-0005-0000-0000-000011090000}"/>
    <cellStyle name="Normal 7 7 2 2" xfId="2111" xr:uid="{00000000-0005-0000-0000-000012090000}"/>
    <cellStyle name="Normal 7 7 3" xfId="2112" xr:uid="{00000000-0005-0000-0000-000013090000}"/>
    <cellStyle name="Normal 7 7 3 2" xfId="2113" xr:uid="{00000000-0005-0000-0000-000014090000}"/>
    <cellStyle name="Normal 7 7 4" xfId="2114" xr:uid="{00000000-0005-0000-0000-000015090000}"/>
    <cellStyle name="Normal 7 8" xfId="2115" xr:uid="{00000000-0005-0000-0000-000016090000}"/>
    <cellStyle name="Normal 7 8 2" xfId="2116" xr:uid="{00000000-0005-0000-0000-000017090000}"/>
    <cellStyle name="Normal 7 9" xfId="2117" xr:uid="{00000000-0005-0000-0000-000018090000}"/>
    <cellStyle name="Normal 7 9 2" xfId="2118" xr:uid="{00000000-0005-0000-0000-000019090000}"/>
    <cellStyle name="Normal 8" xfId="63" xr:uid="{00000000-0005-0000-0000-00001A090000}"/>
    <cellStyle name="Normal 8 2" xfId="2484" xr:uid="{00000000-0005-0000-0000-00001B090000}"/>
    <cellStyle name="Normal 9" xfId="2" xr:uid="{00000000-0005-0000-0000-00001C090000}"/>
    <cellStyle name="Normal 9 2" xfId="65" xr:uid="{00000000-0005-0000-0000-00001D090000}"/>
    <cellStyle name="Normal 9 2 2" xfId="2119" xr:uid="{00000000-0005-0000-0000-00001E090000}"/>
    <cellStyle name="Normal 9 2 2 2" xfId="2120" xr:uid="{00000000-0005-0000-0000-00001F090000}"/>
    <cellStyle name="Normal 9 2 2 2 2" xfId="2121" xr:uid="{00000000-0005-0000-0000-000020090000}"/>
    <cellStyle name="Normal 9 2 2 3" xfId="2122" xr:uid="{00000000-0005-0000-0000-000021090000}"/>
    <cellStyle name="Normal 9 2 2 3 2" xfId="2123" xr:uid="{00000000-0005-0000-0000-000022090000}"/>
    <cellStyle name="Normal 9 2 2 4" xfId="2124" xr:uid="{00000000-0005-0000-0000-000023090000}"/>
    <cellStyle name="Normal 9 2 3" xfId="2125" xr:uid="{00000000-0005-0000-0000-000024090000}"/>
    <cellStyle name="Normal 9 2 3 2" xfId="2126" xr:uid="{00000000-0005-0000-0000-000025090000}"/>
    <cellStyle name="Normal 9 2 4" xfId="2127" xr:uid="{00000000-0005-0000-0000-000026090000}"/>
    <cellStyle name="Normal 9 2 4 2" xfId="2128" xr:uid="{00000000-0005-0000-0000-000027090000}"/>
    <cellStyle name="Normal 9 2 5" xfId="2129" xr:uid="{00000000-0005-0000-0000-000028090000}"/>
    <cellStyle name="Normal 9 3" xfId="66" xr:uid="{00000000-0005-0000-0000-000029090000}"/>
    <cellStyle name="Normal 9 3 2" xfId="67" xr:uid="{00000000-0005-0000-0000-00002A090000}"/>
    <cellStyle name="Normal 9 3 2 2" xfId="2130" xr:uid="{00000000-0005-0000-0000-00002B090000}"/>
    <cellStyle name="Normal 9 3 2 2 2" xfId="2131" xr:uid="{00000000-0005-0000-0000-00002C090000}"/>
    <cellStyle name="Normal 9 3 2 3" xfId="2132" xr:uid="{00000000-0005-0000-0000-00002D090000}"/>
    <cellStyle name="Normal 9 3 2 3 2" xfId="2133" xr:uid="{00000000-0005-0000-0000-00002E090000}"/>
    <cellStyle name="Normal 9 3 2 4" xfId="2134" xr:uid="{00000000-0005-0000-0000-00002F090000}"/>
    <cellStyle name="Normal 9 3 3" xfId="2135" xr:uid="{00000000-0005-0000-0000-000030090000}"/>
    <cellStyle name="Normal 9 3 3 2" xfId="2136" xr:uid="{00000000-0005-0000-0000-000031090000}"/>
    <cellStyle name="Normal 9 3 4" xfId="2137" xr:uid="{00000000-0005-0000-0000-000032090000}"/>
    <cellStyle name="Normal 9 3 4 2" xfId="2138" xr:uid="{00000000-0005-0000-0000-000033090000}"/>
    <cellStyle name="Normal 9 3 5" xfId="2139" xr:uid="{00000000-0005-0000-0000-000034090000}"/>
    <cellStyle name="Normal 9 4" xfId="68" xr:uid="{00000000-0005-0000-0000-000035090000}"/>
    <cellStyle name="Normal 9 4 2" xfId="104" xr:uid="{00000000-0005-0000-0000-000036090000}"/>
    <cellStyle name="Normal 9 4 2 2" xfId="2140" xr:uid="{00000000-0005-0000-0000-000037090000}"/>
    <cellStyle name="Normal 9 4 2 2 2" xfId="2141" xr:uid="{00000000-0005-0000-0000-000038090000}"/>
    <cellStyle name="Normal 9 4 2 3" xfId="2142" xr:uid="{00000000-0005-0000-0000-000039090000}"/>
    <cellStyle name="Normal 9 4 2 3 2" xfId="2143" xr:uid="{00000000-0005-0000-0000-00003A090000}"/>
    <cellStyle name="Normal 9 4 2 4" xfId="2144" xr:uid="{00000000-0005-0000-0000-00003B090000}"/>
    <cellStyle name="Normal 9 4 3" xfId="2145" xr:uid="{00000000-0005-0000-0000-00003C090000}"/>
    <cellStyle name="Normal 9 4 3 2" xfId="2146" xr:uid="{00000000-0005-0000-0000-00003D090000}"/>
    <cellStyle name="Normal 9 4 4" xfId="2147" xr:uid="{00000000-0005-0000-0000-00003E090000}"/>
    <cellStyle name="Normal 9 4 4 2" xfId="2148" xr:uid="{00000000-0005-0000-0000-00003F090000}"/>
    <cellStyle name="Normal 9 4 5" xfId="2149" xr:uid="{00000000-0005-0000-0000-000040090000}"/>
    <cellStyle name="Normal 9 5" xfId="69" xr:uid="{00000000-0005-0000-0000-000041090000}"/>
    <cellStyle name="Normal 9 5 2" xfId="70" xr:uid="{00000000-0005-0000-0000-000042090000}"/>
    <cellStyle name="Normal 9 5 2 2" xfId="2150" xr:uid="{00000000-0005-0000-0000-000043090000}"/>
    <cellStyle name="Normal 9 5 2 2 2" xfId="2151" xr:uid="{00000000-0005-0000-0000-000044090000}"/>
    <cellStyle name="Normal 9 5 2 3" xfId="2152" xr:uid="{00000000-0005-0000-0000-000045090000}"/>
    <cellStyle name="Normal 9 5 2 3 2" xfId="2153" xr:uid="{00000000-0005-0000-0000-000046090000}"/>
    <cellStyle name="Normal 9 5 2 4" xfId="2154" xr:uid="{00000000-0005-0000-0000-000047090000}"/>
    <cellStyle name="Normal 9 5 3" xfId="2155" xr:uid="{00000000-0005-0000-0000-000048090000}"/>
    <cellStyle name="Normal 9 5 3 2" xfId="2156" xr:uid="{00000000-0005-0000-0000-000049090000}"/>
    <cellStyle name="Normal 9 5 4" xfId="2157" xr:uid="{00000000-0005-0000-0000-00004A090000}"/>
    <cellStyle name="Normal 9 5 4 2" xfId="2158" xr:uid="{00000000-0005-0000-0000-00004B090000}"/>
    <cellStyle name="Normal 9 5 5" xfId="2159" xr:uid="{00000000-0005-0000-0000-00004C090000}"/>
    <cellStyle name="Normal 9 6" xfId="71" xr:uid="{00000000-0005-0000-0000-00004D090000}"/>
    <cellStyle name="Normal 9 6 2" xfId="2160" xr:uid="{00000000-0005-0000-0000-00004E090000}"/>
    <cellStyle name="Normal 9 6 2 2" xfId="2161" xr:uid="{00000000-0005-0000-0000-00004F090000}"/>
    <cellStyle name="Normal 9 6 3" xfId="2162" xr:uid="{00000000-0005-0000-0000-000050090000}"/>
    <cellStyle name="Normal 9 6 3 2" xfId="2163" xr:uid="{00000000-0005-0000-0000-000051090000}"/>
    <cellStyle name="Normal 9 6 4" xfId="2164" xr:uid="{00000000-0005-0000-0000-000052090000}"/>
    <cellStyle name="Normal 9 7" xfId="64" xr:uid="{00000000-0005-0000-0000-000053090000}"/>
    <cellStyle name="Normal 9 7 2" xfId="2165" xr:uid="{00000000-0005-0000-0000-000054090000}"/>
    <cellStyle name="Normal 9 8" xfId="2166" xr:uid="{00000000-0005-0000-0000-000055090000}"/>
    <cellStyle name="Normal 9 8 2" xfId="2167" xr:uid="{00000000-0005-0000-0000-000056090000}"/>
    <cellStyle name="Normal 9 9" xfId="2168" xr:uid="{00000000-0005-0000-0000-000057090000}"/>
    <cellStyle name="Note 10" xfId="2169" xr:uid="{00000000-0005-0000-0000-000058090000}"/>
    <cellStyle name="Note 10 2" xfId="2170" xr:uid="{00000000-0005-0000-0000-000059090000}"/>
    <cellStyle name="Note 2" xfId="72" xr:uid="{00000000-0005-0000-0000-00005A090000}"/>
    <cellStyle name="Note 2 2" xfId="2485" xr:uid="{00000000-0005-0000-0000-00005B090000}"/>
    <cellStyle name="Note 2 3" xfId="2486" xr:uid="{00000000-0005-0000-0000-00005C090000}"/>
    <cellStyle name="Note 3" xfId="2171" xr:uid="{00000000-0005-0000-0000-00005D090000}"/>
    <cellStyle name="Note 3 2" xfId="2172" xr:uid="{00000000-0005-0000-0000-00005E090000}"/>
    <cellStyle name="Note 3 2 2" xfId="2173" xr:uid="{00000000-0005-0000-0000-00005F090000}"/>
    <cellStyle name="Note 3 2 2 2" xfId="2174" xr:uid="{00000000-0005-0000-0000-000060090000}"/>
    <cellStyle name="Note 3 2 3" xfId="2175" xr:uid="{00000000-0005-0000-0000-000061090000}"/>
    <cellStyle name="Note 3 2 3 2" xfId="2176" xr:uid="{00000000-0005-0000-0000-000062090000}"/>
    <cellStyle name="Note 3 2 4" xfId="2177" xr:uid="{00000000-0005-0000-0000-000063090000}"/>
    <cellStyle name="Note 3 3" xfId="2178" xr:uid="{00000000-0005-0000-0000-000064090000}"/>
    <cellStyle name="Note 3 3 2" xfId="2179" xr:uid="{00000000-0005-0000-0000-000065090000}"/>
    <cellStyle name="Note 3 4" xfId="2180" xr:uid="{00000000-0005-0000-0000-000066090000}"/>
    <cellStyle name="Note 3 4 2" xfId="2181" xr:uid="{00000000-0005-0000-0000-000067090000}"/>
    <cellStyle name="Note 3 5" xfId="2182" xr:uid="{00000000-0005-0000-0000-000068090000}"/>
    <cellStyle name="Note 4" xfId="2183" xr:uid="{00000000-0005-0000-0000-000069090000}"/>
    <cellStyle name="Note 4 2" xfId="2184" xr:uid="{00000000-0005-0000-0000-00006A090000}"/>
    <cellStyle name="Note 4 2 2" xfId="2185" xr:uid="{00000000-0005-0000-0000-00006B090000}"/>
    <cellStyle name="Note 4 2 2 2" xfId="2186" xr:uid="{00000000-0005-0000-0000-00006C090000}"/>
    <cellStyle name="Note 4 2 3" xfId="2187" xr:uid="{00000000-0005-0000-0000-00006D090000}"/>
    <cellStyle name="Note 4 2 3 2" xfId="2188" xr:uid="{00000000-0005-0000-0000-00006E090000}"/>
    <cellStyle name="Note 4 2 4" xfId="2189" xr:uid="{00000000-0005-0000-0000-00006F090000}"/>
    <cellStyle name="Note 4 3" xfId="2190" xr:uid="{00000000-0005-0000-0000-000070090000}"/>
    <cellStyle name="Note 4 3 2" xfId="2191" xr:uid="{00000000-0005-0000-0000-000071090000}"/>
    <cellStyle name="Note 4 4" xfId="2192" xr:uid="{00000000-0005-0000-0000-000072090000}"/>
    <cellStyle name="Note 4 4 2" xfId="2193" xr:uid="{00000000-0005-0000-0000-000073090000}"/>
    <cellStyle name="Note 4 5" xfId="2194" xr:uid="{00000000-0005-0000-0000-000074090000}"/>
    <cellStyle name="Note 5" xfId="2195" xr:uid="{00000000-0005-0000-0000-000075090000}"/>
    <cellStyle name="Note 5 2" xfId="2196" xr:uid="{00000000-0005-0000-0000-000076090000}"/>
    <cellStyle name="Note 5 2 2" xfId="2197" xr:uid="{00000000-0005-0000-0000-000077090000}"/>
    <cellStyle name="Note 5 2 2 2" xfId="2198" xr:uid="{00000000-0005-0000-0000-000078090000}"/>
    <cellStyle name="Note 5 2 3" xfId="2199" xr:uid="{00000000-0005-0000-0000-000079090000}"/>
    <cellStyle name="Note 5 2 3 2" xfId="2200" xr:uid="{00000000-0005-0000-0000-00007A090000}"/>
    <cellStyle name="Note 5 2 4" xfId="2201" xr:uid="{00000000-0005-0000-0000-00007B090000}"/>
    <cellStyle name="Note 5 3" xfId="2202" xr:uid="{00000000-0005-0000-0000-00007C090000}"/>
    <cellStyle name="Note 5 3 2" xfId="2203" xr:uid="{00000000-0005-0000-0000-00007D090000}"/>
    <cellStyle name="Note 5 4" xfId="2204" xr:uid="{00000000-0005-0000-0000-00007E090000}"/>
    <cellStyle name="Note 5 4 2" xfId="2205" xr:uid="{00000000-0005-0000-0000-00007F090000}"/>
    <cellStyle name="Note 5 5" xfId="2206" xr:uid="{00000000-0005-0000-0000-000080090000}"/>
    <cellStyle name="Note 6" xfId="2207" xr:uid="{00000000-0005-0000-0000-000081090000}"/>
    <cellStyle name="Note 6 2" xfId="2208" xr:uid="{00000000-0005-0000-0000-000082090000}"/>
    <cellStyle name="Note 6 2 2" xfId="2209" xr:uid="{00000000-0005-0000-0000-000083090000}"/>
    <cellStyle name="Note 6 2 2 2" xfId="2210" xr:uid="{00000000-0005-0000-0000-000084090000}"/>
    <cellStyle name="Note 6 2 3" xfId="2211" xr:uid="{00000000-0005-0000-0000-000085090000}"/>
    <cellStyle name="Note 6 2 3 2" xfId="2212" xr:uid="{00000000-0005-0000-0000-000086090000}"/>
    <cellStyle name="Note 6 2 4" xfId="2213" xr:uid="{00000000-0005-0000-0000-000087090000}"/>
    <cellStyle name="Note 6 3" xfId="2214" xr:uid="{00000000-0005-0000-0000-000088090000}"/>
    <cellStyle name="Note 6 3 2" xfId="2215" xr:uid="{00000000-0005-0000-0000-000089090000}"/>
    <cellStyle name="Note 6 4" xfId="2216" xr:uid="{00000000-0005-0000-0000-00008A090000}"/>
    <cellStyle name="Note 6 4 2" xfId="2217" xr:uid="{00000000-0005-0000-0000-00008B090000}"/>
    <cellStyle name="Note 6 5" xfId="2218" xr:uid="{00000000-0005-0000-0000-00008C090000}"/>
    <cellStyle name="Note 7" xfId="2219" xr:uid="{00000000-0005-0000-0000-00008D090000}"/>
    <cellStyle name="Note 7 2" xfId="2220" xr:uid="{00000000-0005-0000-0000-00008E090000}"/>
    <cellStyle name="Note 7 2 2" xfId="2221" xr:uid="{00000000-0005-0000-0000-00008F090000}"/>
    <cellStyle name="Note 7 2 2 2" xfId="2222" xr:uid="{00000000-0005-0000-0000-000090090000}"/>
    <cellStyle name="Note 7 2 3" xfId="2223" xr:uid="{00000000-0005-0000-0000-000091090000}"/>
    <cellStyle name="Note 7 2 3 2" xfId="2224" xr:uid="{00000000-0005-0000-0000-000092090000}"/>
    <cellStyle name="Note 7 2 4" xfId="2225" xr:uid="{00000000-0005-0000-0000-000093090000}"/>
    <cellStyle name="Note 7 3" xfId="2226" xr:uid="{00000000-0005-0000-0000-000094090000}"/>
    <cellStyle name="Note 7 3 2" xfId="2227" xr:uid="{00000000-0005-0000-0000-000095090000}"/>
    <cellStyle name="Note 7 4" xfId="2228" xr:uid="{00000000-0005-0000-0000-000096090000}"/>
    <cellStyle name="Note 7 4 2" xfId="2229" xr:uid="{00000000-0005-0000-0000-000097090000}"/>
    <cellStyle name="Note 7 5" xfId="2230" xr:uid="{00000000-0005-0000-0000-000098090000}"/>
    <cellStyle name="Note 8" xfId="2231" xr:uid="{00000000-0005-0000-0000-000099090000}"/>
    <cellStyle name="Note 8 2" xfId="2232" xr:uid="{00000000-0005-0000-0000-00009A090000}"/>
    <cellStyle name="Note 8 2 2" xfId="2233" xr:uid="{00000000-0005-0000-0000-00009B090000}"/>
    <cellStyle name="Note 8 2 2 2" xfId="2234" xr:uid="{00000000-0005-0000-0000-00009C090000}"/>
    <cellStyle name="Note 8 2 3" xfId="2235" xr:uid="{00000000-0005-0000-0000-00009D090000}"/>
    <cellStyle name="Note 8 2 3 2" xfId="2236" xr:uid="{00000000-0005-0000-0000-00009E090000}"/>
    <cellStyle name="Note 8 2 4" xfId="2237" xr:uid="{00000000-0005-0000-0000-00009F090000}"/>
    <cellStyle name="Note 8 3" xfId="2238" xr:uid="{00000000-0005-0000-0000-0000A0090000}"/>
    <cellStyle name="Note 8 3 2" xfId="2239" xr:uid="{00000000-0005-0000-0000-0000A1090000}"/>
    <cellStyle name="Note 8 4" xfId="2240" xr:uid="{00000000-0005-0000-0000-0000A2090000}"/>
    <cellStyle name="Note 8 4 2" xfId="2241" xr:uid="{00000000-0005-0000-0000-0000A3090000}"/>
    <cellStyle name="Note 8 5" xfId="2242" xr:uid="{00000000-0005-0000-0000-0000A4090000}"/>
    <cellStyle name="Note 9" xfId="2243" xr:uid="{00000000-0005-0000-0000-0000A5090000}"/>
    <cellStyle name="Note 9 2" xfId="2244" xr:uid="{00000000-0005-0000-0000-0000A6090000}"/>
    <cellStyle name="Note 9 2 2" xfId="2245" xr:uid="{00000000-0005-0000-0000-0000A7090000}"/>
    <cellStyle name="Note 9 2 2 2" xfId="2246" xr:uid="{00000000-0005-0000-0000-0000A8090000}"/>
    <cellStyle name="Note 9 2 3" xfId="2247" xr:uid="{00000000-0005-0000-0000-0000A9090000}"/>
    <cellStyle name="Note 9 2 3 2" xfId="2248" xr:uid="{00000000-0005-0000-0000-0000AA090000}"/>
    <cellStyle name="Note 9 2 4" xfId="2249" xr:uid="{00000000-0005-0000-0000-0000AB090000}"/>
    <cellStyle name="Note 9 3" xfId="2250" xr:uid="{00000000-0005-0000-0000-0000AC090000}"/>
    <cellStyle name="Note 9 3 2" xfId="2251" xr:uid="{00000000-0005-0000-0000-0000AD090000}"/>
    <cellStyle name="Note 9 4" xfId="2252" xr:uid="{00000000-0005-0000-0000-0000AE090000}"/>
    <cellStyle name="Note 9 4 2" xfId="2253" xr:uid="{00000000-0005-0000-0000-0000AF090000}"/>
    <cellStyle name="Note 9 5" xfId="2254" xr:uid="{00000000-0005-0000-0000-0000B0090000}"/>
    <cellStyle name="Notes_multi" xfId="2487" xr:uid="{00000000-0005-0000-0000-0000B1090000}"/>
    <cellStyle name="Output 2" xfId="73" xr:uid="{00000000-0005-0000-0000-0000B2090000}"/>
    <cellStyle name="Output 2 2" xfId="2488" xr:uid="{00000000-0005-0000-0000-0000B3090000}"/>
    <cellStyle name="Output 3" xfId="2489" xr:uid="{00000000-0005-0000-0000-0000B4090000}"/>
    <cellStyle name="Percent" xfId="79" builtinId="5"/>
    <cellStyle name="Percent 2" xfId="81" xr:uid="{00000000-0005-0000-0000-0000B6090000}"/>
    <cellStyle name="Percent 2 2" xfId="105" xr:uid="{00000000-0005-0000-0000-0000B7090000}"/>
    <cellStyle name="Percent 2 3" xfId="2490" xr:uid="{00000000-0005-0000-0000-0000B8090000}"/>
    <cellStyle name="Percent 2 3 2" xfId="2491" xr:uid="{00000000-0005-0000-0000-0000B9090000}"/>
    <cellStyle name="Percent 2 4" xfId="2492" xr:uid="{00000000-0005-0000-0000-0000BA090000}"/>
    <cellStyle name="Percent 3" xfId="85" xr:uid="{00000000-0005-0000-0000-0000BB090000}"/>
    <cellStyle name="Percent 3 2" xfId="2493" xr:uid="{00000000-0005-0000-0000-0000BC090000}"/>
    <cellStyle name="Percent 3 2 2" xfId="2494" xr:uid="{00000000-0005-0000-0000-0000BD090000}"/>
    <cellStyle name="Percent 3 3" xfId="2495" xr:uid="{00000000-0005-0000-0000-0000BE090000}"/>
    <cellStyle name="Percent 3 4" xfId="2716" xr:uid="{24123EBB-62D3-4805-9F5D-669293D64DA5}"/>
    <cellStyle name="Percent 4" xfId="88" xr:uid="{00000000-0005-0000-0000-0000BF090000}"/>
    <cellStyle name="Percent 4 2" xfId="2496" xr:uid="{00000000-0005-0000-0000-0000C0090000}"/>
    <cellStyle name="Percent 5" xfId="2497" xr:uid="{00000000-0005-0000-0000-0000C1090000}"/>
    <cellStyle name="Percent 5 2" xfId="2498" xr:uid="{00000000-0005-0000-0000-0000C2090000}"/>
    <cellStyle name="Percent 6" xfId="2499" xr:uid="{00000000-0005-0000-0000-0000C3090000}"/>
    <cellStyle name="Percent 7" xfId="2500" xr:uid="{00000000-0005-0000-0000-0000C4090000}"/>
    <cellStyle name="Percent 8" xfId="2501" xr:uid="{00000000-0005-0000-0000-0000C5090000}"/>
    <cellStyle name="Percent 9" xfId="2502" xr:uid="{00000000-0005-0000-0000-0000C6090000}"/>
    <cellStyle name="PSChar" xfId="2503" xr:uid="{00000000-0005-0000-0000-0000C7090000}"/>
    <cellStyle name="PSChar 10" xfId="2504" xr:uid="{00000000-0005-0000-0000-0000C8090000}"/>
    <cellStyle name="PSChar 10 2" xfId="2505" xr:uid="{00000000-0005-0000-0000-0000C9090000}"/>
    <cellStyle name="PSChar 11" xfId="2506" xr:uid="{00000000-0005-0000-0000-0000CA090000}"/>
    <cellStyle name="PSChar 12" xfId="2507" xr:uid="{00000000-0005-0000-0000-0000CB090000}"/>
    <cellStyle name="PSChar 2" xfId="2508" xr:uid="{00000000-0005-0000-0000-0000CC090000}"/>
    <cellStyle name="PSChar 2 2" xfId="2509" xr:uid="{00000000-0005-0000-0000-0000CD090000}"/>
    <cellStyle name="PSChar 3" xfId="2510" xr:uid="{00000000-0005-0000-0000-0000CE090000}"/>
    <cellStyle name="PSChar 3 2" xfId="2511" xr:uid="{00000000-0005-0000-0000-0000CF090000}"/>
    <cellStyle name="PSChar 4" xfId="2512" xr:uid="{00000000-0005-0000-0000-0000D0090000}"/>
    <cellStyle name="PSChar 4 2" xfId="2513" xr:uid="{00000000-0005-0000-0000-0000D1090000}"/>
    <cellStyle name="PSChar 5" xfId="2514" xr:uid="{00000000-0005-0000-0000-0000D2090000}"/>
    <cellStyle name="PSChar 5 2" xfId="2515" xr:uid="{00000000-0005-0000-0000-0000D3090000}"/>
    <cellStyle name="PSChar 6" xfId="2516" xr:uid="{00000000-0005-0000-0000-0000D4090000}"/>
    <cellStyle name="PSChar 6 2" xfId="2517" xr:uid="{00000000-0005-0000-0000-0000D5090000}"/>
    <cellStyle name="PSChar 7" xfId="2518" xr:uid="{00000000-0005-0000-0000-0000D6090000}"/>
    <cellStyle name="PSChar 7 2" xfId="2519" xr:uid="{00000000-0005-0000-0000-0000D7090000}"/>
    <cellStyle name="PSChar 8" xfId="2520" xr:uid="{00000000-0005-0000-0000-0000D8090000}"/>
    <cellStyle name="PSChar 8 2" xfId="2521" xr:uid="{00000000-0005-0000-0000-0000D9090000}"/>
    <cellStyle name="PSChar 9" xfId="2522" xr:uid="{00000000-0005-0000-0000-0000DA090000}"/>
    <cellStyle name="PSChar 9 2" xfId="2523" xr:uid="{00000000-0005-0000-0000-0000DB090000}"/>
    <cellStyle name="PSDate" xfId="2524" xr:uid="{00000000-0005-0000-0000-0000DC090000}"/>
    <cellStyle name="PSDate 10" xfId="2525" xr:uid="{00000000-0005-0000-0000-0000DD090000}"/>
    <cellStyle name="PSDate 10 2" xfId="2526" xr:uid="{00000000-0005-0000-0000-0000DE090000}"/>
    <cellStyle name="PSDate 11" xfId="2527" xr:uid="{00000000-0005-0000-0000-0000DF090000}"/>
    <cellStyle name="PSDate 12" xfId="2528" xr:uid="{00000000-0005-0000-0000-0000E0090000}"/>
    <cellStyle name="PSDate 2" xfId="2529" xr:uid="{00000000-0005-0000-0000-0000E1090000}"/>
    <cellStyle name="PSDate 2 2" xfId="2530" xr:uid="{00000000-0005-0000-0000-0000E2090000}"/>
    <cellStyle name="PSDate 3" xfId="2531" xr:uid="{00000000-0005-0000-0000-0000E3090000}"/>
    <cellStyle name="PSDate 3 2" xfId="2532" xr:uid="{00000000-0005-0000-0000-0000E4090000}"/>
    <cellStyle name="PSDate 4" xfId="2533" xr:uid="{00000000-0005-0000-0000-0000E5090000}"/>
    <cellStyle name="PSDate 4 2" xfId="2534" xr:uid="{00000000-0005-0000-0000-0000E6090000}"/>
    <cellStyle name="PSDate 5" xfId="2535" xr:uid="{00000000-0005-0000-0000-0000E7090000}"/>
    <cellStyle name="PSDate 5 2" xfId="2536" xr:uid="{00000000-0005-0000-0000-0000E8090000}"/>
    <cellStyle name="PSDate 6" xfId="2537" xr:uid="{00000000-0005-0000-0000-0000E9090000}"/>
    <cellStyle name="PSDate 6 2" xfId="2538" xr:uid="{00000000-0005-0000-0000-0000EA090000}"/>
    <cellStyle name="PSDate 7" xfId="2539" xr:uid="{00000000-0005-0000-0000-0000EB090000}"/>
    <cellStyle name="PSDate 7 2" xfId="2540" xr:uid="{00000000-0005-0000-0000-0000EC090000}"/>
    <cellStyle name="PSDate 8" xfId="2541" xr:uid="{00000000-0005-0000-0000-0000ED090000}"/>
    <cellStyle name="PSDate 8 2" xfId="2542" xr:uid="{00000000-0005-0000-0000-0000EE090000}"/>
    <cellStyle name="PSDate 9" xfId="2543" xr:uid="{00000000-0005-0000-0000-0000EF090000}"/>
    <cellStyle name="PSDate 9 2" xfId="2544" xr:uid="{00000000-0005-0000-0000-0000F0090000}"/>
    <cellStyle name="PSDec" xfId="2545" xr:uid="{00000000-0005-0000-0000-0000F1090000}"/>
    <cellStyle name="PSDec 10" xfId="2546" xr:uid="{00000000-0005-0000-0000-0000F2090000}"/>
    <cellStyle name="PSDec 10 2" xfId="2547" xr:uid="{00000000-0005-0000-0000-0000F3090000}"/>
    <cellStyle name="PSDec 11" xfId="2548" xr:uid="{00000000-0005-0000-0000-0000F4090000}"/>
    <cellStyle name="PSDec 12" xfId="2549" xr:uid="{00000000-0005-0000-0000-0000F5090000}"/>
    <cellStyle name="PSDec 2" xfId="2550" xr:uid="{00000000-0005-0000-0000-0000F6090000}"/>
    <cellStyle name="PSDec 2 2" xfId="2551" xr:uid="{00000000-0005-0000-0000-0000F7090000}"/>
    <cellStyle name="PSDec 3" xfId="2552" xr:uid="{00000000-0005-0000-0000-0000F8090000}"/>
    <cellStyle name="PSDec 3 2" xfId="2553" xr:uid="{00000000-0005-0000-0000-0000F9090000}"/>
    <cellStyle name="PSDec 4" xfId="2554" xr:uid="{00000000-0005-0000-0000-0000FA090000}"/>
    <cellStyle name="PSDec 4 2" xfId="2555" xr:uid="{00000000-0005-0000-0000-0000FB090000}"/>
    <cellStyle name="PSDec 5" xfId="2556" xr:uid="{00000000-0005-0000-0000-0000FC090000}"/>
    <cellStyle name="PSDec 5 2" xfId="2557" xr:uid="{00000000-0005-0000-0000-0000FD090000}"/>
    <cellStyle name="PSDec 6" xfId="2558" xr:uid="{00000000-0005-0000-0000-0000FE090000}"/>
    <cellStyle name="PSDec 6 2" xfId="2559" xr:uid="{00000000-0005-0000-0000-0000FF090000}"/>
    <cellStyle name="PSDec 7" xfId="2560" xr:uid="{00000000-0005-0000-0000-0000000A0000}"/>
    <cellStyle name="PSDec 7 2" xfId="2561" xr:uid="{00000000-0005-0000-0000-0000010A0000}"/>
    <cellStyle name="PSDec 8" xfId="2562" xr:uid="{00000000-0005-0000-0000-0000020A0000}"/>
    <cellStyle name="PSDec 8 2" xfId="2563" xr:uid="{00000000-0005-0000-0000-0000030A0000}"/>
    <cellStyle name="PSDec 9" xfId="2564" xr:uid="{00000000-0005-0000-0000-0000040A0000}"/>
    <cellStyle name="PSDec 9 2" xfId="2565" xr:uid="{00000000-0005-0000-0000-0000050A0000}"/>
    <cellStyle name="PSHeading" xfId="2566" xr:uid="{00000000-0005-0000-0000-0000060A0000}"/>
    <cellStyle name="PSHeading 10" xfId="2567" xr:uid="{00000000-0005-0000-0000-0000070A0000}"/>
    <cellStyle name="PSHeading 10 2" xfId="2568" xr:uid="{00000000-0005-0000-0000-0000080A0000}"/>
    <cellStyle name="PSHeading 10 2 2" xfId="2569" xr:uid="{00000000-0005-0000-0000-0000090A0000}"/>
    <cellStyle name="PSHeading 10 2 2 2" xfId="2570" xr:uid="{00000000-0005-0000-0000-00000A0A0000}"/>
    <cellStyle name="PSHeading 10 2 3" xfId="2571" xr:uid="{00000000-0005-0000-0000-00000B0A0000}"/>
    <cellStyle name="PSHeading 10 3" xfId="2572" xr:uid="{00000000-0005-0000-0000-00000C0A0000}"/>
    <cellStyle name="PSHeading 10 3 2" xfId="2573" xr:uid="{00000000-0005-0000-0000-00000D0A0000}"/>
    <cellStyle name="PSHeading 10 4" xfId="2574" xr:uid="{00000000-0005-0000-0000-00000E0A0000}"/>
    <cellStyle name="PSHeading 11" xfId="2575" xr:uid="{00000000-0005-0000-0000-00000F0A0000}"/>
    <cellStyle name="PSHeading 11 2" xfId="2576" xr:uid="{00000000-0005-0000-0000-0000100A0000}"/>
    <cellStyle name="PSHeading 11 2 2" xfId="2577" xr:uid="{00000000-0005-0000-0000-0000110A0000}"/>
    <cellStyle name="PSHeading 11 3" xfId="2578" xr:uid="{00000000-0005-0000-0000-0000120A0000}"/>
    <cellStyle name="PSHeading 12" xfId="2579" xr:uid="{00000000-0005-0000-0000-0000130A0000}"/>
    <cellStyle name="PSHeading 12 2" xfId="2580" xr:uid="{00000000-0005-0000-0000-0000140A0000}"/>
    <cellStyle name="PSHeading 12 2 2" xfId="2581" xr:uid="{00000000-0005-0000-0000-0000150A0000}"/>
    <cellStyle name="PSHeading 12 3" xfId="2582" xr:uid="{00000000-0005-0000-0000-0000160A0000}"/>
    <cellStyle name="PSHeading 13" xfId="2583" xr:uid="{00000000-0005-0000-0000-0000170A0000}"/>
    <cellStyle name="PSHeading 13 2" xfId="2584" xr:uid="{00000000-0005-0000-0000-0000180A0000}"/>
    <cellStyle name="PSHeading 14" xfId="2585" xr:uid="{00000000-0005-0000-0000-0000190A0000}"/>
    <cellStyle name="PSHeading 2" xfId="2586" xr:uid="{00000000-0005-0000-0000-00001A0A0000}"/>
    <cellStyle name="PSHeading 2 2" xfId="2587" xr:uid="{00000000-0005-0000-0000-00001B0A0000}"/>
    <cellStyle name="PSHeading 2 2 2" xfId="2588" xr:uid="{00000000-0005-0000-0000-00001C0A0000}"/>
    <cellStyle name="PSHeading 2 2 2 2" xfId="2589" xr:uid="{00000000-0005-0000-0000-00001D0A0000}"/>
    <cellStyle name="PSHeading 2 2 3" xfId="2590" xr:uid="{00000000-0005-0000-0000-00001E0A0000}"/>
    <cellStyle name="PSHeading 2 3" xfId="2591" xr:uid="{00000000-0005-0000-0000-00001F0A0000}"/>
    <cellStyle name="PSHeading 2 3 2" xfId="2592" xr:uid="{00000000-0005-0000-0000-0000200A0000}"/>
    <cellStyle name="PSHeading 2 4" xfId="2593" xr:uid="{00000000-0005-0000-0000-0000210A0000}"/>
    <cellStyle name="PSHeading 3" xfId="2594" xr:uid="{00000000-0005-0000-0000-0000220A0000}"/>
    <cellStyle name="PSHeading 3 2" xfId="2595" xr:uid="{00000000-0005-0000-0000-0000230A0000}"/>
    <cellStyle name="PSHeading 3 2 2" xfId="2596" xr:uid="{00000000-0005-0000-0000-0000240A0000}"/>
    <cellStyle name="PSHeading 3 2 2 2" xfId="2597" xr:uid="{00000000-0005-0000-0000-0000250A0000}"/>
    <cellStyle name="PSHeading 3 2 3" xfId="2598" xr:uid="{00000000-0005-0000-0000-0000260A0000}"/>
    <cellStyle name="PSHeading 3 3" xfId="2599" xr:uid="{00000000-0005-0000-0000-0000270A0000}"/>
    <cellStyle name="PSHeading 3 3 2" xfId="2600" xr:uid="{00000000-0005-0000-0000-0000280A0000}"/>
    <cellStyle name="PSHeading 3 4" xfId="2601" xr:uid="{00000000-0005-0000-0000-0000290A0000}"/>
    <cellStyle name="PSHeading 4" xfId="2602" xr:uid="{00000000-0005-0000-0000-00002A0A0000}"/>
    <cellStyle name="PSHeading 4 2" xfId="2603" xr:uid="{00000000-0005-0000-0000-00002B0A0000}"/>
    <cellStyle name="PSHeading 4 2 2" xfId="2604" xr:uid="{00000000-0005-0000-0000-00002C0A0000}"/>
    <cellStyle name="PSHeading 4 2 2 2" xfId="2605" xr:uid="{00000000-0005-0000-0000-00002D0A0000}"/>
    <cellStyle name="PSHeading 4 2 3" xfId="2606" xr:uid="{00000000-0005-0000-0000-00002E0A0000}"/>
    <cellStyle name="PSHeading 4 3" xfId="2607" xr:uid="{00000000-0005-0000-0000-00002F0A0000}"/>
    <cellStyle name="PSHeading 4 3 2" xfId="2608" xr:uid="{00000000-0005-0000-0000-0000300A0000}"/>
    <cellStyle name="PSHeading 4 4" xfId="2609" xr:uid="{00000000-0005-0000-0000-0000310A0000}"/>
    <cellStyle name="PSHeading 5" xfId="2610" xr:uid="{00000000-0005-0000-0000-0000320A0000}"/>
    <cellStyle name="PSHeading 5 2" xfId="2611" xr:uid="{00000000-0005-0000-0000-0000330A0000}"/>
    <cellStyle name="PSHeading 5 2 2" xfId="2612" xr:uid="{00000000-0005-0000-0000-0000340A0000}"/>
    <cellStyle name="PSHeading 5 2 2 2" xfId="2613" xr:uid="{00000000-0005-0000-0000-0000350A0000}"/>
    <cellStyle name="PSHeading 5 2 3" xfId="2614" xr:uid="{00000000-0005-0000-0000-0000360A0000}"/>
    <cellStyle name="PSHeading 5 3" xfId="2615" xr:uid="{00000000-0005-0000-0000-0000370A0000}"/>
    <cellStyle name="PSHeading 5 3 2" xfId="2616" xr:uid="{00000000-0005-0000-0000-0000380A0000}"/>
    <cellStyle name="PSHeading 5 4" xfId="2617" xr:uid="{00000000-0005-0000-0000-0000390A0000}"/>
    <cellStyle name="PSHeading 6" xfId="2618" xr:uid="{00000000-0005-0000-0000-00003A0A0000}"/>
    <cellStyle name="PSHeading 6 2" xfId="2619" xr:uid="{00000000-0005-0000-0000-00003B0A0000}"/>
    <cellStyle name="PSHeading 6 2 2" xfId="2620" xr:uid="{00000000-0005-0000-0000-00003C0A0000}"/>
    <cellStyle name="PSHeading 6 2 2 2" xfId="2621" xr:uid="{00000000-0005-0000-0000-00003D0A0000}"/>
    <cellStyle name="PSHeading 6 2 3" xfId="2622" xr:uid="{00000000-0005-0000-0000-00003E0A0000}"/>
    <cellStyle name="PSHeading 6 3" xfId="2623" xr:uid="{00000000-0005-0000-0000-00003F0A0000}"/>
    <cellStyle name="PSHeading 6 3 2" xfId="2624" xr:uid="{00000000-0005-0000-0000-0000400A0000}"/>
    <cellStyle name="PSHeading 6 4" xfId="2625" xr:uid="{00000000-0005-0000-0000-0000410A0000}"/>
    <cellStyle name="PSHeading 7" xfId="2626" xr:uid="{00000000-0005-0000-0000-0000420A0000}"/>
    <cellStyle name="PSHeading 7 2" xfId="2627" xr:uid="{00000000-0005-0000-0000-0000430A0000}"/>
    <cellStyle name="PSHeading 7 2 2" xfId="2628" xr:uid="{00000000-0005-0000-0000-0000440A0000}"/>
    <cellStyle name="PSHeading 7 2 2 2" xfId="2629" xr:uid="{00000000-0005-0000-0000-0000450A0000}"/>
    <cellStyle name="PSHeading 7 2 3" xfId="2630" xr:uid="{00000000-0005-0000-0000-0000460A0000}"/>
    <cellStyle name="PSHeading 7 3" xfId="2631" xr:uid="{00000000-0005-0000-0000-0000470A0000}"/>
    <cellStyle name="PSHeading 7 3 2" xfId="2632" xr:uid="{00000000-0005-0000-0000-0000480A0000}"/>
    <cellStyle name="PSHeading 7 4" xfId="2633" xr:uid="{00000000-0005-0000-0000-0000490A0000}"/>
    <cellStyle name="PSHeading 8" xfId="2634" xr:uid="{00000000-0005-0000-0000-00004A0A0000}"/>
    <cellStyle name="PSHeading 8 2" xfId="2635" xr:uid="{00000000-0005-0000-0000-00004B0A0000}"/>
    <cellStyle name="PSHeading 8 2 2" xfId="2636" xr:uid="{00000000-0005-0000-0000-00004C0A0000}"/>
    <cellStyle name="PSHeading 8 2 2 2" xfId="2637" xr:uid="{00000000-0005-0000-0000-00004D0A0000}"/>
    <cellStyle name="PSHeading 8 2 3" xfId="2638" xr:uid="{00000000-0005-0000-0000-00004E0A0000}"/>
    <cellStyle name="PSHeading 8 3" xfId="2639" xr:uid="{00000000-0005-0000-0000-00004F0A0000}"/>
    <cellStyle name="PSHeading 8 3 2" xfId="2640" xr:uid="{00000000-0005-0000-0000-0000500A0000}"/>
    <cellStyle name="PSHeading 8 4" xfId="2641" xr:uid="{00000000-0005-0000-0000-0000510A0000}"/>
    <cellStyle name="PSHeading 9" xfId="2642" xr:uid="{00000000-0005-0000-0000-0000520A0000}"/>
    <cellStyle name="PSHeading 9 2" xfId="2643" xr:uid="{00000000-0005-0000-0000-0000530A0000}"/>
    <cellStyle name="PSHeading 9 2 2" xfId="2644" xr:uid="{00000000-0005-0000-0000-0000540A0000}"/>
    <cellStyle name="PSHeading 9 2 2 2" xfId="2645" xr:uid="{00000000-0005-0000-0000-0000550A0000}"/>
    <cellStyle name="PSHeading 9 2 3" xfId="2646" xr:uid="{00000000-0005-0000-0000-0000560A0000}"/>
    <cellStyle name="PSHeading 9 3" xfId="2647" xr:uid="{00000000-0005-0000-0000-0000570A0000}"/>
    <cellStyle name="PSHeading 9 3 2" xfId="2648" xr:uid="{00000000-0005-0000-0000-0000580A0000}"/>
    <cellStyle name="PSHeading 9 4" xfId="2649" xr:uid="{00000000-0005-0000-0000-0000590A0000}"/>
    <cellStyle name="PSInt" xfId="2650" xr:uid="{00000000-0005-0000-0000-00005A0A0000}"/>
    <cellStyle name="PSInt 10" xfId="2651" xr:uid="{00000000-0005-0000-0000-00005B0A0000}"/>
    <cellStyle name="PSInt 10 2" xfId="2652" xr:uid="{00000000-0005-0000-0000-00005C0A0000}"/>
    <cellStyle name="PSInt 11" xfId="2653" xr:uid="{00000000-0005-0000-0000-00005D0A0000}"/>
    <cellStyle name="PSInt 12" xfId="2654" xr:uid="{00000000-0005-0000-0000-00005E0A0000}"/>
    <cellStyle name="PSInt 2" xfId="2655" xr:uid="{00000000-0005-0000-0000-00005F0A0000}"/>
    <cellStyle name="PSInt 2 2" xfId="2656" xr:uid="{00000000-0005-0000-0000-0000600A0000}"/>
    <cellStyle name="PSInt 3" xfId="2657" xr:uid="{00000000-0005-0000-0000-0000610A0000}"/>
    <cellStyle name="PSInt 3 2" xfId="2658" xr:uid="{00000000-0005-0000-0000-0000620A0000}"/>
    <cellStyle name="PSInt 4" xfId="2659" xr:uid="{00000000-0005-0000-0000-0000630A0000}"/>
    <cellStyle name="PSInt 4 2" xfId="2660" xr:uid="{00000000-0005-0000-0000-0000640A0000}"/>
    <cellStyle name="PSInt 5" xfId="2661" xr:uid="{00000000-0005-0000-0000-0000650A0000}"/>
    <cellStyle name="PSInt 5 2" xfId="2662" xr:uid="{00000000-0005-0000-0000-0000660A0000}"/>
    <cellStyle name="PSInt 6" xfId="2663" xr:uid="{00000000-0005-0000-0000-0000670A0000}"/>
    <cellStyle name="PSInt 6 2" xfId="2664" xr:uid="{00000000-0005-0000-0000-0000680A0000}"/>
    <cellStyle name="PSInt 7" xfId="2665" xr:uid="{00000000-0005-0000-0000-0000690A0000}"/>
    <cellStyle name="PSInt 7 2" xfId="2666" xr:uid="{00000000-0005-0000-0000-00006A0A0000}"/>
    <cellStyle name="PSInt 8" xfId="2667" xr:uid="{00000000-0005-0000-0000-00006B0A0000}"/>
    <cellStyle name="PSInt 8 2" xfId="2668" xr:uid="{00000000-0005-0000-0000-00006C0A0000}"/>
    <cellStyle name="PSInt 9" xfId="2669" xr:uid="{00000000-0005-0000-0000-00006D0A0000}"/>
    <cellStyle name="PSInt 9 2" xfId="2670" xr:uid="{00000000-0005-0000-0000-00006E0A0000}"/>
    <cellStyle name="PSSpacer" xfId="2671" xr:uid="{00000000-0005-0000-0000-00006F0A0000}"/>
    <cellStyle name="PSSpacer 10" xfId="2672" xr:uid="{00000000-0005-0000-0000-0000700A0000}"/>
    <cellStyle name="PSSpacer 10 2" xfId="2673" xr:uid="{00000000-0005-0000-0000-0000710A0000}"/>
    <cellStyle name="PSSpacer 11" xfId="2674" xr:uid="{00000000-0005-0000-0000-0000720A0000}"/>
    <cellStyle name="PSSpacer 12" xfId="2675" xr:uid="{00000000-0005-0000-0000-0000730A0000}"/>
    <cellStyle name="PSSpacer 2" xfId="2676" xr:uid="{00000000-0005-0000-0000-0000740A0000}"/>
    <cellStyle name="PSSpacer 2 2" xfId="2677" xr:uid="{00000000-0005-0000-0000-0000750A0000}"/>
    <cellStyle name="PSSpacer 3" xfId="2678" xr:uid="{00000000-0005-0000-0000-0000760A0000}"/>
    <cellStyle name="PSSpacer 3 2" xfId="2679" xr:uid="{00000000-0005-0000-0000-0000770A0000}"/>
    <cellStyle name="PSSpacer 4" xfId="2680" xr:uid="{00000000-0005-0000-0000-0000780A0000}"/>
    <cellStyle name="PSSpacer 4 2" xfId="2681" xr:uid="{00000000-0005-0000-0000-0000790A0000}"/>
    <cellStyle name="PSSpacer 5" xfId="2682" xr:uid="{00000000-0005-0000-0000-00007A0A0000}"/>
    <cellStyle name="PSSpacer 5 2" xfId="2683" xr:uid="{00000000-0005-0000-0000-00007B0A0000}"/>
    <cellStyle name="PSSpacer 6" xfId="2684" xr:uid="{00000000-0005-0000-0000-00007C0A0000}"/>
    <cellStyle name="PSSpacer 6 2" xfId="2685" xr:uid="{00000000-0005-0000-0000-00007D0A0000}"/>
    <cellStyle name="PSSpacer 7" xfId="2686" xr:uid="{00000000-0005-0000-0000-00007E0A0000}"/>
    <cellStyle name="PSSpacer 7 2" xfId="2687" xr:uid="{00000000-0005-0000-0000-00007F0A0000}"/>
    <cellStyle name="PSSpacer 8" xfId="2688" xr:uid="{00000000-0005-0000-0000-0000800A0000}"/>
    <cellStyle name="PSSpacer 8 2" xfId="2689" xr:uid="{00000000-0005-0000-0000-0000810A0000}"/>
    <cellStyle name="PSSpacer 9" xfId="2690" xr:uid="{00000000-0005-0000-0000-0000820A0000}"/>
    <cellStyle name="PSSpacer 9 2" xfId="2691" xr:uid="{00000000-0005-0000-0000-0000830A0000}"/>
    <cellStyle name="Single Cell Column Heading" xfId="2692" xr:uid="{00000000-0005-0000-0000-0000840A0000}"/>
    <cellStyle name="SYSTEM" xfId="2693" xr:uid="{00000000-0005-0000-0000-0000850A0000}"/>
    <cellStyle name="Table shade 2" xfId="2709" xr:uid="{9543AA85-754B-48A3-9673-853109F45716}"/>
    <cellStyle name="Text Level 1" xfId="2694" xr:uid="{00000000-0005-0000-0000-0000860A0000}"/>
    <cellStyle name="Text Level 2" xfId="2695" xr:uid="{00000000-0005-0000-0000-0000870A0000}"/>
    <cellStyle name="Text Level 3" xfId="2696" xr:uid="{00000000-0005-0000-0000-0000880A0000}"/>
    <cellStyle name="Text Level 4" xfId="2697" xr:uid="{00000000-0005-0000-0000-0000890A0000}"/>
    <cellStyle name="TIME Detail" xfId="2698" xr:uid="{00000000-0005-0000-0000-00008A0A0000}"/>
    <cellStyle name="TIME Period Start" xfId="2699" xr:uid="{00000000-0005-0000-0000-00008B0A0000}"/>
    <cellStyle name="Title 2" xfId="74" xr:uid="{00000000-0005-0000-0000-00008C0A0000}"/>
    <cellStyle name="Title 3" xfId="2700" xr:uid="{00000000-0005-0000-0000-00008D0A0000}"/>
    <cellStyle name="Total 2" xfId="75" xr:uid="{00000000-0005-0000-0000-00008E0A0000}"/>
    <cellStyle name="Total 2 2" xfId="2701" xr:uid="{00000000-0005-0000-0000-00008F0A0000}"/>
    <cellStyle name="Total 3" xfId="2702" xr:uid="{00000000-0005-0000-0000-0000900A0000}"/>
    <cellStyle name="Warning Text 2" xfId="76" xr:uid="{00000000-0005-0000-0000-0000910A0000}"/>
    <cellStyle name="Warning Text 2 2" xfId="2703" xr:uid="{00000000-0005-0000-0000-0000920A0000}"/>
    <cellStyle name="Warning Text 3" xfId="2704" xr:uid="{00000000-0005-0000-0000-0000930A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EBF1DE"/>
      <color rgb="FFD8E4BC"/>
      <color rgb="FFFFFF66"/>
      <color rgb="FFFFCCFF"/>
      <color rgb="FFFF99FF"/>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microsoft.com/office/2017/06/relationships/rdRichValueTypes" Target="richData/rdRichValueType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theme" Target="theme/theme1.xml" Id="rId12" /><Relationship Type="http://schemas.microsoft.com/office/2017/06/relationships/rdRichValueStructure" Target="richData/rdrichvaluestructure.xml" Id="rId17" /><Relationship Type="http://schemas.openxmlformats.org/officeDocument/2006/relationships/worksheet" Target="worksheets/sheet2.xml" Id="rId2" /><Relationship Type="http://schemas.microsoft.com/office/2017/06/relationships/rdRichValue" Target="richData/rdrichvalue.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heetMetadata" Target="metadata.xml" Id="rId15" /><Relationship Type="http://schemas.openxmlformats.org/officeDocument/2006/relationships/worksheet" Target="worksheets/sheet10.xml" Id="rId10" /><Relationship Type="http://schemas.openxmlformats.org/officeDocument/2006/relationships/calcChain" Target="calcChain.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haredStrings" Target="sharedStrings.xml" Id="rId14"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cid:image002.png@01D9EBA2.BD87E750"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285750</xdr:colOff>
      <xdr:row>20</xdr:row>
      <xdr:rowOff>86530</xdr:rowOff>
    </xdr:from>
    <xdr:to>
      <xdr:col>12</xdr:col>
      <xdr:colOff>376590</xdr:colOff>
      <xdr:row>22</xdr:row>
      <xdr:rowOff>32568</xdr:rowOff>
    </xdr:to>
    <xdr:pic>
      <xdr:nvPicPr>
        <xdr:cNvPr id="3" name="Picture 2">
          <a:extLst>
            <a:ext uri="{FF2B5EF4-FFF2-40B4-BE49-F238E27FC236}">
              <a16:creationId xmlns:a16="http://schemas.microsoft.com/office/drawing/2014/main" id="{B94347DE-3A22-410F-A9B0-BBFC508AAF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162550" y="3325030"/>
          <a:ext cx="2529240" cy="26988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666749</xdr:colOff>
      <xdr:row>1</xdr:row>
      <xdr:rowOff>203212</xdr:rowOff>
    </xdr:from>
    <xdr:to>
      <xdr:col>17</xdr:col>
      <xdr:colOff>438502</xdr:colOff>
      <xdr:row>1</xdr:row>
      <xdr:rowOff>473100</xdr:rowOff>
    </xdr:to>
    <xdr:pic>
      <xdr:nvPicPr>
        <xdr:cNvPr id="2" name="Picture 1">
          <a:extLst>
            <a:ext uri="{FF2B5EF4-FFF2-40B4-BE49-F238E27FC236}">
              <a16:creationId xmlns:a16="http://schemas.microsoft.com/office/drawing/2014/main" id="{18BDFDA2-6AAB-4E0E-9941-ECD3513C1C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991849" y="327037"/>
          <a:ext cx="2536384" cy="269888"/>
        </a:xfrm>
        <a:prstGeom prst="rect">
          <a:avLst/>
        </a:prstGeom>
        <a:noFill/>
        <a:ln>
          <a:noFill/>
        </a:ln>
      </xdr:spPr>
    </xdr:pic>
    <xdr:clientData/>
  </xdr:twoCellAnchor>
  <xdr:twoCellAnchor editAs="oneCell">
    <xdr:from>
      <xdr:col>20</xdr:col>
      <xdr:colOff>0</xdr:colOff>
      <xdr:row>1</xdr:row>
      <xdr:rowOff>0</xdr:rowOff>
    </xdr:from>
    <xdr:to>
      <xdr:col>30</xdr:col>
      <xdr:colOff>524256</xdr:colOff>
      <xdr:row>27</xdr:row>
      <xdr:rowOff>43557</xdr:rowOff>
    </xdr:to>
    <xdr:pic>
      <xdr:nvPicPr>
        <xdr:cNvPr id="4" name="Picture 3">
          <a:extLst>
            <a:ext uri="{FF2B5EF4-FFF2-40B4-BE49-F238E27FC236}">
              <a16:creationId xmlns:a16="http://schemas.microsoft.com/office/drawing/2014/main" id="{B8201291-CA6E-5103-7677-786FF56E1A7E}"/>
            </a:ext>
          </a:extLst>
        </xdr:cNvPr>
        <xdr:cNvPicPr>
          <a:picLocks noChangeAspect="1"/>
        </xdr:cNvPicPr>
      </xdr:nvPicPr>
      <xdr:blipFill>
        <a:blip xmlns:r="http://schemas.openxmlformats.org/officeDocument/2006/relationships" r:embed="rId2"/>
        <a:stretch>
          <a:fillRect/>
        </a:stretch>
      </xdr:blipFill>
      <xdr:spPr>
        <a:xfrm>
          <a:off x="14739938" y="119063"/>
          <a:ext cx="6596444" cy="6913463"/>
        </a:xfrm>
        <a:prstGeom prst="rect">
          <a:avLst/>
        </a:prstGeom>
      </xdr:spPr>
    </xdr:pic>
    <xdr:clientData/>
  </xdr:twoCellAnchor>
  <xdr:twoCellAnchor>
    <xdr:from>
      <xdr:col>1</xdr:col>
      <xdr:colOff>71438</xdr:colOff>
      <xdr:row>35</xdr:row>
      <xdr:rowOff>59531</xdr:rowOff>
    </xdr:from>
    <xdr:to>
      <xdr:col>10</xdr:col>
      <xdr:colOff>583406</xdr:colOff>
      <xdr:row>74</xdr:row>
      <xdr:rowOff>189893</xdr:rowOff>
    </xdr:to>
    <xdr:pic>
      <xdr:nvPicPr>
        <xdr:cNvPr id="3" name="Picture 2">
          <a:extLst>
            <a:ext uri="{FF2B5EF4-FFF2-40B4-BE49-F238E27FC236}">
              <a16:creationId xmlns:a16="http://schemas.microsoft.com/office/drawing/2014/main" id="{3DC92537-D6A8-FFAA-5271-F2EAC66F9557}"/>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214313" y="9024937"/>
          <a:ext cx="9739312" cy="7559862"/>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423333</xdr:colOff>
      <xdr:row>1</xdr:row>
      <xdr:rowOff>36226</xdr:rowOff>
    </xdr:from>
    <xdr:to>
      <xdr:col>15</xdr:col>
      <xdr:colOff>391406</xdr:colOff>
      <xdr:row>1</xdr:row>
      <xdr:rowOff>307243</xdr:rowOff>
    </xdr:to>
    <xdr:pic>
      <xdr:nvPicPr>
        <xdr:cNvPr id="2" name="Picture 1">
          <a:extLst>
            <a:ext uri="{FF2B5EF4-FFF2-40B4-BE49-F238E27FC236}">
              <a16:creationId xmlns:a16="http://schemas.microsoft.com/office/drawing/2014/main" id="{07BC7E94-8281-428F-9E6E-CA5985CE9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207750" y="321976"/>
          <a:ext cx="2539823" cy="2710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3</xdr:row>
      <xdr:rowOff>67481</xdr:rowOff>
    </xdr:from>
    <xdr:to>
      <xdr:col>1</xdr:col>
      <xdr:colOff>2538765</xdr:colOff>
      <xdr:row>5</xdr:row>
      <xdr:rowOff>13519</xdr:rowOff>
    </xdr:to>
    <xdr:pic>
      <xdr:nvPicPr>
        <xdr:cNvPr id="3" name="Picture 2">
          <a:extLst>
            <a:ext uri="{FF2B5EF4-FFF2-40B4-BE49-F238E27FC236}">
              <a16:creationId xmlns:a16="http://schemas.microsoft.com/office/drawing/2014/main" id="{B00C4FA5-2D5E-44AA-8823-85CE0850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38125" y="553256"/>
          <a:ext cx="2529240" cy="269888"/>
        </a:xfrm>
        <a:prstGeom prst="rect">
          <a:avLst/>
        </a:prstGeom>
        <a:noFill/>
        <a:ln>
          <a:noFill/>
        </a:ln>
      </xdr:spPr>
    </xdr:pic>
    <xdr:clientData/>
  </xdr:twoCellAnchor>
  <xdr:twoCellAnchor editAs="oneCell">
    <xdr:from>
      <xdr:col>1</xdr:col>
      <xdr:colOff>9525</xdr:colOff>
      <xdr:row>3</xdr:row>
      <xdr:rowOff>67481</xdr:rowOff>
    </xdr:from>
    <xdr:to>
      <xdr:col>1</xdr:col>
      <xdr:colOff>2538765</xdr:colOff>
      <xdr:row>5</xdr:row>
      <xdr:rowOff>13519</xdr:rowOff>
    </xdr:to>
    <xdr:pic>
      <xdr:nvPicPr>
        <xdr:cNvPr id="4" name="Picture 3">
          <a:extLst>
            <a:ext uri="{FF2B5EF4-FFF2-40B4-BE49-F238E27FC236}">
              <a16:creationId xmlns:a16="http://schemas.microsoft.com/office/drawing/2014/main" id="{F25ED969-29E0-456E-84A3-F5A35E75F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38125" y="553256"/>
          <a:ext cx="2529240" cy="26988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1</xdr:row>
      <xdr:rowOff>806</xdr:rowOff>
    </xdr:from>
    <xdr:to>
      <xdr:col>2</xdr:col>
      <xdr:colOff>2395890</xdr:colOff>
      <xdr:row>2</xdr:row>
      <xdr:rowOff>108769</xdr:rowOff>
    </xdr:to>
    <xdr:pic>
      <xdr:nvPicPr>
        <xdr:cNvPr id="3" name="Picture 2">
          <a:extLst>
            <a:ext uri="{FF2B5EF4-FFF2-40B4-BE49-F238E27FC236}">
              <a16:creationId xmlns:a16="http://schemas.microsoft.com/office/drawing/2014/main" id="{23B6C196-DDA9-4384-9BF6-9A9C4D87FA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0025" y="162731"/>
          <a:ext cx="2529240" cy="269888"/>
        </a:xfrm>
        <a:prstGeom prst="rect">
          <a:avLst/>
        </a:prstGeom>
        <a:noFill/>
        <a:ln>
          <a:noFill/>
        </a:ln>
      </xdr:spPr>
    </xdr:pic>
    <xdr:clientData/>
  </xdr:twoCellAnchor>
  <xdr:twoCellAnchor editAs="oneCell">
    <xdr:from>
      <xdr:col>1</xdr:col>
      <xdr:colOff>95250</xdr:colOff>
      <xdr:row>1</xdr:row>
      <xdr:rowOff>806</xdr:rowOff>
    </xdr:from>
    <xdr:to>
      <xdr:col>2</xdr:col>
      <xdr:colOff>2395890</xdr:colOff>
      <xdr:row>2</xdr:row>
      <xdr:rowOff>108769</xdr:rowOff>
    </xdr:to>
    <xdr:pic>
      <xdr:nvPicPr>
        <xdr:cNvPr id="5" name="Picture 4">
          <a:extLst>
            <a:ext uri="{FF2B5EF4-FFF2-40B4-BE49-F238E27FC236}">
              <a16:creationId xmlns:a16="http://schemas.microsoft.com/office/drawing/2014/main" id="{6AE82BFF-5A1C-4677-8772-2E14FDF14E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0025" y="162731"/>
          <a:ext cx="2529240" cy="269888"/>
        </a:xfrm>
        <a:prstGeom prst="rect">
          <a:avLst/>
        </a:prstGeom>
        <a:noFill/>
        <a:ln>
          <a:noFill/>
        </a:ln>
      </xdr:spPr>
    </xdr:pic>
    <xdr:clientData/>
  </xdr:twoCellAnchor>
  <xdr:twoCellAnchor>
    <xdr:from>
      <xdr:col>1</xdr:col>
      <xdr:colOff>142875</xdr:colOff>
      <xdr:row>4</xdr:row>
      <xdr:rowOff>114300</xdr:rowOff>
    </xdr:from>
    <xdr:to>
      <xdr:col>3</xdr:col>
      <xdr:colOff>685800</xdr:colOff>
      <xdr:row>36</xdr:row>
      <xdr:rowOff>0</xdr:rowOff>
    </xdr:to>
    <xdr:sp macro="" textlink="">
      <xdr:nvSpPr>
        <xdr:cNvPr id="2" name="TextBox 1">
          <a:extLst>
            <a:ext uri="{FF2B5EF4-FFF2-40B4-BE49-F238E27FC236}">
              <a16:creationId xmlns:a16="http://schemas.microsoft.com/office/drawing/2014/main" id="{FE331A68-E37F-9EE4-BA36-505EF42A158B}"/>
            </a:ext>
          </a:extLst>
        </xdr:cNvPr>
        <xdr:cNvSpPr txBox="1"/>
      </xdr:nvSpPr>
      <xdr:spPr>
        <a:xfrm>
          <a:off x="247650" y="762000"/>
          <a:ext cx="7524750" cy="506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dk1"/>
              </a:solidFill>
              <a:effectLst/>
              <a:latin typeface="+mn-lt"/>
              <a:ea typeface="+mn-ea"/>
              <a:cs typeface="+mn-cs"/>
            </a:rPr>
            <a:t>OVERVIEW OF APPROACH</a:t>
          </a:r>
          <a:endParaRPr lang="en-NZ" sz="1100">
            <a:solidFill>
              <a:schemeClr val="dk1"/>
            </a:solidFill>
            <a:effectLst/>
            <a:latin typeface="+mn-lt"/>
            <a:ea typeface="+mn-ea"/>
            <a:cs typeface="+mn-cs"/>
          </a:endParaRPr>
        </a:p>
        <a:p>
          <a:endParaRPr lang="en-NZ" sz="1100" b="1">
            <a:solidFill>
              <a:schemeClr val="dk1"/>
            </a:solidFill>
            <a:effectLst/>
            <a:latin typeface="+mn-lt"/>
            <a:ea typeface="+mn-ea"/>
            <a:cs typeface="+mn-cs"/>
          </a:endParaRPr>
        </a:p>
        <a:p>
          <a:r>
            <a:rPr lang="en-NZ" sz="1100" b="1">
              <a:solidFill>
                <a:schemeClr val="dk1"/>
              </a:solidFill>
              <a:effectLst/>
              <a:latin typeface="+mn-lt"/>
              <a:ea typeface="+mn-ea"/>
              <a:cs typeface="+mn-cs"/>
            </a:rPr>
            <a:t>Note on IDC and the related Expenditure/Commissioning bases</a:t>
          </a:r>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The capex forecasts are slightly different from the opex forecasts in that they have to include the capitalisation of Interest During Construction (IDC).  Underlying capex cost models do not forecast IDC, because they do not forecast the difference between the timing of capital expenditure and the assets’ commissioning, although some models use actual input costs which implicitly include IDC.  Capital expenditure is when the cost is incurred, whereas commissioning is when the asset in question is available for use.  During the time between capital expenditure and commissioning the assets are held in Work in Progress (WIP).</a:t>
          </a:r>
        </a:p>
        <a:p>
          <a:r>
            <a:rPr lang="en-NZ" sz="1100">
              <a:solidFill>
                <a:schemeClr val="dk1"/>
              </a:solidFill>
              <a:effectLst/>
              <a:latin typeface="+mn-lt"/>
              <a:ea typeface="+mn-ea"/>
              <a:cs typeface="+mn-cs"/>
            </a:rPr>
            <a:t>Chorus adds IDC to asset values when they have been in WIP for 30 days and so we are able to approximate the effective rate of capitalised IDC by using the average time that assets spend in WIP. That average time spent in WIP is also used to calculate the difference between capital expenditure and commissioning.</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We calculated the amount of time that assets spend in WIP for each cost subcategory by allocating the opening and closing WIP and annual capex to those categories. The average WIP balance divided by the annual capex gives the average fraction of a year that assets in each category spend in WIP. The number of days spent in WIP for each of the cost subcategories is also used as a simple time shift, to calculate the value of commissioned assets.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IDC of </a:t>
          </a:r>
          <a:r>
            <a:rPr lang="en-NZ" sz="1100" b="0">
              <a:solidFill>
                <a:schemeClr val="dk1"/>
              </a:solidFill>
              <a:effectLst/>
              <a:latin typeface="+mn-lt"/>
              <a:ea typeface="+mn-ea"/>
              <a:cs typeface="+mn-cs"/>
            </a:rPr>
            <a:t>4.0% </a:t>
          </a:r>
          <a:r>
            <a:rPr lang="en-NZ" sz="1100">
              <a:solidFill>
                <a:schemeClr val="dk1"/>
              </a:solidFill>
              <a:effectLst/>
              <a:latin typeface="+mn-lt"/>
              <a:ea typeface="+mn-ea"/>
              <a:cs typeface="+mn-cs"/>
            </a:rPr>
            <a:t>(see note 1 in the 2023 financial statements) is added to assets in WIP after 30 days and so we are able to calculate the number of days that assets in each cost subcategory attract IDC.  We can then calculate an effective IDC rate for each cost subcategory by using this period, together with the IDC recognised per subcategory.</a:t>
          </a:r>
        </a:p>
        <a:p>
          <a:endParaRPr lang="en-NZ" sz="1100">
            <a:solidFill>
              <a:schemeClr val="dk1"/>
            </a:solidFill>
            <a:effectLst/>
            <a:latin typeface="+mn-lt"/>
            <a:ea typeface="+mn-ea"/>
            <a:cs typeface="+mn-cs"/>
          </a:endParaRPr>
        </a:p>
        <a:p>
          <a:r>
            <a:rPr lang="en-NZ" sz="1100" b="1">
              <a:solidFill>
                <a:schemeClr val="dk1"/>
              </a:solidFill>
              <a:effectLst/>
              <a:latin typeface="+mn-lt"/>
              <a:ea typeface="+mn-ea"/>
              <a:cs typeface="+mn-cs"/>
            </a:rPr>
            <a:t>CPI, RPE and FX adjustment</a:t>
          </a:r>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Opex and capex (incl. IDC) forecasts in calendar year 2022 (CY22) constant prices are used in RT02 (Cost escalation regulatory template) to calculate the forecast real prices changes (RPE) and general inflation (CPI). That model is also used to apply a last-minute, high-level adjustment to the forecasts to account for changes to the final forecast FX rates without having to change FX rates in individual underlying forecast cost models. </a:t>
          </a:r>
        </a:p>
        <a:p>
          <a:endParaRPr lang="en-NZ"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711730</xdr:colOff>
      <xdr:row>1</xdr:row>
      <xdr:rowOff>21674</xdr:rowOff>
    </xdr:from>
    <xdr:to>
      <xdr:col>10</xdr:col>
      <xdr:colOff>9084</xdr:colOff>
      <xdr:row>1</xdr:row>
      <xdr:rowOff>292691</xdr:rowOff>
    </xdr:to>
    <xdr:pic>
      <xdr:nvPicPr>
        <xdr:cNvPr id="3" name="Picture 2">
          <a:extLst>
            <a:ext uri="{FF2B5EF4-FFF2-40B4-BE49-F238E27FC236}">
              <a16:creationId xmlns:a16="http://schemas.microsoft.com/office/drawing/2014/main" id="{40E23730-0C74-4553-A308-9D020D0BE4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534386" y="152643"/>
          <a:ext cx="2535854" cy="27101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83</xdr:col>
      <xdr:colOff>59532</xdr:colOff>
      <xdr:row>1</xdr:row>
      <xdr:rowOff>215119</xdr:rowOff>
    </xdr:from>
    <xdr:to>
      <xdr:col>87</xdr:col>
      <xdr:colOff>493272</xdr:colOff>
      <xdr:row>1</xdr:row>
      <xdr:rowOff>485007</xdr:rowOff>
    </xdr:to>
    <xdr:pic>
      <xdr:nvPicPr>
        <xdr:cNvPr id="2" name="Picture 1">
          <a:extLst>
            <a:ext uri="{FF2B5EF4-FFF2-40B4-BE49-F238E27FC236}">
              <a16:creationId xmlns:a16="http://schemas.microsoft.com/office/drawing/2014/main" id="{085C9312-B8D2-43E0-9E94-8349105D56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0826532" y="510394"/>
          <a:ext cx="2529240" cy="26988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83</xdr:col>
      <xdr:colOff>59532</xdr:colOff>
      <xdr:row>1</xdr:row>
      <xdr:rowOff>215119</xdr:rowOff>
    </xdr:from>
    <xdr:to>
      <xdr:col>87</xdr:col>
      <xdr:colOff>493272</xdr:colOff>
      <xdr:row>1</xdr:row>
      <xdr:rowOff>485007</xdr:rowOff>
    </xdr:to>
    <xdr:pic>
      <xdr:nvPicPr>
        <xdr:cNvPr id="2" name="Picture 1">
          <a:extLst>
            <a:ext uri="{FF2B5EF4-FFF2-40B4-BE49-F238E27FC236}">
              <a16:creationId xmlns:a16="http://schemas.microsoft.com/office/drawing/2014/main" id="{9241846F-9763-49DE-BF79-FD249C06BE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728032" y="334182"/>
          <a:ext cx="2529240" cy="26988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95251</xdr:colOff>
      <xdr:row>1</xdr:row>
      <xdr:rowOff>167494</xdr:rowOff>
    </xdr:from>
    <xdr:to>
      <xdr:col>18</xdr:col>
      <xdr:colOff>5116</xdr:colOff>
      <xdr:row>1</xdr:row>
      <xdr:rowOff>437382</xdr:rowOff>
    </xdr:to>
    <xdr:pic>
      <xdr:nvPicPr>
        <xdr:cNvPr id="2" name="Picture 1">
          <a:extLst>
            <a:ext uri="{FF2B5EF4-FFF2-40B4-BE49-F238E27FC236}">
              <a16:creationId xmlns:a16="http://schemas.microsoft.com/office/drawing/2014/main" id="{29243CB1-9D2F-4BFE-B316-F4C4DCC9CA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1" y="465150"/>
          <a:ext cx="2529240" cy="269888"/>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61</xdr:col>
      <xdr:colOff>357187</xdr:colOff>
      <xdr:row>1</xdr:row>
      <xdr:rowOff>143682</xdr:rowOff>
    </xdr:from>
    <xdr:to>
      <xdr:col>65</xdr:col>
      <xdr:colOff>552803</xdr:colOff>
      <xdr:row>1</xdr:row>
      <xdr:rowOff>413570</xdr:rowOff>
    </xdr:to>
    <xdr:pic>
      <xdr:nvPicPr>
        <xdr:cNvPr id="2" name="Picture 1">
          <a:extLst>
            <a:ext uri="{FF2B5EF4-FFF2-40B4-BE49-F238E27FC236}">
              <a16:creationId xmlns:a16="http://schemas.microsoft.com/office/drawing/2014/main" id="{6C59F0C4-DD53-4C61-8599-D0093D21D7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1349156" y="262745"/>
          <a:ext cx="2529241" cy="26988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95250</xdr:colOff>
      <xdr:row>1</xdr:row>
      <xdr:rowOff>76200</xdr:rowOff>
    </xdr:from>
    <xdr:to>
      <xdr:col>18</xdr:col>
      <xdr:colOff>8291</xdr:colOff>
      <xdr:row>1</xdr:row>
      <xdr:rowOff>349263</xdr:rowOff>
    </xdr:to>
    <xdr:pic>
      <xdr:nvPicPr>
        <xdr:cNvPr id="2" name="Picture 1">
          <a:extLst>
            <a:ext uri="{FF2B5EF4-FFF2-40B4-BE49-F238E27FC236}">
              <a16:creationId xmlns:a16="http://schemas.microsoft.com/office/drawing/2014/main" id="{9436CE7C-1EFA-48B9-A2C4-2AD4A9DC5F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344025" y="200025"/>
          <a:ext cx="2529241" cy="269888"/>
        </a:xfrm>
        <a:prstGeom prst="rect">
          <a:avLst/>
        </a:prstGeom>
        <a:noFill/>
        <a:ln>
          <a:noFill/>
        </a:ln>
      </xdr:spPr>
    </xdr:pic>
    <xdr:clientData/>
  </xdr:twoCellAnchor>
  <xdr:twoCellAnchor>
    <xdr:from>
      <xdr:col>10</xdr:col>
      <xdr:colOff>333375</xdr:colOff>
      <xdr:row>19</xdr:row>
      <xdr:rowOff>35719</xdr:rowOff>
    </xdr:from>
    <xdr:to>
      <xdr:col>10</xdr:col>
      <xdr:colOff>333375</xdr:colOff>
      <xdr:row>19</xdr:row>
      <xdr:rowOff>345281</xdr:rowOff>
    </xdr:to>
    <xdr:cxnSp macro="">
      <xdr:nvCxnSpPr>
        <xdr:cNvPr id="4" name="Straight Arrow Connector 3">
          <a:extLst>
            <a:ext uri="{FF2B5EF4-FFF2-40B4-BE49-F238E27FC236}">
              <a16:creationId xmlns:a16="http://schemas.microsoft.com/office/drawing/2014/main" id="{2F688849-E67A-9383-9E99-AA86537B5B56}"/>
            </a:ext>
          </a:extLst>
        </xdr:cNvPr>
        <xdr:cNvCxnSpPr/>
      </xdr:nvCxnSpPr>
      <xdr:spPr>
        <a:xfrm flipV="1">
          <a:off x="8001000" y="3905250"/>
          <a:ext cx="0" cy="309562"/>
        </a:xfrm>
        <a:prstGeom prst="straightConnector1">
          <a:avLst/>
        </a:prstGeom>
        <a:ln w="38100">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6</v>
    <v>8</v>
    <v>14</v>
    <v>6</v>
  </rv>
</rvData>
</file>

<file path=xl/richData/rdrichvaluestructure.xml><?xml version="1.0" encoding="utf-8"?>
<rvStructures xmlns="http://schemas.microsoft.com/office/spreadsheetml/2017/richdata" count="1">
  <s t="_error">
    <k n="colOffset" t="i"/>
    <k n="errorType" t="i"/>
    <k n="rwOffset" t="i"/>
    <k n="subType" t="i"/>
  </s>
</rvStructur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V58"/>
  <sheetViews>
    <sheetView showGridLines="0" showRuler="0" showWhiteSpace="0" zoomScaleNormal="100" workbookViewId="0">
      <selection activeCell="K39" sqref="K39"/>
    </sheetView>
  </sheetViews>
  <sheetFormatPr defaultColWidth="9.19921875" defaultRowHeight="12.75"/>
  <cols>
    <col min="1" max="8" width="9.19921875" style="1"/>
    <col min="9" max="9" width="9.19921875" style="1" customWidth="1"/>
    <col min="10" max="16384" width="9.19921875" style="1"/>
  </cols>
  <sheetData>
    <row r="1" spans="1:22">
      <c r="A1" s="2"/>
      <c r="B1" s="2"/>
      <c r="C1" s="2"/>
      <c r="D1" s="2"/>
      <c r="E1" s="2"/>
      <c r="F1" s="2"/>
      <c r="G1" s="2"/>
      <c r="H1" s="2"/>
      <c r="I1" s="2"/>
      <c r="J1" s="2"/>
      <c r="K1" s="2"/>
      <c r="L1" s="2"/>
      <c r="M1" s="2"/>
      <c r="N1" s="2"/>
      <c r="O1" s="2"/>
      <c r="P1" s="2"/>
      <c r="Q1" s="2"/>
      <c r="R1" s="2"/>
      <c r="S1" s="2"/>
      <c r="T1" s="2"/>
      <c r="U1" s="2"/>
      <c r="V1" s="2"/>
    </row>
    <row r="2" spans="1:22">
      <c r="A2" s="2" t="s">
        <v>1</v>
      </c>
      <c r="B2" s="2"/>
      <c r="C2" s="2"/>
      <c r="D2" s="2"/>
      <c r="E2" s="2"/>
      <c r="F2" s="2"/>
      <c r="G2" s="2"/>
      <c r="H2" s="2"/>
      <c r="I2" s="2"/>
      <c r="J2" s="2"/>
      <c r="K2" s="2"/>
      <c r="L2" s="2"/>
      <c r="M2" s="2"/>
      <c r="N2" s="2"/>
      <c r="O2" s="2"/>
      <c r="P2" s="2"/>
      <c r="Q2" s="2"/>
      <c r="R2" s="2"/>
      <c r="S2" s="2"/>
      <c r="T2" s="2"/>
      <c r="U2" s="2"/>
      <c r="V2" s="2"/>
    </row>
    <row r="3" spans="1:22">
      <c r="A3" s="2"/>
      <c r="B3" s="2"/>
      <c r="C3" s="2"/>
      <c r="D3" s="2"/>
      <c r="E3" s="2"/>
      <c r="F3" s="2"/>
      <c r="G3" s="2"/>
      <c r="H3" s="2"/>
      <c r="I3" s="2"/>
      <c r="J3" s="2"/>
      <c r="K3" s="2"/>
      <c r="L3" s="2"/>
      <c r="M3" s="2"/>
      <c r="N3" s="2"/>
      <c r="O3" s="2"/>
      <c r="P3" s="2"/>
      <c r="Q3" s="2"/>
      <c r="R3" s="2"/>
      <c r="S3" s="2"/>
      <c r="T3" s="2"/>
      <c r="U3" s="2"/>
      <c r="V3" s="2"/>
    </row>
    <row r="4" spans="1:22">
      <c r="A4" s="2"/>
      <c r="B4" s="2"/>
      <c r="C4" s="2"/>
      <c r="D4" s="2"/>
      <c r="E4" s="2"/>
      <c r="F4" s="2"/>
      <c r="G4" s="2"/>
      <c r="H4" s="2"/>
      <c r="I4" s="2"/>
      <c r="J4" s="2"/>
      <c r="K4" s="2"/>
      <c r="L4" s="2"/>
      <c r="M4" s="2"/>
      <c r="N4" s="2"/>
      <c r="O4" s="2"/>
      <c r="P4" s="2"/>
      <c r="Q4" s="2"/>
      <c r="R4" s="2"/>
      <c r="S4" s="2"/>
      <c r="T4" s="2"/>
      <c r="U4" s="2"/>
      <c r="V4" s="2"/>
    </row>
    <row r="5" spans="1:22">
      <c r="A5" s="2"/>
      <c r="B5" s="2"/>
      <c r="C5" s="2"/>
      <c r="D5" s="2"/>
      <c r="E5" s="2"/>
      <c r="F5" s="2"/>
      <c r="G5" s="2"/>
      <c r="H5" s="2"/>
      <c r="I5" s="2"/>
      <c r="J5" s="2"/>
      <c r="K5" s="2"/>
      <c r="L5" s="2"/>
      <c r="M5" s="2"/>
      <c r="N5" s="2"/>
      <c r="O5" s="2"/>
      <c r="P5" s="2"/>
      <c r="Q5" s="2"/>
      <c r="R5" s="2"/>
      <c r="S5" s="2"/>
      <c r="T5" s="2"/>
      <c r="U5" s="2"/>
      <c r="V5" s="2"/>
    </row>
    <row r="6" spans="1:22">
      <c r="A6" s="2"/>
      <c r="B6" s="2"/>
      <c r="C6" s="2"/>
      <c r="D6" s="2"/>
      <c r="E6" s="2"/>
      <c r="F6" s="2"/>
      <c r="G6" s="2"/>
      <c r="H6" s="2"/>
      <c r="I6" s="2"/>
      <c r="J6" s="2"/>
      <c r="K6" s="2"/>
      <c r="L6" s="2"/>
      <c r="M6" s="2"/>
      <c r="N6" s="2"/>
      <c r="O6" s="2"/>
      <c r="P6" s="2"/>
      <c r="Q6" s="2"/>
      <c r="R6" s="2"/>
      <c r="S6" s="2"/>
      <c r="T6" s="2"/>
      <c r="U6" s="2"/>
      <c r="V6" s="2"/>
    </row>
    <row r="7" spans="1:22">
      <c r="A7" s="2"/>
      <c r="B7" s="2"/>
      <c r="C7" s="2"/>
      <c r="D7" s="2"/>
      <c r="E7" s="2"/>
      <c r="F7" s="2"/>
      <c r="G7" s="2"/>
      <c r="H7" s="2"/>
      <c r="I7" s="2"/>
      <c r="J7" s="2"/>
      <c r="K7" s="2"/>
      <c r="L7" s="2"/>
      <c r="M7" s="2"/>
      <c r="N7" s="2"/>
      <c r="O7" s="2"/>
      <c r="P7" s="2"/>
      <c r="Q7" s="2"/>
      <c r="R7" s="2"/>
      <c r="S7" s="2"/>
      <c r="T7" s="2"/>
      <c r="U7" s="2"/>
      <c r="V7" s="2"/>
    </row>
    <row r="8" spans="1:22">
      <c r="A8" s="2"/>
      <c r="B8" s="2"/>
      <c r="C8" s="2"/>
      <c r="D8" s="2"/>
      <c r="E8" s="2"/>
      <c r="F8" s="2"/>
      <c r="G8" s="2"/>
      <c r="H8" s="2"/>
      <c r="I8" s="2"/>
      <c r="J8" s="2"/>
      <c r="K8" s="2"/>
      <c r="L8" s="2"/>
      <c r="M8" s="2"/>
      <c r="N8" s="2"/>
      <c r="O8" s="2"/>
      <c r="P8" s="2"/>
      <c r="Q8" s="2"/>
      <c r="R8" s="2"/>
      <c r="S8" s="2"/>
      <c r="T8" s="2"/>
      <c r="U8" s="2"/>
      <c r="V8" s="2"/>
    </row>
    <row r="9" spans="1:22">
      <c r="A9" s="2"/>
      <c r="B9" s="2"/>
      <c r="C9" s="2"/>
      <c r="D9" s="2"/>
      <c r="E9" s="2"/>
      <c r="F9" s="2"/>
      <c r="G9" s="2"/>
      <c r="H9" s="2"/>
      <c r="I9" s="2"/>
      <c r="J9" s="2"/>
      <c r="K9" s="2"/>
      <c r="L9" s="2"/>
      <c r="M9" s="2"/>
      <c r="N9" s="2"/>
      <c r="O9" s="2"/>
      <c r="P9" s="2"/>
      <c r="Q9" s="2"/>
      <c r="R9" s="2"/>
      <c r="S9" s="2"/>
      <c r="T9" s="2"/>
      <c r="U9" s="2"/>
      <c r="V9" s="2"/>
    </row>
    <row r="10" spans="1:22">
      <c r="A10" s="2"/>
      <c r="B10" s="2"/>
      <c r="C10" s="2"/>
      <c r="D10" s="2"/>
      <c r="E10" s="2"/>
      <c r="F10" s="2"/>
      <c r="G10" s="2"/>
      <c r="H10" s="2"/>
      <c r="I10" s="2"/>
      <c r="J10" s="2"/>
      <c r="K10" s="2"/>
      <c r="L10" s="2"/>
      <c r="M10" s="2"/>
      <c r="N10" s="2"/>
      <c r="O10" s="2"/>
      <c r="P10" s="2"/>
      <c r="Q10" s="2"/>
      <c r="R10" s="2"/>
      <c r="S10" s="2"/>
      <c r="T10" s="2"/>
      <c r="U10" s="2"/>
      <c r="V10" s="2"/>
    </row>
    <row r="11" spans="1:22">
      <c r="A11" s="2"/>
      <c r="B11" s="2"/>
      <c r="C11" s="2"/>
      <c r="D11" s="2"/>
      <c r="E11" s="2"/>
      <c r="F11" s="2"/>
      <c r="G11" s="2"/>
      <c r="H11" s="2"/>
      <c r="I11" s="2"/>
      <c r="J11" s="2"/>
      <c r="K11" s="2"/>
      <c r="L11" s="2"/>
      <c r="M11" s="2"/>
      <c r="N11" s="2"/>
      <c r="O11" s="2"/>
      <c r="P11" s="2"/>
      <c r="Q11" s="2"/>
      <c r="R11" s="2"/>
      <c r="S11" s="2"/>
      <c r="T11" s="2"/>
      <c r="U11" s="2"/>
      <c r="V11" s="2"/>
    </row>
    <row r="12" spans="1:22">
      <c r="A12" s="2"/>
      <c r="B12" s="2"/>
      <c r="C12" s="2"/>
      <c r="D12" s="2"/>
      <c r="E12" s="2"/>
      <c r="F12" s="2"/>
      <c r="G12" s="2"/>
      <c r="H12" s="2"/>
      <c r="I12" s="2"/>
      <c r="J12" s="2"/>
      <c r="K12" s="2"/>
      <c r="L12" s="2"/>
      <c r="M12" s="2"/>
      <c r="N12" s="2"/>
      <c r="O12" s="2"/>
      <c r="P12" s="2"/>
      <c r="Q12" s="2"/>
      <c r="R12" s="2"/>
      <c r="S12" s="2"/>
      <c r="T12" s="2"/>
      <c r="U12" s="2"/>
      <c r="V12" s="2"/>
    </row>
    <row r="13" spans="1:22">
      <c r="A13" s="2"/>
      <c r="B13" s="2"/>
      <c r="C13" s="2"/>
      <c r="D13" s="2"/>
      <c r="E13" s="2"/>
      <c r="F13" s="2"/>
      <c r="G13" s="2"/>
      <c r="H13" s="2"/>
      <c r="I13" s="2"/>
      <c r="J13" s="2"/>
      <c r="K13" s="2"/>
      <c r="L13" s="2"/>
      <c r="M13" s="2"/>
      <c r="N13" s="2"/>
      <c r="O13" s="2"/>
      <c r="P13" s="2"/>
      <c r="Q13" s="2"/>
      <c r="R13" s="2"/>
      <c r="S13" s="2"/>
      <c r="T13" s="2"/>
      <c r="U13" s="2"/>
      <c r="V13" s="2"/>
    </row>
    <row r="14" spans="1:22">
      <c r="A14" s="2"/>
      <c r="B14" s="2"/>
      <c r="C14" s="2"/>
      <c r="D14" s="2"/>
      <c r="E14" s="2"/>
      <c r="F14" s="2"/>
      <c r="G14" s="2"/>
      <c r="H14" s="2"/>
      <c r="I14" s="2"/>
      <c r="J14" s="2"/>
      <c r="K14" s="2"/>
      <c r="L14" s="2"/>
      <c r="M14" s="2"/>
      <c r="N14" s="2"/>
      <c r="O14" s="2"/>
      <c r="P14" s="2"/>
      <c r="Q14" s="2"/>
      <c r="R14" s="2"/>
      <c r="S14" s="2"/>
      <c r="T14" s="2"/>
      <c r="U14" s="2"/>
      <c r="V14" s="2"/>
    </row>
    <row r="15" spans="1:22">
      <c r="A15" s="2"/>
      <c r="B15" s="2"/>
      <c r="C15" s="2"/>
      <c r="D15" s="2"/>
      <c r="E15" s="2"/>
      <c r="F15" s="2"/>
      <c r="G15" s="2"/>
      <c r="H15" s="2"/>
      <c r="I15" s="2"/>
      <c r="J15" s="2"/>
      <c r="K15" s="2"/>
      <c r="L15" s="2"/>
      <c r="M15" s="2"/>
      <c r="N15" s="2"/>
      <c r="O15" s="2"/>
      <c r="P15" s="2"/>
      <c r="Q15" s="2"/>
      <c r="R15" s="2"/>
      <c r="S15" s="2"/>
      <c r="T15" s="2"/>
      <c r="U15" s="2"/>
      <c r="V15" s="2"/>
    </row>
    <row r="16" spans="1:22">
      <c r="A16" s="2"/>
      <c r="B16" s="2"/>
      <c r="C16" s="2"/>
      <c r="D16" s="2"/>
      <c r="E16" s="2"/>
      <c r="F16" s="2"/>
      <c r="G16" s="2"/>
      <c r="H16" s="2"/>
      <c r="I16" s="2"/>
      <c r="J16" s="2"/>
      <c r="K16" s="2"/>
      <c r="L16" s="2"/>
      <c r="M16" s="2"/>
      <c r="N16" s="2"/>
      <c r="O16" s="2"/>
      <c r="P16" s="2"/>
      <c r="Q16" s="2"/>
      <c r="R16" s="2"/>
      <c r="S16" s="2"/>
      <c r="T16" s="2"/>
      <c r="U16" s="2"/>
      <c r="V16" s="2"/>
    </row>
    <row r="17" spans="1:22">
      <c r="A17" s="2"/>
      <c r="B17" s="2"/>
      <c r="C17" s="2"/>
      <c r="D17" s="2"/>
      <c r="E17" s="2"/>
      <c r="F17" s="2"/>
      <c r="G17" s="2"/>
      <c r="H17" s="2"/>
      <c r="I17" s="2"/>
      <c r="J17" s="2"/>
      <c r="K17" s="2"/>
      <c r="L17" s="2"/>
      <c r="M17" s="2"/>
      <c r="N17" s="2"/>
      <c r="O17" s="2"/>
      <c r="P17" s="2"/>
      <c r="Q17" s="2"/>
      <c r="R17" s="2"/>
      <c r="S17" s="2"/>
      <c r="T17" s="2"/>
      <c r="U17" s="2"/>
      <c r="V17" s="2"/>
    </row>
    <row r="18" spans="1:22">
      <c r="A18" s="2"/>
      <c r="B18" s="2"/>
      <c r="C18" s="2"/>
      <c r="D18" s="2"/>
      <c r="E18" s="2"/>
      <c r="F18" s="2"/>
      <c r="G18" s="2"/>
      <c r="H18" s="2"/>
      <c r="I18" s="2"/>
      <c r="J18" s="2"/>
      <c r="K18" s="2"/>
      <c r="L18" s="2"/>
      <c r="M18" s="2"/>
      <c r="N18" s="2"/>
      <c r="O18" s="2"/>
      <c r="P18" s="2"/>
      <c r="Q18" s="2"/>
      <c r="R18" s="2"/>
      <c r="S18" s="2"/>
      <c r="T18" s="2"/>
      <c r="U18" s="2"/>
      <c r="V18" s="2"/>
    </row>
    <row r="19" spans="1:22">
      <c r="A19" s="2"/>
      <c r="B19" s="2"/>
      <c r="C19" s="2"/>
      <c r="D19" s="2"/>
      <c r="E19" s="2"/>
      <c r="F19" s="2"/>
      <c r="G19" s="2"/>
      <c r="H19" s="2"/>
      <c r="I19" s="2"/>
      <c r="J19" s="2"/>
      <c r="K19" s="2"/>
      <c r="L19" s="2"/>
      <c r="M19" s="2"/>
      <c r="N19" s="2"/>
      <c r="O19" s="2"/>
      <c r="P19" s="2"/>
      <c r="Q19" s="2"/>
      <c r="R19" s="2"/>
      <c r="S19" s="2"/>
      <c r="T19" s="2"/>
      <c r="U19" s="2"/>
      <c r="V19" s="2"/>
    </row>
    <row r="20" spans="1:22">
      <c r="A20" s="2"/>
      <c r="B20" s="2"/>
      <c r="C20" s="2"/>
      <c r="D20" s="2"/>
      <c r="E20" s="2"/>
      <c r="F20" s="2"/>
      <c r="G20" s="2"/>
      <c r="H20" s="2"/>
      <c r="I20" s="2"/>
      <c r="J20" s="2"/>
      <c r="K20" s="2"/>
      <c r="L20" s="2"/>
      <c r="M20" s="2"/>
      <c r="N20" s="2"/>
      <c r="O20" s="2"/>
      <c r="P20" s="2"/>
      <c r="Q20" s="2"/>
      <c r="R20" s="2"/>
      <c r="S20" s="2"/>
      <c r="T20" s="2"/>
      <c r="U20" s="2"/>
      <c r="V20" s="2"/>
    </row>
    <row r="21" spans="1:22">
      <c r="A21" s="2"/>
      <c r="B21" s="2"/>
      <c r="C21" s="2"/>
      <c r="D21" s="2"/>
      <c r="E21" s="2"/>
      <c r="F21" s="2"/>
      <c r="G21" s="2"/>
      <c r="H21" s="2"/>
      <c r="I21" s="2"/>
      <c r="J21" s="2"/>
      <c r="K21" s="2"/>
      <c r="L21" s="2"/>
      <c r="M21" s="2"/>
      <c r="N21" s="2"/>
      <c r="O21" s="2"/>
      <c r="P21" s="2"/>
      <c r="Q21" s="2"/>
      <c r="R21" s="2"/>
      <c r="S21" s="2"/>
      <c r="T21" s="2"/>
      <c r="U21" s="2"/>
      <c r="V21" s="2"/>
    </row>
    <row r="22" spans="1:22">
      <c r="A22" s="2"/>
      <c r="B22" s="2"/>
      <c r="C22" s="2"/>
      <c r="D22" s="2"/>
      <c r="E22" s="2"/>
      <c r="F22" s="2"/>
      <c r="G22" s="2"/>
      <c r="H22" s="2"/>
      <c r="I22" s="2"/>
      <c r="J22" s="2"/>
      <c r="K22" s="2"/>
      <c r="L22" s="2"/>
      <c r="M22" s="2"/>
      <c r="N22" s="2"/>
      <c r="O22" s="2"/>
      <c r="P22" s="2"/>
      <c r="Q22" s="2"/>
      <c r="R22" s="2"/>
      <c r="S22" s="2"/>
      <c r="T22" s="2"/>
      <c r="U22" s="2"/>
      <c r="V22" s="2"/>
    </row>
    <row r="23" spans="1:22">
      <c r="A23" s="2"/>
      <c r="B23" s="2"/>
      <c r="C23" s="2"/>
      <c r="D23" s="2"/>
      <c r="E23" s="2"/>
      <c r="F23" s="2"/>
      <c r="G23" s="2"/>
      <c r="H23" s="2"/>
      <c r="I23" s="2"/>
      <c r="J23" s="2"/>
      <c r="K23" s="2"/>
      <c r="L23" s="2"/>
      <c r="M23" s="2"/>
      <c r="N23" s="2"/>
      <c r="O23" s="2"/>
      <c r="P23" s="2"/>
      <c r="Q23" s="2"/>
      <c r="R23" s="2"/>
      <c r="S23" s="2"/>
      <c r="T23" s="2"/>
      <c r="U23" s="2"/>
      <c r="V23" s="2"/>
    </row>
    <row r="24" spans="1:22">
      <c r="A24" s="2"/>
      <c r="B24" s="2"/>
      <c r="C24" s="2"/>
      <c r="D24" s="2"/>
      <c r="E24" s="2"/>
      <c r="F24" s="2"/>
      <c r="G24" s="2"/>
      <c r="H24" s="2"/>
      <c r="I24" s="2"/>
      <c r="J24" s="2"/>
      <c r="K24" s="2"/>
      <c r="L24" s="2"/>
      <c r="M24" s="2"/>
      <c r="N24" s="2"/>
      <c r="O24" s="2"/>
      <c r="P24" s="2"/>
      <c r="Q24" s="2"/>
      <c r="R24" s="2"/>
      <c r="S24" s="2"/>
      <c r="T24" s="2"/>
      <c r="U24" s="2"/>
      <c r="V24" s="2"/>
    </row>
    <row r="25" spans="1:22">
      <c r="A25" s="2"/>
      <c r="B25" s="2"/>
      <c r="C25" s="2"/>
      <c r="D25" s="2"/>
      <c r="E25" s="2"/>
      <c r="F25" s="2"/>
      <c r="G25" s="2"/>
      <c r="H25" s="2"/>
      <c r="I25" s="2"/>
      <c r="J25" s="2"/>
      <c r="K25" s="2"/>
      <c r="L25" s="2"/>
      <c r="M25" s="2"/>
      <c r="N25" s="2"/>
      <c r="O25" s="2"/>
      <c r="P25" s="2"/>
      <c r="Q25" s="2"/>
      <c r="R25" s="2"/>
      <c r="S25" s="2"/>
      <c r="T25" s="2"/>
      <c r="U25" s="2"/>
      <c r="V25" s="2"/>
    </row>
    <row r="26" spans="1:22" ht="20.65">
      <c r="A26" s="2"/>
      <c r="B26" s="2"/>
      <c r="C26" s="2"/>
      <c r="D26" s="2"/>
      <c r="E26" s="2"/>
      <c r="F26" s="2"/>
      <c r="G26" s="2"/>
      <c r="H26" s="2"/>
      <c r="I26" s="2"/>
      <c r="J26" s="2"/>
      <c r="K26" s="5" t="s">
        <v>154</v>
      </c>
      <c r="L26" s="2"/>
      <c r="M26" s="2"/>
      <c r="N26" s="2"/>
      <c r="O26" s="2"/>
      <c r="P26" s="2"/>
      <c r="Q26" s="2"/>
      <c r="R26" s="2"/>
      <c r="S26" s="2"/>
      <c r="T26" s="2"/>
      <c r="U26" s="2"/>
      <c r="V26" s="2"/>
    </row>
    <row r="27" spans="1:22" ht="20.65">
      <c r="A27" s="2"/>
      <c r="B27" s="2"/>
      <c r="C27" s="2"/>
      <c r="D27" s="2"/>
      <c r="E27" s="2"/>
      <c r="F27" s="2"/>
      <c r="G27" s="2"/>
      <c r="H27" s="2"/>
      <c r="I27" s="2"/>
      <c r="J27" s="2"/>
      <c r="K27" s="6"/>
      <c r="L27" s="2"/>
      <c r="M27" s="2"/>
      <c r="N27" s="2"/>
      <c r="O27" s="2"/>
      <c r="P27" s="2"/>
      <c r="Q27" s="2"/>
      <c r="R27" s="2"/>
      <c r="S27" s="2"/>
      <c r="T27" s="2"/>
      <c r="U27" s="2"/>
      <c r="V27" s="2"/>
    </row>
    <row r="28" spans="1:22" ht="20.65">
      <c r="A28" s="2"/>
      <c r="B28" s="2"/>
      <c r="C28" s="2"/>
      <c r="D28" s="2"/>
      <c r="E28" s="2"/>
      <c r="F28" s="2"/>
      <c r="G28" s="2"/>
      <c r="H28" s="2"/>
      <c r="I28" s="2"/>
      <c r="J28" s="2"/>
      <c r="K28" s="5" t="s">
        <v>155</v>
      </c>
      <c r="L28" s="2"/>
      <c r="M28" s="2"/>
      <c r="N28" s="2"/>
      <c r="O28" s="2"/>
      <c r="P28" s="2"/>
      <c r="Q28" s="2"/>
      <c r="R28" s="2"/>
      <c r="S28" s="2"/>
      <c r="T28" s="2"/>
      <c r="U28" s="2"/>
      <c r="V28" s="2"/>
    </row>
    <row r="29" spans="1:22" ht="20.65">
      <c r="A29" s="2"/>
      <c r="B29" s="2"/>
      <c r="C29" s="2"/>
      <c r="D29" s="2"/>
      <c r="E29" s="2"/>
      <c r="F29" s="2"/>
      <c r="G29" s="2"/>
      <c r="H29" s="6"/>
      <c r="I29" s="2"/>
      <c r="J29" s="2"/>
      <c r="K29" s="2"/>
      <c r="L29" s="2"/>
      <c r="M29" s="2"/>
      <c r="N29" s="2"/>
      <c r="O29" s="2"/>
      <c r="P29" s="2"/>
      <c r="Q29" s="2"/>
      <c r="R29" s="2"/>
      <c r="S29" s="2"/>
      <c r="T29" s="2"/>
      <c r="U29" s="2"/>
      <c r="V29" s="2"/>
    </row>
    <row r="30" spans="1:22">
      <c r="A30" s="2"/>
      <c r="B30" s="2"/>
      <c r="C30" s="2"/>
      <c r="D30" s="2"/>
      <c r="E30" s="2"/>
      <c r="F30" s="2"/>
      <c r="G30" s="2"/>
      <c r="H30" s="2"/>
      <c r="I30" s="2"/>
      <c r="J30" s="2"/>
      <c r="K30" s="2"/>
      <c r="L30" s="2"/>
      <c r="M30" s="2"/>
      <c r="N30" s="2"/>
      <c r="O30" s="2"/>
      <c r="P30" s="2"/>
      <c r="Q30" s="2"/>
      <c r="R30" s="2"/>
      <c r="S30" s="2"/>
      <c r="T30" s="2"/>
      <c r="U30" s="2"/>
      <c r="V30" s="2"/>
    </row>
    <row r="31" spans="1:22" ht="13.15">
      <c r="A31" s="4"/>
      <c r="B31" s="2"/>
      <c r="C31" s="2"/>
      <c r="D31" s="2"/>
      <c r="E31" s="2"/>
      <c r="F31" s="2"/>
      <c r="G31" s="2"/>
      <c r="H31" s="2"/>
      <c r="I31" s="2"/>
      <c r="J31" s="2"/>
      <c r="K31" s="2"/>
      <c r="L31" s="2"/>
      <c r="M31" s="2"/>
      <c r="N31" s="2"/>
      <c r="O31" s="2"/>
      <c r="P31" s="2"/>
      <c r="Q31" s="2"/>
      <c r="R31" s="2"/>
      <c r="S31" s="2"/>
      <c r="T31" s="2"/>
      <c r="U31" s="2"/>
      <c r="V31" s="2"/>
    </row>
    <row r="32" spans="1:22">
      <c r="A32" s="2"/>
      <c r="B32" s="2"/>
      <c r="C32" s="2"/>
      <c r="D32" s="2"/>
      <c r="E32" s="2"/>
      <c r="F32" s="2"/>
      <c r="G32" s="2"/>
      <c r="H32" s="2"/>
      <c r="I32" s="2"/>
      <c r="J32" s="2"/>
      <c r="K32" s="2"/>
      <c r="L32" s="2"/>
      <c r="M32" s="2"/>
      <c r="N32" s="2"/>
      <c r="O32" s="2"/>
      <c r="P32" s="2"/>
      <c r="Q32" s="2"/>
      <c r="R32" s="2"/>
      <c r="S32" s="2"/>
      <c r="T32" s="2"/>
      <c r="U32" s="2"/>
      <c r="V32" s="2"/>
    </row>
    <row r="33" spans="1:22">
      <c r="A33" s="2"/>
      <c r="B33" s="2"/>
      <c r="C33" s="2"/>
      <c r="D33" s="2"/>
      <c r="E33" s="2"/>
      <c r="F33" s="2"/>
      <c r="G33" s="2"/>
      <c r="H33" s="2"/>
      <c r="I33" s="2"/>
      <c r="J33" s="2"/>
      <c r="K33" s="2"/>
      <c r="L33" s="2"/>
      <c r="M33" s="2"/>
      <c r="N33" s="2"/>
      <c r="O33" s="2"/>
      <c r="P33" s="2"/>
      <c r="Q33" s="2"/>
      <c r="R33" s="2"/>
      <c r="S33" s="2"/>
      <c r="T33" s="2"/>
      <c r="U33" s="2"/>
      <c r="V33" s="2"/>
    </row>
    <row r="34" spans="1:22">
      <c r="A34" s="2"/>
      <c r="B34" s="2"/>
      <c r="C34" s="2"/>
      <c r="D34" s="2"/>
      <c r="E34" s="2"/>
      <c r="F34" s="2"/>
      <c r="G34" s="2"/>
      <c r="H34" s="2"/>
      <c r="I34" s="2"/>
      <c r="J34" s="2"/>
      <c r="K34" s="2"/>
      <c r="L34" s="2"/>
      <c r="M34" s="2"/>
      <c r="N34" s="2"/>
      <c r="O34" s="2"/>
      <c r="P34" s="2"/>
      <c r="Q34" s="2"/>
      <c r="R34" s="2"/>
      <c r="S34" s="2"/>
      <c r="T34" s="2"/>
      <c r="U34" s="2"/>
      <c r="V34" s="2"/>
    </row>
    <row r="35" spans="1:22">
      <c r="A35" s="2"/>
      <c r="B35" s="2"/>
      <c r="C35" s="2"/>
      <c r="D35" s="2"/>
      <c r="E35" s="2"/>
      <c r="F35" s="2"/>
      <c r="G35" s="2"/>
      <c r="H35" s="2"/>
      <c r="I35" s="2"/>
      <c r="J35" s="2"/>
      <c r="K35" s="2"/>
      <c r="L35" s="2"/>
      <c r="M35" s="2"/>
      <c r="N35" s="2"/>
      <c r="O35" s="2"/>
      <c r="P35" s="2"/>
      <c r="Q35" s="2"/>
      <c r="R35" s="2"/>
      <c r="S35" s="2"/>
      <c r="T35" s="2"/>
      <c r="U35" s="2"/>
      <c r="V35" s="2"/>
    </row>
    <row r="36" spans="1:22">
      <c r="A36" s="2"/>
      <c r="B36" s="2"/>
      <c r="C36" s="2"/>
      <c r="D36" s="2"/>
      <c r="E36" s="2"/>
      <c r="F36" s="2"/>
      <c r="G36" s="2"/>
      <c r="H36" s="2"/>
      <c r="I36" s="2"/>
      <c r="J36" s="2"/>
      <c r="K36" s="2"/>
      <c r="L36" s="2"/>
      <c r="M36" s="2"/>
      <c r="N36" s="2"/>
      <c r="O36" s="2"/>
      <c r="P36" s="2"/>
      <c r="Q36" s="2"/>
      <c r="R36" s="2"/>
      <c r="S36" s="2"/>
      <c r="T36" s="2"/>
      <c r="U36" s="2"/>
      <c r="V36" s="2"/>
    </row>
    <row r="37" spans="1:22">
      <c r="A37" s="2"/>
      <c r="B37" s="2"/>
      <c r="C37" s="2"/>
      <c r="D37" s="2"/>
      <c r="E37" s="2"/>
      <c r="F37" s="2"/>
      <c r="G37" s="2"/>
      <c r="H37" s="2"/>
      <c r="I37" s="2"/>
      <c r="J37" s="2"/>
      <c r="K37" s="2"/>
      <c r="L37" s="2"/>
      <c r="M37" s="2"/>
      <c r="N37" s="2"/>
      <c r="O37" s="2"/>
      <c r="P37" s="2"/>
      <c r="Q37" s="2"/>
      <c r="R37" s="2"/>
      <c r="S37" s="2"/>
      <c r="T37" s="2"/>
      <c r="U37" s="2"/>
      <c r="V37" s="2"/>
    </row>
    <row r="38" spans="1:22">
      <c r="A38" s="2"/>
      <c r="B38" s="2"/>
      <c r="C38" s="2"/>
      <c r="D38" s="2"/>
      <c r="E38" s="2"/>
      <c r="F38" s="2"/>
      <c r="G38" s="2"/>
      <c r="H38" s="2"/>
      <c r="I38" s="2"/>
      <c r="J38" s="2"/>
      <c r="K38" s="2"/>
      <c r="L38" s="2"/>
      <c r="M38" s="2"/>
      <c r="N38" s="2"/>
      <c r="O38" s="2"/>
      <c r="P38" s="2"/>
      <c r="Q38" s="2"/>
      <c r="R38" s="2"/>
      <c r="S38" s="2"/>
      <c r="T38" s="2"/>
      <c r="U38" s="2"/>
      <c r="V38" s="2"/>
    </row>
    <row r="39" spans="1:22">
      <c r="A39" s="2"/>
      <c r="B39" s="2"/>
      <c r="C39" s="2"/>
      <c r="D39" s="2"/>
      <c r="E39" s="2"/>
      <c r="F39" s="2"/>
      <c r="G39" s="2"/>
      <c r="H39" s="2"/>
      <c r="I39" s="2"/>
      <c r="J39" s="2"/>
      <c r="K39" s="2"/>
      <c r="L39" s="2"/>
      <c r="M39" s="2"/>
      <c r="N39" s="2"/>
      <c r="O39" s="2"/>
      <c r="P39" s="2"/>
      <c r="Q39" s="2"/>
      <c r="R39" s="2"/>
      <c r="S39" s="2"/>
      <c r="T39" s="2"/>
      <c r="U39" s="2"/>
      <c r="V39" s="2"/>
    </row>
    <row r="40" spans="1:22">
      <c r="A40" s="2"/>
      <c r="B40" s="2"/>
      <c r="C40" s="2"/>
      <c r="D40" s="2"/>
      <c r="E40" s="2"/>
      <c r="F40" s="2"/>
      <c r="G40" s="2"/>
      <c r="H40" s="2"/>
      <c r="I40" s="2"/>
      <c r="J40" s="2"/>
      <c r="K40" s="2"/>
      <c r="L40" s="2"/>
      <c r="M40" s="2"/>
      <c r="N40" s="2"/>
      <c r="O40" s="2"/>
      <c r="P40" s="2"/>
      <c r="Q40" s="2"/>
      <c r="R40" s="2"/>
      <c r="S40" s="2"/>
      <c r="T40" s="2"/>
      <c r="U40" s="2"/>
      <c r="V40" s="2"/>
    </row>
    <row r="41" spans="1:22">
      <c r="A41" s="2"/>
      <c r="B41" s="2"/>
      <c r="C41" s="2"/>
      <c r="D41" s="2"/>
      <c r="E41" s="2"/>
      <c r="F41" s="2"/>
      <c r="G41" s="2"/>
      <c r="H41" s="2"/>
      <c r="I41" s="2"/>
      <c r="J41" s="2"/>
      <c r="K41" s="2"/>
      <c r="L41" s="2"/>
      <c r="M41" s="2"/>
      <c r="N41" s="2"/>
      <c r="O41" s="2"/>
      <c r="P41" s="2"/>
      <c r="Q41" s="2"/>
      <c r="R41" s="2"/>
      <c r="S41" s="2"/>
      <c r="T41" s="2"/>
      <c r="U41" s="2"/>
      <c r="V41" s="2"/>
    </row>
    <row r="42" spans="1:22">
      <c r="A42" s="2"/>
      <c r="B42" s="2"/>
      <c r="C42" s="2"/>
      <c r="D42" s="2"/>
      <c r="E42" s="2"/>
      <c r="F42" s="2"/>
      <c r="G42" s="2"/>
      <c r="H42" s="2"/>
      <c r="I42" s="2"/>
      <c r="J42" s="2"/>
      <c r="K42" s="2"/>
      <c r="L42" s="2"/>
      <c r="M42" s="2"/>
      <c r="N42" s="2"/>
      <c r="O42" s="2"/>
      <c r="P42" s="2"/>
      <c r="Q42" s="2"/>
      <c r="R42" s="2"/>
      <c r="S42" s="2"/>
      <c r="T42" s="2"/>
      <c r="U42" s="2"/>
      <c r="V42" s="2"/>
    </row>
    <row r="43" spans="1:22">
      <c r="A43" s="2"/>
      <c r="B43" s="2"/>
      <c r="C43" s="2"/>
      <c r="D43" s="2"/>
      <c r="E43" s="2"/>
      <c r="F43" s="2"/>
      <c r="G43" s="2"/>
      <c r="H43" s="2"/>
      <c r="I43" s="2"/>
      <c r="J43" s="2"/>
      <c r="K43" s="2"/>
      <c r="L43" s="2"/>
      <c r="M43" s="2"/>
      <c r="N43" s="2"/>
      <c r="O43" s="2"/>
      <c r="P43" s="2"/>
      <c r="Q43" s="2"/>
      <c r="R43" s="2"/>
      <c r="S43" s="2"/>
      <c r="T43" s="2"/>
      <c r="U43" s="2"/>
      <c r="V43" s="2"/>
    </row>
    <row r="44" spans="1:22">
      <c r="A44" s="2"/>
      <c r="B44" s="2"/>
      <c r="C44" s="2"/>
      <c r="D44" s="2"/>
      <c r="E44" s="2"/>
      <c r="F44" s="2"/>
      <c r="G44" s="2"/>
      <c r="H44" s="2"/>
      <c r="I44" s="2"/>
      <c r="J44" s="2"/>
      <c r="K44" s="2"/>
      <c r="L44" s="2"/>
      <c r="M44" s="2"/>
      <c r="N44" s="2"/>
      <c r="O44" s="2"/>
      <c r="P44" s="2"/>
      <c r="Q44" s="2"/>
      <c r="R44" s="2"/>
      <c r="S44" s="2"/>
      <c r="T44" s="2"/>
      <c r="U44" s="2"/>
      <c r="V44" s="2"/>
    </row>
    <row r="45" spans="1:22">
      <c r="A45" s="2"/>
      <c r="B45" s="2"/>
      <c r="C45" s="2"/>
      <c r="D45" s="2"/>
      <c r="E45" s="2"/>
      <c r="F45" s="2"/>
      <c r="G45" s="2"/>
      <c r="H45" s="2"/>
      <c r="I45" s="2"/>
      <c r="J45" s="2"/>
      <c r="K45" s="2"/>
      <c r="L45" s="2"/>
      <c r="M45" s="2"/>
      <c r="N45" s="2"/>
      <c r="O45" s="2"/>
      <c r="P45" s="2"/>
      <c r="Q45" s="2"/>
      <c r="R45" s="2"/>
      <c r="S45" s="2"/>
      <c r="T45" s="2"/>
      <c r="U45" s="2"/>
      <c r="V45" s="2"/>
    </row>
    <row r="46" spans="1:22">
      <c r="A46" s="2"/>
      <c r="B46" s="2"/>
      <c r="C46" s="2"/>
      <c r="D46" s="2"/>
      <c r="E46" s="2"/>
      <c r="F46" s="2"/>
      <c r="G46" s="2"/>
      <c r="H46" s="2"/>
      <c r="I46" s="2"/>
      <c r="J46" s="2"/>
      <c r="K46" s="2"/>
      <c r="L46" s="2"/>
      <c r="M46" s="2"/>
      <c r="N46" s="2"/>
      <c r="O46" s="2"/>
      <c r="P46" s="2"/>
      <c r="Q46" s="2"/>
      <c r="R46" s="2"/>
      <c r="S46" s="2"/>
      <c r="T46" s="2"/>
      <c r="U46" s="2"/>
      <c r="V46" s="2"/>
    </row>
    <row r="47" spans="1:22">
      <c r="A47" s="2"/>
      <c r="B47" s="2"/>
      <c r="C47" s="2"/>
      <c r="D47" s="2"/>
      <c r="E47" s="2"/>
      <c r="F47" s="2"/>
      <c r="G47" s="2"/>
      <c r="H47" s="2"/>
      <c r="I47" s="2"/>
      <c r="J47" s="2"/>
      <c r="K47" s="2"/>
      <c r="L47" s="2"/>
      <c r="M47" s="2"/>
      <c r="N47" s="2"/>
      <c r="O47" s="2"/>
      <c r="P47" s="2"/>
      <c r="Q47" s="2"/>
      <c r="R47" s="2"/>
      <c r="S47" s="2"/>
      <c r="T47" s="2"/>
      <c r="U47" s="2"/>
      <c r="V47" s="2"/>
    </row>
    <row r="48" spans="1:22">
      <c r="A48" s="2"/>
      <c r="B48" s="2"/>
      <c r="C48" s="2"/>
      <c r="D48" s="2"/>
      <c r="E48" s="2"/>
      <c r="F48" s="2"/>
      <c r="G48" s="2"/>
      <c r="H48" s="2"/>
      <c r="I48" s="2"/>
      <c r="J48" s="2"/>
      <c r="K48" s="2"/>
      <c r="L48" s="2"/>
      <c r="M48" s="2"/>
      <c r="N48" s="2"/>
      <c r="O48" s="2"/>
      <c r="P48" s="2"/>
      <c r="Q48" s="2"/>
      <c r="R48" s="2"/>
      <c r="S48" s="2"/>
      <c r="T48" s="2"/>
      <c r="U48" s="2"/>
      <c r="V48" s="2"/>
    </row>
    <row r="49" spans="1:22">
      <c r="A49" s="2"/>
      <c r="B49" s="2"/>
      <c r="C49" s="2"/>
      <c r="D49" s="2"/>
      <c r="E49" s="2"/>
      <c r="F49" s="2"/>
      <c r="G49" s="2"/>
      <c r="H49" s="2"/>
      <c r="I49" s="2"/>
      <c r="J49" s="2"/>
      <c r="K49" s="2"/>
      <c r="L49" s="2"/>
      <c r="M49" s="2"/>
      <c r="N49" s="2"/>
      <c r="O49" s="2"/>
      <c r="P49" s="2"/>
      <c r="Q49" s="2"/>
      <c r="R49" s="2"/>
      <c r="S49" s="2"/>
      <c r="T49" s="2"/>
      <c r="U49" s="2"/>
      <c r="V49" s="2"/>
    </row>
    <row r="50" spans="1:22">
      <c r="A50" s="2"/>
      <c r="B50" s="2"/>
      <c r="C50" s="2"/>
      <c r="D50" s="2"/>
      <c r="E50" s="2"/>
      <c r="F50" s="2"/>
      <c r="G50" s="2"/>
      <c r="H50" s="2"/>
      <c r="I50" s="2"/>
      <c r="J50" s="2"/>
      <c r="K50" s="2"/>
      <c r="L50" s="2"/>
      <c r="M50" s="2"/>
      <c r="N50" s="2"/>
      <c r="O50" s="2"/>
      <c r="P50" s="2"/>
      <c r="Q50" s="2"/>
      <c r="R50" s="2"/>
      <c r="S50" s="2"/>
      <c r="T50" s="2"/>
      <c r="U50" s="2"/>
      <c r="V50" s="2"/>
    </row>
    <row r="51" spans="1:22">
      <c r="A51" s="2"/>
      <c r="B51" s="2"/>
      <c r="C51" s="2"/>
      <c r="D51" s="2"/>
      <c r="E51" s="2"/>
      <c r="F51" s="2"/>
      <c r="G51" s="2"/>
      <c r="H51" s="2"/>
      <c r="I51" s="2"/>
      <c r="J51" s="2"/>
      <c r="K51" s="2"/>
      <c r="L51" s="2"/>
      <c r="M51" s="2"/>
      <c r="N51" s="2"/>
      <c r="O51" s="2"/>
      <c r="P51" s="2"/>
      <c r="Q51" s="2"/>
      <c r="R51" s="2"/>
      <c r="S51" s="2"/>
      <c r="T51" s="2"/>
      <c r="U51" s="2"/>
      <c r="V51" s="2"/>
    </row>
    <row r="52" spans="1:22">
      <c r="A52" s="2"/>
      <c r="B52" s="2"/>
      <c r="C52" s="2"/>
      <c r="D52" s="2"/>
      <c r="E52" s="2"/>
      <c r="F52" s="2"/>
      <c r="G52" s="2"/>
      <c r="H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row r="54" spans="1:22">
      <c r="A54" s="2"/>
      <c r="B54" s="2"/>
      <c r="C54" s="2"/>
      <c r="D54" s="2"/>
      <c r="E54" s="2"/>
      <c r="F54" s="2"/>
      <c r="G54" s="2"/>
      <c r="H54" s="2"/>
      <c r="I54" s="2"/>
      <c r="J54" s="2"/>
      <c r="K54" s="2"/>
      <c r="L54" s="2"/>
      <c r="M54" s="2"/>
      <c r="N54" s="2"/>
      <c r="O54" s="2"/>
      <c r="P54" s="2"/>
      <c r="Q54" s="2"/>
      <c r="R54" s="2"/>
      <c r="S54" s="2"/>
      <c r="T54" s="2"/>
      <c r="U54" s="2"/>
      <c r="V54" s="2"/>
    </row>
    <row r="55" spans="1:22">
      <c r="A55" s="2"/>
      <c r="B55" s="2"/>
      <c r="C55" s="2"/>
      <c r="D55" s="2"/>
      <c r="E55" s="2"/>
      <c r="F55" s="2"/>
      <c r="G55" s="2"/>
      <c r="H55" s="2"/>
      <c r="I55" s="2"/>
      <c r="J55" s="2"/>
      <c r="K55" s="2"/>
      <c r="L55" s="2"/>
      <c r="M55" s="2"/>
      <c r="N55" s="2"/>
      <c r="O55" s="2"/>
      <c r="P55" s="2"/>
      <c r="Q55" s="2"/>
      <c r="R55" s="2"/>
      <c r="S55" s="2"/>
      <c r="T55" s="2"/>
      <c r="U55" s="2"/>
      <c r="V55" s="2"/>
    </row>
    <row r="56" spans="1:22">
      <c r="A56" s="2"/>
      <c r="B56" s="2"/>
      <c r="C56" s="2"/>
      <c r="D56" s="2"/>
      <c r="E56" s="2"/>
      <c r="F56" s="2"/>
      <c r="G56" s="2"/>
      <c r="H56" s="2"/>
      <c r="I56" s="2"/>
      <c r="J56" s="2"/>
      <c r="K56" s="2"/>
      <c r="L56" s="2"/>
      <c r="M56" s="2"/>
      <c r="N56" s="2"/>
      <c r="O56" s="2"/>
      <c r="P56" s="2"/>
      <c r="Q56" s="2"/>
      <c r="R56" s="2"/>
      <c r="S56" s="2"/>
      <c r="T56" s="2"/>
      <c r="U56" s="2"/>
      <c r="V56" s="2"/>
    </row>
    <row r="57" spans="1:22">
      <c r="A57" s="2"/>
      <c r="B57" s="2"/>
      <c r="C57" s="2"/>
      <c r="D57" s="2"/>
      <c r="E57" s="2"/>
      <c r="F57" s="2"/>
      <c r="G57" s="2"/>
      <c r="H57" s="2"/>
      <c r="I57" s="2"/>
      <c r="J57" s="2"/>
      <c r="K57" s="2"/>
      <c r="L57" s="2"/>
      <c r="M57" s="2"/>
      <c r="N57" s="2"/>
      <c r="O57" s="2"/>
      <c r="P57" s="2"/>
      <c r="Q57" s="2"/>
      <c r="R57" s="2"/>
      <c r="S57" s="2"/>
      <c r="T57" s="2"/>
      <c r="U57" s="2"/>
      <c r="V57" s="2"/>
    </row>
    <row r="58" spans="1:22">
      <c r="A58" s="2"/>
      <c r="B58" s="2"/>
      <c r="C58" s="2"/>
      <c r="D58" s="2"/>
      <c r="E58" s="2"/>
      <c r="F58" s="2"/>
      <c r="G58" s="2"/>
      <c r="H58" s="2"/>
      <c r="I58" s="2"/>
      <c r="J58" s="2"/>
      <c r="K58" s="2"/>
      <c r="L58" s="2"/>
      <c r="M58" s="2"/>
      <c r="N58" s="2"/>
      <c r="O58" s="2"/>
      <c r="P58" s="2"/>
      <c r="Q58" s="2"/>
      <c r="R58" s="2"/>
      <c r="S58" s="2"/>
      <c r="T58" s="2"/>
      <c r="U58" s="2"/>
      <c r="V58" s="2"/>
    </row>
  </sheetData>
  <pageMargins left="0.7" right="0.7" top="0.75" bottom="0.75" header="0.3" footer="0.3"/>
  <pageSetup paperSize="9" scale="65"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B833E-F1D5-4314-9306-1D4A45E17DE4}">
  <sheetPr codeName="Sheet8">
    <pageSetUpPr autoPageBreaks="0" fitToPage="1"/>
  </sheetPr>
  <dimension ref="A1:U37"/>
  <sheetViews>
    <sheetView showGridLines="0" showRuler="0" zoomScale="80" zoomScaleNormal="80" zoomScaleSheetLayoutView="70" workbookViewId="0">
      <selection activeCell="B1" sqref="B1:AI89"/>
    </sheetView>
  </sheetViews>
  <sheetFormatPr defaultColWidth="9.19921875" defaultRowHeight="14.25"/>
  <cols>
    <col min="1" max="1" width="2.19921875" customWidth="1"/>
    <col min="2" max="2" width="28.53125" customWidth="1"/>
    <col min="3" max="3" width="40" customWidth="1"/>
    <col min="4" max="4" width="2.796875" style="22" customWidth="1"/>
    <col min="5" max="9" width="12.796875" style="16" customWidth="1"/>
    <col min="10" max="10" width="2.73046875" style="16" customWidth="1"/>
    <col min="11" max="11" width="11.46484375" style="16" customWidth="1"/>
    <col min="12" max="12" width="2.796875" style="16" customWidth="1"/>
    <col min="13" max="14" width="11.265625" style="16" customWidth="1"/>
    <col min="15" max="15" width="2.796875" style="16" customWidth="1"/>
    <col min="16" max="16" width="13.19921875" style="16" customWidth="1"/>
    <col min="17" max="17" width="2.796875" style="22" customWidth="1"/>
    <col min="18" max="18" width="8.53125" style="16" customWidth="1"/>
    <col min="19" max="19" width="8.53125" customWidth="1"/>
    <col min="20" max="20" width="9.53125" style="351" customWidth="1"/>
  </cols>
  <sheetData>
    <row r="1" spans="1:21" ht="9.75" customHeight="1">
      <c r="A1" s="7"/>
      <c r="B1" s="7"/>
      <c r="C1" s="7"/>
      <c r="E1" s="8"/>
      <c r="F1" s="8"/>
      <c r="G1" s="8"/>
      <c r="H1" s="8"/>
      <c r="I1" s="8"/>
      <c r="K1" s="8"/>
      <c r="R1" s="8"/>
    </row>
    <row r="2" spans="1:21" s="15" customFormat="1" ht="75" customHeight="1">
      <c r="A2" s="9"/>
      <c r="B2" s="530" t="s">
        <v>97</v>
      </c>
      <c r="C2" s="515"/>
      <c r="D2" s="23"/>
      <c r="E2" s="10"/>
      <c r="F2" s="10"/>
      <c r="G2" s="10"/>
      <c r="H2" s="10"/>
      <c r="I2" s="10"/>
      <c r="J2" s="76"/>
      <c r="K2" s="10"/>
      <c r="L2" s="76"/>
      <c r="M2" s="76"/>
      <c r="N2" s="76"/>
      <c r="O2" s="76"/>
      <c r="P2" s="76"/>
      <c r="Q2" s="23"/>
      <c r="R2" s="10"/>
      <c r="T2" s="352"/>
    </row>
    <row r="3" spans="1:21" s="15" customFormat="1">
      <c r="A3" s="9"/>
      <c r="B3" s="231" t="s">
        <v>255</v>
      </c>
      <c r="C3" s="23"/>
      <c r="D3" s="23"/>
      <c r="E3" s="10"/>
      <c r="F3" s="10"/>
      <c r="G3" s="10"/>
      <c r="H3" s="10"/>
      <c r="I3" s="10"/>
      <c r="J3" s="76"/>
      <c r="K3" s="10"/>
      <c r="L3" s="76"/>
      <c r="M3" s="76"/>
      <c r="N3" s="76"/>
      <c r="O3" s="76"/>
      <c r="P3" s="76"/>
      <c r="Q3" s="23"/>
      <c r="R3" s="10"/>
      <c r="T3" s="352"/>
    </row>
    <row r="4" spans="1:21" s="15" customFormat="1" ht="45.75" customHeight="1">
      <c r="B4" s="340"/>
      <c r="C4" s="255"/>
      <c r="D4" s="23"/>
      <c r="E4" s="76"/>
      <c r="F4" s="76"/>
      <c r="G4" s="76"/>
      <c r="H4" s="76"/>
      <c r="I4" s="76"/>
      <c r="J4" s="76"/>
      <c r="K4" s="76"/>
      <c r="L4" s="76"/>
      <c r="M4" s="76"/>
      <c r="N4" s="76"/>
      <c r="O4" s="76"/>
      <c r="P4" s="76"/>
      <c r="Q4" s="23"/>
      <c r="R4" s="76"/>
      <c r="T4" s="352"/>
    </row>
    <row r="5" spans="1:21" s="15" customFormat="1" ht="45.75" customHeight="1">
      <c r="A5" s="9"/>
      <c r="B5" s="550" t="s">
        <v>176</v>
      </c>
      <c r="C5" s="550"/>
      <c r="D5" s="23"/>
      <c r="E5" s="76"/>
      <c r="F5" s="76"/>
      <c r="G5" s="76"/>
      <c r="H5" s="76"/>
      <c r="I5" s="76"/>
      <c r="J5" s="76"/>
      <c r="K5" s="10"/>
      <c r="L5" s="76"/>
      <c r="M5" s="76"/>
      <c r="N5" s="76"/>
      <c r="O5" s="76"/>
      <c r="P5" s="76"/>
      <c r="Q5" s="23"/>
      <c r="R5" s="76"/>
      <c r="T5" s="352"/>
    </row>
    <row r="6" spans="1:21">
      <c r="A6" s="7"/>
      <c r="B6" s="7"/>
      <c r="C6" s="7"/>
      <c r="E6" s="8"/>
      <c r="K6" s="8"/>
      <c r="R6" s="8"/>
    </row>
    <row r="7" spans="1:21" ht="22.5" customHeight="1">
      <c r="A7" s="7"/>
      <c r="B7" s="534" t="s">
        <v>177</v>
      </c>
      <c r="C7" s="534"/>
      <c r="D7" s="18"/>
      <c r="E7" s="520" t="s">
        <v>98</v>
      </c>
      <c r="F7" s="519"/>
      <c r="G7" s="519"/>
      <c r="H7" s="519"/>
      <c r="I7" s="519"/>
      <c r="J7" s="77"/>
      <c r="K7" s="548" t="s">
        <v>30</v>
      </c>
      <c r="L7" s="77"/>
      <c r="M7" s="79"/>
      <c r="N7" s="79"/>
      <c r="O7" s="77"/>
      <c r="P7" s="546" t="s">
        <v>166</v>
      </c>
      <c r="Q7" s="28"/>
      <c r="R7" s="79"/>
    </row>
    <row r="8" spans="1:21" ht="17.25" customHeight="1">
      <c r="A8" s="7"/>
      <c r="B8" s="534"/>
      <c r="C8" s="534"/>
      <c r="D8" s="19"/>
      <c r="E8" s="520"/>
      <c r="F8" s="519"/>
      <c r="G8" s="519"/>
      <c r="H8" s="519"/>
      <c r="I8" s="519"/>
      <c r="J8" s="19"/>
      <c r="K8" s="549"/>
      <c r="L8" s="19"/>
      <c r="M8" s="67"/>
      <c r="N8" s="67"/>
      <c r="O8" s="19"/>
      <c r="P8" s="546"/>
      <c r="Q8" s="19"/>
      <c r="R8" s="67"/>
    </row>
    <row r="9" spans="1:21" ht="39.75" customHeight="1">
      <c r="A9" s="7"/>
      <c r="B9" s="17" t="s">
        <v>178</v>
      </c>
      <c r="C9" s="17"/>
      <c r="D9" s="20"/>
      <c r="E9" s="84" t="s">
        <v>167</v>
      </c>
      <c r="F9" s="85" t="s">
        <v>168</v>
      </c>
      <c r="G9" s="85" t="s">
        <v>169</v>
      </c>
      <c r="H9" s="85" t="s">
        <v>170</v>
      </c>
      <c r="I9" s="85" t="s">
        <v>171</v>
      </c>
      <c r="J9" s="20"/>
      <c r="K9" s="86" t="s">
        <v>172</v>
      </c>
      <c r="L9" s="20"/>
      <c r="M9" s="84" t="s">
        <v>173</v>
      </c>
      <c r="N9" s="84" t="s">
        <v>174</v>
      </c>
      <c r="O9" s="20"/>
      <c r="P9" s="547"/>
      <c r="Q9" s="20"/>
      <c r="R9" s="84" t="s">
        <v>60</v>
      </c>
      <c r="S9" s="354" t="s">
        <v>175</v>
      </c>
    </row>
    <row r="10" spans="1:21">
      <c r="A10" s="7"/>
      <c r="B10" s="71" t="s">
        <v>37</v>
      </c>
      <c r="C10" s="60" t="s">
        <v>43</v>
      </c>
      <c r="D10" s="24"/>
      <c r="E10" s="479">
        <v>2106477.596187517</v>
      </c>
      <c r="F10" s="473">
        <v>4906315.4456229685</v>
      </c>
      <c r="G10" s="473">
        <v>0</v>
      </c>
      <c r="H10" s="391">
        <v>-5791850.0978930127</v>
      </c>
      <c r="I10" s="475">
        <v>1220942.9439174731</v>
      </c>
      <c r="J10" s="78"/>
      <c r="K10" s="392">
        <v>123.76991559132333</v>
      </c>
      <c r="L10" s="78"/>
      <c r="M10" s="393">
        <v>0</v>
      </c>
      <c r="N10" s="393">
        <v>0</v>
      </c>
      <c r="O10" s="78"/>
      <c r="P10" s="393">
        <v>0</v>
      </c>
      <c r="Q10" s="24"/>
      <c r="R10" s="239" t="s">
        <v>59</v>
      </c>
      <c r="S10" s="394">
        <v>0</v>
      </c>
      <c r="U10" s="153"/>
    </row>
    <row r="11" spans="1:21">
      <c r="A11" s="7"/>
      <c r="B11" s="72" t="s">
        <v>37</v>
      </c>
      <c r="C11" s="61" t="s">
        <v>38</v>
      </c>
      <c r="D11" s="24"/>
      <c r="E11" s="480">
        <v>19001646.345672317</v>
      </c>
      <c r="F11" s="476">
        <v>55424793.380509399</v>
      </c>
      <c r="G11" s="476">
        <v>0</v>
      </c>
      <c r="H11" s="395">
        <v>-53011860.173273236</v>
      </c>
      <c r="I11" s="478">
        <v>21414579.552908476</v>
      </c>
      <c r="J11" s="78"/>
      <c r="K11" s="396">
        <v>133.08053628369166</v>
      </c>
      <c r="L11" s="78"/>
      <c r="M11" s="397">
        <v>0</v>
      </c>
      <c r="N11" s="397">
        <v>0</v>
      </c>
      <c r="O11" s="78"/>
      <c r="P11" s="397">
        <v>0</v>
      </c>
      <c r="Q11" s="24"/>
      <c r="R11" s="239" t="s">
        <v>59</v>
      </c>
      <c r="S11" s="394">
        <v>0</v>
      </c>
      <c r="U11" s="153"/>
    </row>
    <row r="12" spans="1:21">
      <c r="A12" s="7"/>
      <c r="B12" s="72" t="s">
        <v>37</v>
      </c>
      <c r="C12" s="61" t="s">
        <v>39</v>
      </c>
      <c r="D12" s="24"/>
      <c r="E12" s="480">
        <v>36623783.227283046</v>
      </c>
      <c r="F12" s="476">
        <v>34699228.945294991</v>
      </c>
      <c r="G12" s="476">
        <v>534716.33538618265</v>
      </c>
      <c r="H12" s="395">
        <v>-69902350.654335201</v>
      </c>
      <c r="I12" s="478">
        <v>1955377.8536290205</v>
      </c>
      <c r="J12" s="78"/>
      <c r="K12" s="396">
        <v>202.90643657720611</v>
      </c>
      <c r="L12" s="78"/>
      <c r="M12" s="397">
        <v>2.7720475013166934E-2</v>
      </c>
      <c r="N12" s="397">
        <v>2.7720475013166934E-2</v>
      </c>
      <c r="O12" s="78"/>
      <c r="P12" s="397">
        <v>0</v>
      </c>
      <c r="Q12" s="24"/>
      <c r="R12" s="239" t="s">
        <v>62</v>
      </c>
      <c r="S12" s="394">
        <v>2.3283064365386963E-9</v>
      </c>
      <c r="U12" s="153"/>
    </row>
    <row r="13" spans="1:21">
      <c r="A13" s="7"/>
      <c r="B13" s="72" t="s">
        <v>45</v>
      </c>
      <c r="C13" s="61" t="s">
        <v>61</v>
      </c>
      <c r="D13" s="24"/>
      <c r="E13" s="480">
        <v>1027069.0615284101</v>
      </c>
      <c r="F13" s="476">
        <v>5490866.0029534819</v>
      </c>
      <c r="G13" s="476">
        <v>0</v>
      </c>
      <c r="H13" s="395">
        <v>-4751504.8975557461</v>
      </c>
      <c r="I13" s="478">
        <v>1766430.1669261456</v>
      </c>
      <c r="J13" s="78"/>
      <c r="K13" s="396">
        <v>92.84757794466897</v>
      </c>
      <c r="L13" s="78"/>
      <c r="M13" s="397">
        <v>0</v>
      </c>
      <c r="N13" s="397">
        <v>0</v>
      </c>
      <c r="O13" s="78"/>
      <c r="P13" s="397">
        <v>0</v>
      </c>
      <c r="Q13" s="24"/>
      <c r="R13" s="239" t="s">
        <v>59</v>
      </c>
      <c r="S13" s="394">
        <v>0</v>
      </c>
      <c r="U13" s="153"/>
    </row>
    <row r="14" spans="1:21">
      <c r="A14" s="7"/>
      <c r="B14" s="72" t="s">
        <v>45</v>
      </c>
      <c r="C14" s="61" t="s">
        <v>46</v>
      </c>
      <c r="D14" s="24"/>
      <c r="E14" s="480">
        <v>14474474.484296586</v>
      </c>
      <c r="F14" s="476">
        <v>166367058.3605783</v>
      </c>
      <c r="G14" s="476">
        <v>12052.519999999999</v>
      </c>
      <c r="H14" s="395">
        <v>-169124738.95487678</v>
      </c>
      <c r="I14" s="478">
        <v>11728846.409998106</v>
      </c>
      <c r="J14" s="78"/>
      <c r="K14" s="396">
        <v>28.744308580874272</v>
      </c>
      <c r="L14" s="78"/>
      <c r="M14" s="397">
        <v>9.1992309284921368E-4</v>
      </c>
      <c r="N14" s="397">
        <v>9.1992309284921368E-4</v>
      </c>
      <c r="O14" s="78"/>
      <c r="P14" s="397">
        <v>7.2445351374054935E-5</v>
      </c>
      <c r="Q14" s="24"/>
      <c r="R14" s="239" t="s">
        <v>59</v>
      </c>
      <c r="S14" s="394">
        <v>0</v>
      </c>
      <c r="U14" s="153"/>
    </row>
    <row r="15" spans="1:21">
      <c r="A15" s="7"/>
      <c r="B15" s="72" t="s">
        <v>47</v>
      </c>
      <c r="C15" s="61" t="s">
        <v>14</v>
      </c>
      <c r="D15" s="24"/>
      <c r="E15" s="480">
        <v>3545529.170419761</v>
      </c>
      <c r="F15" s="476">
        <v>12047427.153888959</v>
      </c>
      <c r="G15" s="476">
        <v>140488.55364795483</v>
      </c>
      <c r="H15" s="395">
        <v>-8481398.3906976301</v>
      </c>
      <c r="I15" s="478">
        <v>7252046.4872590452</v>
      </c>
      <c r="J15" s="78"/>
      <c r="K15" s="396">
        <v>163.56667131955041</v>
      </c>
      <c r="L15" s="78"/>
      <c r="M15" s="397">
        <v>2.6022240195750789E-2</v>
      </c>
      <c r="N15" s="397">
        <v>2.6022240195750789E-2</v>
      </c>
      <c r="O15" s="78"/>
      <c r="P15" s="397">
        <v>0</v>
      </c>
      <c r="Q15" s="24"/>
      <c r="R15" s="239" t="s">
        <v>62</v>
      </c>
      <c r="S15" s="394">
        <v>0</v>
      </c>
      <c r="U15" s="153"/>
    </row>
    <row r="16" spans="1:21">
      <c r="A16" s="7"/>
      <c r="B16" s="72" t="s">
        <v>47</v>
      </c>
      <c r="C16" s="61" t="s">
        <v>19</v>
      </c>
      <c r="D16" s="24"/>
      <c r="E16" s="480">
        <v>172654.93726632232</v>
      </c>
      <c r="F16" s="476">
        <v>3614161.5146203442</v>
      </c>
      <c r="G16" s="476">
        <v>11577.562677572847</v>
      </c>
      <c r="H16" s="395">
        <v>-3748832.6226775744</v>
      </c>
      <c r="I16" s="478">
        <v>49561.39188666478</v>
      </c>
      <c r="J16" s="78"/>
      <c r="K16" s="396">
        <v>11.220992727183157</v>
      </c>
      <c r="L16" s="78"/>
      <c r="M16" s="397">
        <v>0.10420082738026111</v>
      </c>
      <c r="N16" s="397">
        <v>0.10420082738026111</v>
      </c>
      <c r="O16" s="78"/>
      <c r="P16" s="397">
        <v>0</v>
      </c>
      <c r="Q16" s="24"/>
      <c r="R16" s="239" t="s">
        <v>62</v>
      </c>
      <c r="S16" s="394">
        <v>2.4010660126805305E-10</v>
      </c>
      <c r="U16" s="153"/>
    </row>
    <row r="17" spans="1:21">
      <c r="A17" s="7"/>
      <c r="B17" s="72" t="s">
        <v>47</v>
      </c>
      <c r="C17" s="61" t="s">
        <v>48</v>
      </c>
      <c r="D17" s="24"/>
      <c r="E17" s="480">
        <v>4180759.5154427197</v>
      </c>
      <c r="F17" s="476">
        <v>24391364.255805418</v>
      </c>
      <c r="G17" s="476">
        <v>170526.65027516088</v>
      </c>
      <c r="H17" s="395">
        <v>-17977391.251982886</v>
      </c>
      <c r="I17" s="478">
        <v>10765259.169540411</v>
      </c>
      <c r="J17" s="78"/>
      <c r="K17" s="396">
        <v>111.8284480278798</v>
      </c>
      <c r="L17" s="78"/>
      <c r="M17" s="397">
        <v>2.2819006702633912E-2</v>
      </c>
      <c r="N17" s="397">
        <v>2.2819006702633912E-2</v>
      </c>
      <c r="O17" s="78"/>
      <c r="P17" s="397">
        <v>0</v>
      </c>
      <c r="Q17" s="24"/>
      <c r="R17" s="239" t="s">
        <v>62</v>
      </c>
      <c r="S17" s="394">
        <v>0</v>
      </c>
      <c r="U17" s="153"/>
    </row>
    <row r="18" spans="1:21">
      <c r="A18" s="7"/>
      <c r="B18" s="72" t="s">
        <v>40</v>
      </c>
      <c r="C18" s="61" t="s">
        <v>16</v>
      </c>
      <c r="D18" s="24"/>
      <c r="E18" s="480">
        <v>1541178.7204840686</v>
      </c>
      <c r="F18" s="476">
        <v>18678163.833200764</v>
      </c>
      <c r="G18" s="476">
        <v>3251.36</v>
      </c>
      <c r="H18" s="395">
        <v>-19178882.38863463</v>
      </c>
      <c r="I18" s="478">
        <v>1043711.5250502033</v>
      </c>
      <c r="J18" s="78"/>
      <c r="K18" s="396">
        <v>25.256362136168551</v>
      </c>
      <c r="L18" s="78"/>
      <c r="M18" s="397">
        <v>2.5156658048573937E-3</v>
      </c>
      <c r="N18" s="397">
        <v>2.5156658048573937E-3</v>
      </c>
      <c r="O18" s="78"/>
      <c r="P18" s="397">
        <v>1.7407278515357331E-4</v>
      </c>
      <c r="Q18" s="24"/>
      <c r="R18" s="239" t="s">
        <v>59</v>
      </c>
      <c r="S18" s="394">
        <v>-2.7939677238464355E-9</v>
      </c>
      <c r="U18" s="153"/>
    </row>
    <row r="19" spans="1:21">
      <c r="A19" s="7"/>
      <c r="B19" s="72" t="s">
        <v>40</v>
      </c>
      <c r="C19" s="61" t="s">
        <v>17</v>
      </c>
      <c r="D19" s="24"/>
      <c r="E19" s="480">
        <v>972359.28880339011</v>
      </c>
      <c r="F19" s="476">
        <v>19110413.709483109</v>
      </c>
      <c r="G19" s="476">
        <v>18365.370165701268</v>
      </c>
      <c r="H19" s="395">
        <v>-9865146.6249387674</v>
      </c>
      <c r="I19" s="478">
        <v>10235991.743513433</v>
      </c>
      <c r="J19" s="78"/>
      <c r="K19" s="396">
        <v>107.03714186903109</v>
      </c>
      <c r="L19" s="78"/>
      <c r="M19" s="397">
        <v>3.2770868993572291E-3</v>
      </c>
      <c r="N19" s="397">
        <v>3.2770868993572291E-3</v>
      </c>
      <c r="O19" s="78"/>
      <c r="P19" s="397">
        <v>9.6101374072230937E-4</v>
      </c>
      <c r="Q19" s="24"/>
      <c r="R19" s="239" t="s">
        <v>59</v>
      </c>
      <c r="S19" s="394">
        <v>0</v>
      </c>
      <c r="U19" s="153"/>
    </row>
    <row r="20" spans="1:21">
      <c r="A20" s="7"/>
      <c r="B20" s="72" t="s">
        <v>40</v>
      </c>
      <c r="C20" s="61" t="s">
        <v>18</v>
      </c>
      <c r="D20" s="24"/>
      <c r="E20" s="480">
        <v>1597678.9290232405</v>
      </c>
      <c r="F20" s="476">
        <v>11247775.891865782</v>
      </c>
      <c r="G20" s="476">
        <v>19357.755600942921</v>
      </c>
      <c r="H20" s="395">
        <v>-4058255.2658200297</v>
      </c>
      <c r="I20" s="478">
        <v>8806557.3106699362</v>
      </c>
      <c r="J20" s="78"/>
      <c r="K20" s="396">
        <v>168.81320645063423</v>
      </c>
      <c r="L20" s="78"/>
      <c r="M20" s="397">
        <v>3.7211295774102465E-3</v>
      </c>
      <c r="N20" s="397">
        <v>3.7211295774102465E-3</v>
      </c>
      <c r="O20" s="78"/>
      <c r="P20" s="397">
        <v>1.7210296317285401E-3</v>
      </c>
      <c r="Q20" s="24"/>
      <c r="R20" s="239" t="s">
        <v>59</v>
      </c>
      <c r="S20" s="394">
        <v>0</v>
      </c>
      <c r="U20" s="153"/>
    </row>
    <row r="21" spans="1:21">
      <c r="A21" s="7"/>
      <c r="B21" s="72" t="s">
        <v>49</v>
      </c>
      <c r="C21" s="61" t="s">
        <v>41</v>
      </c>
      <c r="D21" s="24"/>
      <c r="E21" s="480">
        <v>3293811.0507920766</v>
      </c>
      <c r="F21" s="476">
        <v>11373792.949556516</v>
      </c>
      <c r="G21" s="476">
        <v>3.8613904974331729E-3</v>
      </c>
      <c r="H21" s="395">
        <v>-7656546.3237006497</v>
      </c>
      <c r="I21" s="478">
        <v>7011057.6805093335</v>
      </c>
      <c r="J21" s="78"/>
      <c r="K21" s="396">
        <v>165.34840679826482</v>
      </c>
      <c r="L21" s="78"/>
      <c r="M21" s="397">
        <v>7.4943031262573193E-10</v>
      </c>
      <c r="N21" s="397">
        <v>7.4943031262573193E-10</v>
      </c>
      <c r="O21" s="78"/>
      <c r="P21" s="397">
        <v>3.3949892657257616E-10</v>
      </c>
      <c r="Q21" s="24"/>
      <c r="R21" s="239" t="s">
        <v>59</v>
      </c>
      <c r="S21" s="394">
        <v>0</v>
      </c>
      <c r="U21" s="153"/>
    </row>
    <row r="22" spans="1:21">
      <c r="A22" s="7"/>
      <c r="B22" s="72" t="s">
        <v>49</v>
      </c>
      <c r="C22" s="61" t="s">
        <v>50</v>
      </c>
      <c r="D22" s="24"/>
      <c r="E22" s="480">
        <v>9595045.374157235</v>
      </c>
      <c r="F22" s="476">
        <v>6128526.749788451</v>
      </c>
      <c r="G22" s="476">
        <v>0</v>
      </c>
      <c r="H22" s="395">
        <v>-6927807.053793204</v>
      </c>
      <c r="I22" s="478">
        <v>8795765.070152482</v>
      </c>
      <c r="J22" s="78"/>
      <c r="K22" s="396">
        <v>365</v>
      </c>
      <c r="L22" s="78"/>
      <c r="M22" s="397">
        <v>0</v>
      </c>
      <c r="N22" s="397">
        <v>0</v>
      </c>
      <c r="O22" s="78"/>
      <c r="P22" s="397">
        <v>0</v>
      </c>
      <c r="Q22" s="24"/>
      <c r="R22" s="239" t="s">
        <v>59</v>
      </c>
      <c r="S22" s="394">
        <v>0</v>
      </c>
      <c r="U22" s="153"/>
    </row>
    <row r="23" spans="1:21">
      <c r="A23" s="7"/>
      <c r="B23" s="72" t="s">
        <v>49</v>
      </c>
      <c r="C23" s="61" t="s">
        <v>15</v>
      </c>
      <c r="D23" s="24"/>
      <c r="E23" s="480">
        <v>33564150.047756515</v>
      </c>
      <c r="F23" s="476">
        <v>11487442.052903693</v>
      </c>
      <c r="G23" s="476">
        <v>1.7058039786007373</v>
      </c>
      <c r="H23" s="395">
        <v>-27942531.648487989</v>
      </c>
      <c r="I23" s="478">
        <v>17109062.157976199</v>
      </c>
      <c r="J23" s="78"/>
      <c r="K23" s="396">
        <v>365</v>
      </c>
      <c r="L23" s="78"/>
      <c r="M23" s="397">
        <v>6.7325669889455236E-8</v>
      </c>
      <c r="N23" s="397">
        <v>6.7325669889455236E-8</v>
      </c>
      <c r="O23" s="78"/>
      <c r="P23" s="397">
        <v>6.7325669889455236E-8</v>
      </c>
      <c r="Q23" s="24"/>
      <c r="R23" s="239" t="s">
        <v>59</v>
      </c>
      <c r="S23" s="394">
        <v>0</v>
      </c>
      <c r="U23" s="153"/>
    </row>
    <row r="24" spans="1:21">
      <c r="A24" s="7"/>
      <c r="B24" s="73" t="s">
        <v>49</v>
      </c>
      <c r="C24" s="62" t="s">
        <v>42</v>
      </c>
      <c r="D24" s="24"/>
      <c r="E24" s="499">
        <v>1660855.5743286409</v>
      </c>
      <c r="F24" s="500">
        <v>13696272.67730378</v>
      </c>
      <c r="G24" s="500">
        <v>49.16934080584717</v>
      </c>
      <c r="H24" s="400">
        <v>-13115540.357179902</v>
      </c>
      <c r="I24" s="501">
        <v>2241637.0637933249</v>
      </c>
      <c r="J24" s="78"/>
      <c r="K24" s="399">
        <v>51.999907072342396</v>
      </c>
      <c r="L24" s="78"/>
      <c r="M24" s="398">
        <v>2.5198940966873628E-5</v>
      </c>
      <c r="N24" s="398">
        <v>2.5198940966873628E-5</v>
      </c>
      <c r="O24" s="78"/>
      <c r="P24" s="398">
        <v>3.5899796947914263E-6</v>
      </c>
      <c r="Q24" s="24"/>
      <c r="R24" s="239" t="s">
        <v>59</v>
      </c>
      <c r="S24" s="394">
        <v>0</v>
      </c>
      <c r="U24" s="153"/>
    </row>
    <row r="25" spans="1:21" ht="7.5" customHeight="1">
      <c r="B25" s="341"/>
      <c r="C25" s="341"/>
      <c r="D25" s="24"/>
      <c r="E25" s="78"/>
      <c r="F25" s="78"/>
      <c r="G25" s="78"/>
      <c r="H25" s="78"/>
      <c r="I25" s="78"/>
      <c r="J25" s="78"/>
      <c r="K25" s="343"/>
      <c r="L25" s="78"/>
      <c r="M25" s="291"/>
      <c r="N25" s="291"/>
      <c r="O25" s="78"/>
      <c r="P25" s="291"/>
      <c r="Q25" s="24"/>
      <c r="R25" s="342"/>
      <c r="T25" s="353"/>
      <c r="U25" s="153"/>
    </row>
    <row r="26" spans="1:21" ht="18" customHeight="1" thickBot="1">
      <c r="D26" s="25"/>
      <c r="E26" s="401">
        <v>133357473.32344185</v>
      </c>
      <c r="F26" s="402">
        <v>398663602.92337602</v>
      </c>
      <c r="G26" s="402">
        <v>910386.98675969034</v>
      </c>
      <c r="H26" s="403">
        <v>-421534636.7058472</v>
      </c>
      <c r="I26" s="404">
        <v>111396826.52773026</v>
      </c>
      <c r="J26" s="70"/>
      <c r="K26" s="405">
        <v>112.04348577420579</v>
      </c>
      <c r="L26" s="11"/>
      <c r="M26" s="11"/>
      <c r="N26" s="11"/>
      <c r="O26" s="11"/>
      <c r="P26" s="11"/>
      <c r="Q26" s="11"/>
      <c r="R26" s="11"/>
    </row>
    <row r="27" spans="1:21">
      <c r="A27" s="7"/>
      <c r="B27" s="13"/>
      <c r="C27" s="7"/>
      <c r="D27" s="21"/>
      <c r="E27" s="14"/>
      <c r="F27" s="14"/>
      <c r="G27" s="14"/>
      <c r="H27" s="14"/>
      <c r="I27" s="14"/>
      <c r="J27" s="21"/>
      <c r="K27" s="14"/>
      <c r="L27" s="21"/>
      <c r="M27" s="21"/>
      <c r="N27" s="21"/>
      <c r="O27" s="21"/>
      <c r="P27" s="21"/>
      <c r="Q27" s="21"/>
      <c r="R27" s="12"/>
    </row>
    <row r="28" spans="1:21">
      <c r="A28" s="7"/>
      <c r="B28" s="13" t="s">
        <v>200</v>
      </c>
      <c r="C28" s="7"/>
      <c r="D28" s="21"/>
      <c r="E28" s="14"/>
      <c r="F28" s="14"/>
      <c r="G28" s="406">
        <v>7.4391909544655188E-3</v>
      </c>
      <c r="H28" s="14"/>
      <c r="I28" s="14"/>
      <c r="J28" s="21"/>
      <c r="K28" s="14"/>
      <c r="L28" s="21"/>
      <c r="M28" s="21"/>
      <c r="N28" s="21"/>
      <c r="O28" s="21"/>
      <c r="P28" s="21"/>
      <c r="Q28" s="21"/>
      <c r="R28" s="12"/>
    </row>
    <row r="29" spans="1:21">
      <c r="A29" s="7"/>
      <c r="B29" s="13" t="s">
        <v>201</v>
      </c>
      <c r="C29" s="7"/>
      <c r="D29" s="21"/>
      <c r="E29" s="14"/>
      <c r="F29" s="14"/>
      <c r="G29" s="406">
        <v>1</v>
      </c>
      <c r="H29" s="14"/>
      <c r="I29" s="14"/>
      <c r="J29" s="21"/>
      <c r="K29" s="14"/>
      <c r="L29" s="21"/>
      <c r="M29" s="21"/>
      <c r="N29" s="21"/>
      <c r="O29" s="21"/>
      <c r="P29" s="21"/>
      <c r="Q29" s="21"/>
      <c r="R29" s="12"/>
    </row>
    <row r="30" spans="1:21">
      <c r="A30" s="7"/>
      <c r="B30" s="13"/>
      <c r="C30" s="7"/>
      <c r="D30" s="21"/>
      <c r="E30" s="14"/>
      <c r="F30" s="14"/>
      <c r="G30" s="14"/>
      <c r="H30" s="14"/>
      <c r="I30" s="14"/>
      <c r="J30" s="21"/>
      <c r="K30" s="14"/>
      <c r="L30" s="21"/>
      <c r="M30" s="21"/>
      <c r="N30" s="21"/>
      <c r="O30" s="21"/>
      <c r="P30" s="21"/>
      <c r="Q30" s="21"/>
      <c r="R30" s="12"/>
    </row>
    <row r="31" spans="1:21">
      <c r="A31" s="7"/>
      <c r="B31" s="68" t="s">
        <v>119</v>
      </c>
      <c r="C31" s="7"/>
      <c r="D31" s="21"/>
      <c r="E31" s="14"/>
      <c r="F31" s="14"/>
      <c r="G31" s="14"/>
      <c r="H31" s="14"/>
      <c r="I31" s="14"/>
      <c r="J31" s="21"/>
      <c r="K31" s="14"/>
      <c r="L31" s="21"/>
      <c r="M31" s="21"/>
      <c r="N31" s="21"/>
      <c r="O31" s="21"/>
      <c r="P31" s="21"/>
      <c r="Q31" s="21"/>
      <c r="R31" s="12"/>
    </row>
    <row r="32" spans="1:21">
      <c r="B32" s="55" t="s">
        <v>13</v>
      </c>
      <c r="C32" s="55"/>
      <c r="D32" s="56"/>
      <c r="E32" s="56"/>
      <c r="F32" s="56"/>
      <c r="G32" s="56"/>
      <c r="H32" s="56"/>
      <c r="I32" s="56"/>
      <c r="J32" s="56"/>
      <c r="K32" s="407">
        <v>365</v>
      </c>
      <c r="L32" s="21"/>
      <c r="M32" s="21"/>
      <c r="N32" s="21"/>
      <c r="O32" s="21"/>
      <c r="P32" s="21"/>
      <c r="Q32" s="21"/>
      <c r="R32" s="12"/>
    </row>
    <row r="33" spans="2:18">
      <c r="B33" s="55" t="s">
        <v>229</v>
      </c>
      <c r="C33" s="55"/>
      <c r="D33" s="56"/>
      <c r="E33" s="56"/>
      <c r="F33" s="56"/>
      <c r="G33" s="56"/>
      <c r="H33" s="56"/>
      <c r="I33" s="56"/>
      <c r="J33" s="56"/>
      <c r="K33" s="408">
        <v>5.3999999999999999E-2</v>
      </c>
      <c r="L33" s="21"/>
      <c r="M33" s="21"/>
      <c r="N33" s="21"/>
      <c r="O33" s="21"/>
      <c r="P33" s="21"/>
      <c r="Q33" s="21"/>
      <c r="R33" s="12"/>
    </row>
    <row r="34" spans="2:18">
      <c r="M34" s="21"/>
      <c r="N34" s="21"/>
      <c r="P34" s="21"/>
    </row>
    <row r="35" spans="2:18">
      <c r="B35" s="466" t="s">
        <v>230</v>
      </c>
    </row>
    <row r="37" spans="2:18">
      <c r="M37"/>
    </row>
  </sheetData>
  <mergeCells count="6">
    <mergeCell ref="P7:P9"/>
    <mergeCell ref="K7:K8"/>
    <mergeCell ref="B7:C8"/>
    <mergeCell ref="B2:C2"/>
    <mergeCell ref="B5:C5"/>
    <mergeCell ref="E7:I8"/>
  </mergeCells>
  <pageMargins left="0.70866141732283472" right="0.70866141732283472" top="0.74803149606299213" bottom="0.74803149606299213" header="0.31496062992125984" footer="0.31496062992125984"/>
  <pageSetup paperSize="9" scale="69" pageOrder="overThenDown"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7C72-4347-488A-B98E-14FC0FC5E3A4}">
  <sheetPr>
    <pageSetUpPr autoPageBreaks="0"/>
  </sheetPr>
  <dimension ref="A1:Q43"/>
  <sheetViews>
    <sheetView showGridLines="0" topLeftCell="B1" zoomScale="90" zoomScaleNormal="90" zoomScaleSheetLayoutView="80" workbookViewId="0">
      <selection activeCell="C19" sqref="C19"/>
    </sheetView>
  </sheetViews>
  <sheetFormatPr defaultColWidth="9.19921875" defaultRowHeight="12.75"/>
  <cols>
    <col min="1" max="1" width="1.796875" style="31" customWidth="1"/>
    <col min="2" max="2" width="88.73046875" style="35" customWidth="1"/>
    <col min="3" max="17" width="12.796875" style="35" customWidth="1"/>
    <col min="18" max="16384" width="9.19921875" style="35"/>
  </cols>
  <sheetData>
    <row r="1" spans="1:17" s="254" customFormat="1" ht="22.5" customHeight="1">
      <c r="B1" s="252" t="s">
        <v>138</v>
      </c>
      <c r="C1" s="252"/>
      <c r="D1" s="252"/>
      <c r="E1" s="252"/>
      <c r="F1" s="252"/>
      <c r="G1" s="252"/>
      <c r="H1" s="252"/>
      <c r="I1" s="252"/>
      <c r="J1" s="252"/>
      <c r="K1" s="252"/>
      <c r="L1" s="252"/>
      <c r="M1" s="252"/>
      <c r="N1" s="252"/>
      <c r="O1" s="252"/>
      <c r="P1" s="252"/>
      <c r="Q1" s="252"/>
    </row>
    <row r="2" spans="1:17" s="31" customFormat="1" ht="39.75" customHeight="1">
      <c r="B2" s="38" t="s">
        <v>133</v>
      </c>
      <c r="C2" s="32"/>
      <c r="D2" s="32"/>
      <c r="E2" s="32"/>
      <c r="F2" s="32"/>
      <c r="G2" s="32"/>
      <c r="H2" s="32"/>
      <c r="I2" s="32"/>
      <c r="J2" s="32"/>
    </row>
    <row r="4" spans="1:17" s="243" customFormat="1" ht="22.5" customHeight="1">
      <c r="A4" s="242"/>
      <c r="B4" s="248"/>
      <c r="C4" s="387">
        <v>2016</v>
      </c>
      <c r="D4" s="387">
        <v>2017</v>
      </c>
      <c r="E4" s="387">
        <v>2018</v>
      </c>
      <c r="F4" s="387">
        <v>2019</v>
      </c>
      <c r="G4" s="387">
        <v>2020</v>
      </c>
      <c r="H4" s="387">
        <v>2021</v>
      </c>
      <c r="I4" s="388">
        <v>2022</v>
      </c>
      <c r="J4" s="388">
        <v>2023</v>
      </c>
      <c r="K4" s="388">
        <v>2024</v>
      </c>
      <c r="L4" s="388">
        <v>2025</v>
      </c>
      <c r="M4" s="388">
        <v>2026</v>
      </c>
      <c r="N4" s="388">
        <v>2027</v>
      </c>
      <c r="O4" s="388">
        <v>2028</v>
      </c>
      <c r="P4" s="388">
        <v>2029</v>
      </c>
      <c r="Q4" s="245" t="s">
        <v>134</v>
      </c>
    </row>
    <row r="6" spans="1:17">
      <c r="B6" s="35" t="s">
        <v>123</v>
      </c>
    </row>
    <row r="7" spans="1:17">
      <c r="B7" s="247" t="s">
        <v>124</v>
      </c>
      <c r="C7" s="246"/>
      <c r="D7" s="246"/>
      <c r="E7" s="246"/>
      <c r="F7" s="246"/>
      <c r="G7" s="246"/>
      <c r="H7" s="246"/>
      <c r="I7" s="389">
        <f>'3. Total PQ capex'!E40</f>
        <v>0</v>
      </c>
      <c r="J7" s="389">
        <f>'3. Total PQ capex'!F40</f>
        <v>0</v>
      </c>
      <c r="K7" s="389">
        <f>'3. Total PQ capex'!G40</f>
        <v>0</v>
      </c>
      <c r="L7" s="389">
        <f>'3. Total PQ capex'!H40</f>
        <v>0</v>
      </c>
      <c r="M7" s="389">
        <f>'3. Total PQ capex'!I40</f>
        <v>0</v>
      </c>
      <c r="N7" s="389">
        <f>'3. Total PQ capex'!J40</f>
        <v>0</v>
      </c>
      <c r="O7" s="389">
        <f>'3. Total PQ capex'!K40</f>
        <v>0</v>
      </c>
      <c r="P7" s="389">
        <f>'3. Total PQ capex'!L40</f>
        <v>0</v>
      </c>
      <c r="Q7" s="250">
        <f>SUMIF(C7:P7,"&gt;0",C7:P7)-SUMIF(C7:P7,"&lt;0",C7:P7)</f>
        <v>0</v>
      </c>
    </row>
    <row r="8" spans="1:17">
      <c r="B8" s="247" t="s">
        <v>125</v>
      </c>
      <c r="C8" s="246"/>
      <c r="D8" s="246"/>
      <c r="E8" s="246"/>
      <c r="F8" s="246"/>
      <c r="G8" s="246"/>
      <c r="H8" s="246"/>
      <c r="I8" s="389">
        <f>'3. Total PQ capex'!P40</f>
        <v>0</v>
      </c>
      <c r="J8" s="389">
        <f>'3. Total PQ capex'!Q40</f>
        <v>0</v>
      </c>
      <c r="K8" s="389">
        <f>'3. Total PQ capex'!R40</f>
        <v>0</v>
      </c>
      <c r="L8" s="389">
        <f>'3. Total PQ capex'!S40</f>
        <v>0</v>
      </c>
      <c r="M8" s="389">
        <f>'3. Total PQ capex'!T40</f>
        <v>0</v>
      </c>
      <c r="N8" s="389">
        <f>'3. Total PQ capex'!U40</f>
        <v>0</v>
      </c>
      <c r="O8" s="389">
        <f>'3. Total PQ capex'!V40</f>
        <v>0</v>
      </c>
      <c r="P8" s="389">
        <f>'3. Total PQ capex'!W40</f>
        <v>0</v>
      </c>
      <c r="Q8" s="250">
        <f t="shared" ref="Q8:Q13" si="0">SUMIF(C8:P8,"&gt;0",C8:P8)-SUMIF(C8:P8,"&lt;0",C8:P8)</f>
        <v>0</v>
      </c>
    </row>
    <row r="9" spans="1:17">
      <c r="B9" s="247" t="s">
        <v>126</v>
      </c>
      <c r="C9" s="246"/>
      <c r="D9" s="246"/>
      <c r="E9" s="246"/>
      <c r="F9" s="246"/>
      <c r="G9" s="246"/>
      <c r="H9" s="246"/>
      <c r="I9" s="389">
        <f>'3. Total PQ capex'!Y40</f>
        <v>0</v>
      </c>
      <c r="J9" s="389">
        <f>'3. Total PQ capex'!Z40</f>
        <v>0</v>
      </c>
      <c r="K9" s="389">
        <f>'3. Total PQ capex'!AA40</f>
        <v>0</v>
      </c>
      <c r="L9" s="389">
        <f>'3. Total PQ capex'!AB40</f>
        <v>0</v>
      </c>
      <c r="M9" s="389">
        <f>'3. Total PQ capex'!AC40</f>
        <v>0</v>
      </c>
      <c r="N9" s="389">
        <f>'3. Total PQ capex'!AD40</f>
        <v>0</v>
      </c>
      <c r="O9" s="389">
        <f>'3. Total PQ capex'!AE40</f>
        <v>0</v>
      </c>
      <c r="P9" s="389">
        <f>'3. Total PQ capex'!AF40</f>
        <v>0</v>
      </c>
      <c r="Q9" s="250">
        <f t="shared" si="0"/>
        <v>0</v>
      </c>
    </row>
    <row r="10" spans="1:17">
      <c r="B10" s="247" t="s">
        <v>127</v>
      </c>
      <c r="C10" s="389">
        <f>'3. Total PQ capex'!AH40</f>
        <v>0</v>
      </c>
      <c r="D10" s="389">
        <f>'3. Total PQ capex'!AI40</f>
        <v>0</v>
      </c>
      <c r="E10" s="389">
        <f>'3. Total PQ capex'!AJ40</f>
        <v>0</v>
      </c>
      <c r="F10" s="389">
        <f>'3. Total PQ capex'!AK40</f>
        <v>0</v>
      </c>
      <c r="G10" s="389">
        <f>'3. Total PQ capex'!AL40</f>
        <v>0</v>
      </c>
      <c r="H10" s="389">
        <f>'3. Total PQ capex'!AM40</f>
        <v>0</v>
      </c>
      <c r="I10" s="389">
        <f>'3. Total PQ capex'!AN40</f>
        <v>0</v>
      </c>
      <c r="J10" s="389">
        <f>'3. Total PQ capex'!AO40</f>
        <v>0</v>
      </c>
      <c r="K10" s="389">
        <f>'3. Total PQ capex'!AP40</f>
        <v>0</v>
      </c>
      <c r="L10" s="389">
        <f>'3. Total PQ capex'!AQ40</f>
        <v>0</v>
      </c>
      <c r="M10" s="389">
        <f>'3. Total PQ capex'!AR40</f>
        <v>0</v>
      </c>
      <c r="N10" s="389">
        <f>'3. Total PQ capex'!AS40</f>
        <v>0</v>
      </c>
      <c r="O10" s="389">
        <f>'3. Total PQ capex'!AT40</f>
        <v>0</v>
      </c>
      <c r="P10" s="389">
        <f>'3. Total PQ capex'!AU40</f>
        <v>0</v>
      </c>
      <c r="Q10" s="250">
        <f t="shared" si="0"/>
        <v>0</v>
      </c>
    </row>
    <row r="11" spans="1:17">
      <c r="B11" s="247" t="s">
        <v>128</v>
      </c>
      <c r="C11" s="389">
        <f>'3. Total PQ capex'!AW40</f>
        <v>0</v>
      </c>
      <c r="D11" s="389">
        <f>'3. Total PQ capex'!AX40</f>
        <v>0</v>
      </c>
      <c r="E11" s="389">
        <f>'3. Total PQ capex'!AY40</f>
        <v>0</v>
      </c>
      <c r="F11" s="389">
        <f>'3. Total PQ capex'!AZ40</f>
        <v>0</v>
      </c>
      <c r="G11" s="389">
        <f>'3. Total PQ capex'!BA40</f>
        <v>0</v>
      </c>
      <c r="H11" s="389">
        <f>'3. Total PQ capex'!BB40</f>
        <v>0</v>
      </c>
      <c r="I11" s="389">
        <f>'3. Total PQ capex'!BC40</f>
        <v>0</v>
      </c>
      <c r="J11" s="389">
        <f>'3. Total PQ capex'!BD40</f>
        <v>0</v>
      </c>
      <c r="K11" s="389">
        <f>'3. Total PQ capex'!BE40</f>
        <v>0</v>
      </c>
      <c r="L11" s="389">
        <f>'3. Total PQ capex'!BF40</f>
        <v>0</v>
      </c>
      <c r="M11" s="389">
        <f>'3. Total PQ capex'!BG40</f>
        <v>0</v>
      </c>
      <c r="N11" s="389">
        <f>'3. Total PQ capex'!BH40</f>
        <v>0</v>
      </c>
      <c r="O11" s="389">
        <f>'3. Total PQ capex'!BI40</f>
        <v>0</v>
      </c>
      <c r="P11" s="389">
        <f>'3. Total PQ capex'!BJ40</f>
        <v>0</v>
      </c>
      <c r="Q11" s="250">
        <f t="shared" si="0"/>
        <v>0</v>
      </c>
    </row>
    <row r="12" spans="1:17">
      <c r="B12" s="247" t="s">
        <v>129</v>
      </c>
      <c r="C12" s="389">
        <f>'3. Total PQ capex'!BL40</f>
        <v>0</v>
      </c>
      <c r="D12" s="389">
        <f>'3. Total PQ capex'!BM40</f>
        <v>0</v>
      </c>
      <c r="E12" s="389">
        <f>'3. Total PQ capex'!BN40</f>
        <v>0</v>
      </c>
      <c r="F12" s="389">
        <f>'3. Total PQ capex'!BO40</f>
        <v>0</v>
      </c>
      <c r="G12" s="389">
        <f>'3. Total PQ capex'!BP40</f>
        <v>0</v>
      </c>
      <c r="H12" s="389">
        <f>'3. Total PQ capex'!BQ40</f>
        <v>0</v>
      </c>
      <c r="I12" s="389">
        <f>'3. Total PQ capex'!BR40</f>
        <v>0</v>
      </c>
      <c r="J12" s="389">
        <f>'3. Total PQ capex'!BS40</f>
        <v>0</v>
      </c>
      <c r="K12" s="389">
        <f>'3. Total PQ capex'!BT40</f>
        <v>0</v>
      </c>
      <c r="L12" s="389">
        <f>'3. Total PQ capex'!BU40</f>
        <v>0</v>
      </c>
      <c r="M12" s="389">
        <f>'3. Total PQ capex'!BV40</f>
        <v>0</v>
      </c>
      <c r="N12" s="389">
        <f>'3. Total PQ capex'!BW40</f>
        <v>0</v>
      </c>
      <c r="O12" s="389">
        <f>'3. Total PQ capex'!BX40</f>
        <v>0</v>
      </c>
      <c r="P12" s="389">
        <f>'3. Total PQ capex'!BY40</f>
        <v>0</v>
      </c>
      <c r="Q12" s="250">
        <f t="shared" si="0"/>
        <v>0</v>
      </c>
    </row>
    <row r="13" spans="1:17">
      <c r="B13" s="247" t="s">
        <v>130</v>
      </c>
      <c r="C13" s="246"/>
      <c r="D13" s="246"/>
      <c r="E13" s="246"/>
      <c r="F13" s="246"/>
      <c r="G13" s="246"/>
      <c r="H13" s="246"/>
      <c r="I13" s="389">
        <f>'3. Total PQ capex'!CC40</f>
        <v>0</v>
      </c>
      <c r="J13" s="389">
        <f>'3. Total PQ capex'!CD40</f>
        <v>0</v>
      </c>
      <c r="K13" s="389">
        <f>'3. Total PQ capex'!CE40</f>
        <v>0</v>
      </c>
      <c r="L13" s="389">
        <f>'3. Total PQ capex'!CF40</f>
        <v>0</v>
      </c>
      <c r="M13" s="389">
        <f>'3. Total PQ capex'!CG40</f>
        <v>0</v>
      </c>
      <c r="N13" s="389">
        <f>'3. Total PQ capex'!CH40</f>
        <v>0</v>
      </c>
      <c r="O13" s="389">
        <f>'3. Total PQ capex'!CI40</f>
        <v>0</v>
      </c>
      <c r="P13" s="389">
        <f>'3. Total PQ capex'!CJ40</f>
        <v>0</v>
      </c>
      <c r="Q13" s="250">
        <f t="shared" si="0"/>
        <v>0</v>
      </c>
    </row>
    <row r="14" spans="1:17">
      <c r="C14" s="246"/>
      <c r="D14" s="246"/>
      <c r="E14" s="246"/>
      <c r="F14" s="246"/>
      <c r="G14" s="246"/>
      <c r="H14" s="246"/>
      <c r="I14" s="246"/>
      <c r="J14" s="246"/>
      <c r="K14" s="246"/>
      <c r="L14" s="246"/>
      <c r="M14" s="246"/>
      <c r="N14" s="246"/>
      <c r="O14" s="246"/>
      <c r="P14" s="246"/>
      <c r="Q14" s="250"/>
    </row>
    <row r="15" spans="1:17">
      <c r="B15" s="35" t="s">
        <v>135</v>
      </c>
      <c r="C15" s="389">
        <f>'4. Base_Connection_Individual'!BL31</f>
        <v>0</v>
      </c>
      <c r="D15" s="389">
        <f>'4. Base_Connection_Individual'!BM31</f>
        <v>0</v>
      </c>
      <c r="E15" s="389">
        <f>'4. Base_Connection_Individual'!BN31</f>
        <v>0</v>
      </c>
      <c r="F15" s="389">
        <f>'4. Base_Connection_Individual'!BO31</f>
        <v>0</v>
      </c>
      <c r="G15" s="389">
        <f>'4. Base_Connection_Individual'!BP31</f>
        <v>0</v>
      </c>
      <c r="H15" s="389">
        <f>'4. Base_Connection_Individual'!BQ31</f>
        <v>0</v>
      </c>
      <c r="I15" s="389">
        <f>'4. Base_Connection_Individual'!BR31</f>
        <v>0</v>
      </c>
      <c r="J15" s="389">
        <f>'4. Base_Connection_Individual'!BS31</f>
        <v>0</v>
      </c>
      <c r="K15" s="389">
        <f>'4. Base_Connection_Individual'!BT31</f>
        <v>0</v>
      </c>
      <c r="L15" s="389">
        <f>'4. Base_Connection_Individual'!BU31</f>
        <v>0</v>
      </c>
      <c r="M15" s="389">
        <f>'4. Base_Connection_Individual'!BV31</f>
        <v>0</v>
      </c>
      <c r="N15" s="389">
        <f>'4. Base_Connection_Individual'!BW31</f>
        <v>0</v>
      </c>
      <c r="O15" s="389">
        <f>'4. Base_Connection_Individual'!BX31</f>
        <v>0</v>
      </c>
      <c r="P15" s="389">
        <f>'4. Base_Connection_Individual'!BY31</f>
        <v>0</v>
      </c>
      <c r="Q15" s="250">
        <f t="shared" ref="Q15:Q17" si="1">SUMIF(C15:P15,"&gt;0",C15:P15)-SUMIF(C15:P15,"&lt;0",C15:P15)</f>
        <v>0</v>
      </c>
    </row>
    <row r="16" spans="1:17">
      <c r="B16" s="35" t="s">
        <v>157</v>
      </c>
      <c r="C16" s="389">
        <f>'4. Base_Connection_Individual'!BL49</f>
        <v>0</v>
      </c>
      <c r="D16" s="389">
        <f>'4. Base_Connection_Individual'!BM49</f>
        <v>0</v>
      </c>
      <c r="E16" s="389">
        <f>'4. Base_Connection_Individual'!BN49</f>
        <v>0</v>
      </c>
      <c r="F16" s="389">
        <f>'4. Base_Connection_Individual'!BO49</f>
        <v>0</v>
      </c>
      <c r="G16" s="389">
        <f>'4. Base_Connection_Individual'!BP49</f>
        <v>0</v>
      </c>
      <c r="H16" s="389">
        <f>'4. Base_Connection_Individual'!BQ49</f>
        <v>0</v>
      </c>
      <c r="I16" s="389">
        <f>'4. Base_Connection_Individual'!BR49</f>
        <v>0</v>
      </c>
      <c r="J16" s="389">
        <f>'4. Base_Connection_Individual'!BS49</f>
        <v>0</v>
      </c>
      <c r="K16" s="389">
        <f>'4. Base_Connection_Individual'!BT49</f>
        <v>0</v>
      </c>
      <c r="L16" s="389">
        <f>'4. Base_Connection_Individual'!BU49</f>
        <v>0</v>
      </c>
      <c r="M16" s="389">
        <f>'4. Base_Connection_Individual'!BV49</f>
        <v>0</v>
      </c>
      <c r="N16" s="389">
        <f>'4. Base_Connection_Individual'!BW49</f>
        <v>0</v>
      </c>
      <c r="O16" s="389">
        <f>'4. Base_Connection_Individual'!BX49</f>
        <v>0</v>
      </c>
      <c r="P16" s="389">
        <f>'4. Base_Connection_Individual'!BY49</f>
        <v>0</v>
      </c>
      <c r="Q16" s="250">
        <f t="shared" si="1"/>
        <v>0</v>
      </c>
    </row>
    <row r="17" spans="2:17">
      <c r="B17" s="35" t="s">
        <v>131</v>
      </c>
      <c r="C17" s="389">
        <f>'4. Base_Connection_Individual'!BL$56</f>
        <v>0</v>
      </c>
      <c r="D17" s="389">
        <f>'4. Base_Connection_Individual'!BM$56</f>
        <v>0</v>
      </c>
      <c r="E17" s="389">
        <f>'4. Base_Connection_Individual'!BN$56</f>
        <v>0</v>
      </c>
      <c r="F17" s="389">
        <f>'4. Base_Connection_Individual'!BO$56</f>
        <v>0</v>
      </c>
      <c r="G17" s="389">
        <f>'4. Base_Connection_Individual'!BP$56</f>
        <v>0</v>
      </c>
      <c r="H17" s="389">
        <f>'4. Base_Connection_Individual'!BQ$56</f>
        <v>0</v>
      </c>
      <c r="I17" s="389">
        <f>'4. Base_Connection_Individual'!BR$56</f>
        <v>0</v>
      </c>
      <c r="J17" s="389">
        <f>'4. Base_Connection_Individual'!BS$56</f>
        <v>0</v>
      </c>
      <c r="K17" s="389">
        <f>'4. Base_Connection_Individual'!BT$56</f>
        <v>0</v>
      </c>
      <c r="L17" s="389">
        <f>'4. Base_Connection_Individual'!BU$56</f>
        <v>0</v>
      </c>
      <c r="M17" s="389">
        <f>'4. Base_Connection_Individual'!BV$56</f>
        <v>0</v>
      </c>
      <c r="N17" s="389">
        <f>'4. Base_Connection_Individual'!BW$56</f>
        <v>0</v>
      </c>
      <c r="O17" s="389">
        <f>'4. Base_Connection_Individual'!BX$56</f>
        <v>0</v>
      </c>
      <c r="P17" s="389">
        <f>'4. Base_Connection_Individual'!BY$56</f>
        <v>0</v>
      </c>
      <c r="Q17" s="250">
        <f t="shared" si="1"/>
        <v>0</v>
      </c>
    </row>
    <row r="18" spans="2:17">
      <c r="C18" s="246"/>
      <c r="D18" s="246"/>
      <c r="E18" s="246"/>
      <c r="F18" s="246"/>
      <c r="G18" s="246"/>
      <c r="H18" s="246"/>
      <c r="I18" s="246"/>
      <c r="J18" s="246"/>
      <c r="K18" s="246"/>
      <c r="L18" s="246"/>
      <c r="M18" s="246"/>
      <c r="N18" s="246"/>
      <c r="O18" s="246"/>
      <c r="P18" s="246"/>
      <c r="Q18" s="250"/>
    </row>
    <row r="19" spans="2:17">
      <c r="B19" s="35" t="s">
        <v>132</v>
      </c>
      <c r="C19" s="389">
        <f>'4. Base_Connection_Individual'!BL41</f>
        <v>0</v>
      </c>
      <c r="D19" s="389">
        <f>'4. Base_Connection_Individual'!BM41</f>
        <v>0</v>
      </c>
      <c r="E19" s="389">
        <f>'4. Base_Connection_Individual'!BN41</f>
        <v>0</v>
      </c>
      <c r="F19" s="389">
        <f>'4. Base_Connection_Individual'!BO41</f>
        <v>0</v>
      </c>
      <c r="G19" s="389">
        <f>'4. Base_Connection_Individual'!BP41</f>
        <v>0</v>
      </c>
      <c r="H19" s="389">
        <f>'4. Base_Connection_Individual'!BQ41</f>
        <v>0</v>
      </c>
      <c r="I19" s="389">
        <f>'4. Base_Connection_Individual'!BR41</f>
        <v>0</v>
      </c>
      <c r="J19" s="389">
        <f>'4. Base_Connection_Individual'!BS41</f>
        <v>0</v>
      </c>
      <c r="K19" s="389">
        <f>'4. Base_Connection_Individual'!BT41</f>
        <v>0</v>
      </c>
      <c r="L19" s="389">
        <f>'4. Base_Connection_Individual'!BU41</f>
        <v>0</v>
      </c>
      <c r="M19" s="389">
        <f>'4. Base_Connection_Individual'!BV41</f>
        <v>0</v>
      </c>
      <c r="N19" s="389">
        <f>'4. Base_Connection_Individual'!BW41</f>
        <v>0</v>
      </c>
      <c r="O19" s="389">
        <f>'4. Base_Connection_Individual'!BX41</f>
        <v>0</v>
      </c>
      <c r="P19" s="389">
        <f>'4. Base_Connection_Individual'!BY41</f>
        <v>0</v>
      </c>
      <c r="Q19" s="250">
        <f>SUMIF(C19:P19,"&gt;0",C19:P19)-SUMIF(C19:P19,"&lt;0",C19:P19)</f>
        <v>0</v>
      </c>
    </row>
    <row r="20" spans="2:17">
      <c r="C20" s="246"/>
      <c r="D20" s="246"/>
      <c r="E20" s="246"/>
      <c r="F20" s="246"/>
      <c r="G20" s="246"/>
      <c r="H20" s="246"/>
      <c r="I20" s="246"/>
      <c r="J20" s="246"/>
      <c r="K20" s="246"/>
      <c r="L20" s="246"/>
      <c r="M20" s="246"/>
      <c r="N20" s="246"/>
      <c r="O20" s="246"/>
      <c r="P20" s="246"/>
    </row>
    <row r="21" spans="2:17">
      <c r="B21" s="35" t="s">
        <v>136</v>
      </c>
      <c r="C21" s="389">
        <f>'6. Total PQ Opex'!BA21</f>
        <v>0</v>
      </c>
      <c r="D21" s="389">
        <f>'6. Total PQ Opex'!BB21</f>
        <v>0</v>
      </c>
      <c r="E21" s="389">
        <f>'6. Total PQ Opex'!BC21</f>
        <v>0</v>
      </c>
      <c r="F21" s="389">
        <f>'6. Total PQ Opex'!BD21</f>
        <v>0</v>
      </c>
      <c r="G21" s="389">
        <f>'6. Total PQ Opex'!BE21</f>
        <v>0</v>
      </c>
      <c r="H21" s="389">
        <f>'6. Total PQ Opex'!BF21</f>
        <v>0</v>
      </c>
      <c r="I21" s="389">
        <f>'6. Total PQ Opex'!BG21</f>
        <v>0</v>
      </c>
      <c r="J21" s="389">
        <f>'6. Total PQ Opex'!BH21</f>
        <v>0</v>
      </c>
      <c r="K21" s="389">
        <f>'6. Total PQ Opex'!BI21</f>
        <v>0</v>
      </c>
      <c r="L21" s="389">
        <f>'6. Total PQ Opex'!BJ21</f>
        <v>0</v>
      </c>
      <c r="M21" s="389">
        <f>'6. Total PQ Opex'!BK21</f>
        <v>0</v>
      </c>
      <c r="N21" s="389">
        <f>'6. Total PQ Opex'!BL21</f>
        <v>0</v>
      </c>
      <c r="O21" s="389">
        <f>'6. Total PQ Opex'!BM21</f>
        <v>0</v>
      </c>
      <c r="P21" s="389">
        <f>'6. Total PQ Opex'!BN21</f>
        <v>0</v>
      </c>
      <c r="Q21" s="250">
        <f>SUMIF(C21:P21,"&gt;0",C21:P21)-SUMIF(C21:P21,"&lt;0",C21:P21)</f>
        <v>0</v>
      </c>
    </row>
    <row r="22" spans="2:17">
      <c r="C22" s="246"/>
      <c r="D22" s="246"/>
      <c r="E22" s="246"/>
      <c r="F22" s="246"/>
      <c r="G22" s="246"/>
      <c r="H22" s="246"/>
      <c r="I22" s="246"/>
      <c r="J22" s="246"/>
      <c r="K22" s="246"/>
      <c r="L22" s="246"/>
      <c r="M22" s="246"/>
      <c r="N22" s="246"/>
      <c r="O22" s="246"/>
      <c r="P22" s="246"/>
      <c r="Q22" s="250"/>
    </row>
    <row r="23" spans="2:17">
      <c r="B23" s="35" t="s">
        <v>189</v>
      </c>
      <c r="C23" s="389">
        <f>'5. Base capex geographic split'!T26</f>
        <v>0</v>
      </c>
      <c r="D23" s="389">
        <f>'5. Base capex geographic split'!U26</f>
        <v>0</v>
      </c>
      <c r="E23" s="389">
        <f>'5. Base capex geographic split'!V26</f>
        <v>0</v>
      </c>
      <c r="F23" s="389">
        <f>'5. Base capex geographic split'!W26</f>
        <v>0</v>
      </c>
      <c r="G23" s="389">
        <f>'5. Base capex geographic split'!X26</f>
        <v>0</v>
      </c>
      <c r="H23" s="389">
        <f>'5. Base capex geographic split'!Y26</f>
        <v>0</v>
      </c>
      <c r="I23" s="389">
        <f>'5. Base capex geographic split'!Z26</f>
        <v>0</v>
      </c>
      <c r="J23" s="389">
        <f>'5. Base capex geographic split'!AA26</f>
        <v>0</v>
      </c>
      <c r="K23" s="389">
        <f>'5. Base capex geographic split'!AB26</f>
        <v>0</v>
      </c>
      <c r="L23" s="389">
        <f>'5. Base capex geographic split'!AC26</f>
        <v>0</v>
      </c>
      <c r="M23" s="389">
        <f>'5. Base capex geographic split'!AD26</f>
        <v>0</v>
      </c>
      <c r="N23" s="389">
        <f>'5. Base capex geographic split'!AE26</f>
        <v>0</v>
      </c>
      <c r="O23" s="389">
        <f>'5. Base capex geographic split'!AF26</f>
        <v>0</v>
      </c>
      <c r="P23" s="389">
        <f>'5. Base capex geographic split'!AG26</f>
        <v>0</v>
      </c>
      <c r="Q23" s="250">
        <f>SUMIF(C23:P23,"&gt;0",C23:P23)-SUMIF(C23:P23,"&lt;0",C23:P23)</f>
        <v>0</v>
      </c>
    </row>
    <row r="24" spans="2:17">
      <c r="C24" s="246"/>
      <c r="D24" s="246"/>
      <c r="E24" s="246"/>
      <c r="F24" s="246"/>
      <c r="G24" s="246"/>
      <c r="H24" s="246"/>
      <c r="I24" s="246"/>
      <c r="J24" s="246"/>
      <c r="K24" s="246"/>
      <c r="L24" s="246"/>
      <c r="M24" s="246"/>
      <c r="N24" s="246"/>
      <c r="O24" s="246"/>
      <c r="P24" s="246"/>
    </row>
    <row r="25" spans="2:17" ht="13.15" thickBot="1">
      <c r="B25" s="35" t="s">
        <v>137</v>
      </c>
      <c r="C25" s="246"/>
      <c r="D25" s="246"/>
      <c r="E25" s="246"/>
      <c r="F25" s="246"/>
      <c r="G25" s="246"/>
      <c r="H25" s="246"/>
      <c r="I25" s="246"/>
      <c r="J25" s="246"/>
      <c r="K25" s="246"/>
      <c r="L25" s="246"/>
      <c r="M25" s="246"/>
      <c r="N25" s="246"/>
      <c r="O25" s="246"/>
      <c r="P25" s="246"/>
      <c r="Q25" s="390">
        <f>SUM(Q7:Q24)</f>
        <v>0</v>
      </c>
    </row>
    <row r="26" spans="2:17" ht="13.15" thickTop="1">
      <c r="C26" s="246"/>
      <c r="D26" s="246"/>
      <c r="E26" s="246"/>
      <c r="F26" s="246"/>
      <c r="G26" s="246"/>
      <c r="H26" s="246"/>
      <c r="I26" s="246"/>
      <c r="J26" s="246"/>
      <c r="K26" s="246"/>
      <c r="L26" s="246"/>
      <c r="M26" s="246"/>
      <c r="N26" s="246"/>
      <c r="O26" s="246"/>
      <c r="P26" s="246"/>
    </row>
    <row r="27" spans="2:17">
      <c r="C27" s="246"/>
      <c r="D27" s="246"/>
      <c r="E27" s="246"/>
      <c r="F27" s="246"/>
      <c r="G27" s="246"/>
      <c r="H27" s="246"/>
      <c r="I27" s="246"/>
      <c r="J27" s="246"/>
      <c r="K27" s="246"/>
      <c r="L27" s="246"/>
      <c r="M27" s="246"/>
      <c r="N27" s="246"/>
      <c r="O27" s="246"/>
      <c r="P27" s="246"/>
    </row>
    <row r="28" spans="2:17">
      <c r="C28" s="246"/>
      <c r="D28" s="246"/>
      <c r="E28" s="246"/>
      <c r="F28" s="246"/>
      <c r="G28" s="246"/>
      <c r="H28" s="246"/>
      <c r="I28" s="246"/>
      <c r="J28" s="246"/>
      <c r="K28" s="246"/>
      <c r="L28" s="246"/>
      <c r="M28" s="246"/>
      <c r="N28" s="246"/>
      <c r="O28" s="246"/>
      <c r="P28" s="246"/>
    </row>
    <row r="29" spans="2:17">
      <c r="C29" s="246"/>
      <c r="D29" s="246"/>
      <c r="E29" s="246"/>
      <c r="F29" s="246"/>
      <c r="G29" s="246"/>
      <c r="H29" s="246"/>
      <c r="I29" s="246"/>
      <c r="J29" s="246"/>
      <c r="K29" s="246"/>
      <c r="L29" s="246"/>
      <c r="M29" s="246"/>
      <c r="N29" s="246"/>
      <c r="O29" s="246"/>
      <c r="P29" s="246"/>
    </row>
    <row r="30" spans="2:17">
      <c r="C30" s="246"/>
      <c r="D30" s="246"/>
      <c r="E30" s="246"/>
      <c r="F30" s="246"/>
      <c r="G30" s="246"/>
      <c r="H30" s="246"/>
      <c r="I30" s="246"/>
      <c r="J30" s="246"/>
      <c r="K30" s="246"/>
      <c r="L30" s="246"/>
      <c r="M30" s="246"/>
      <c r="N30" s="246"/>
      <c r="O30" s="246"/>
      <c r="P30" s="246"/>
    </row>
    <row r="31" spans="2:17">
      <c r="C31" s="246"/>
      <c r="D31" s="246"/>
      <c r="E31" s="246"/>
      <c r="F31" s="246"/>
      <c r="G31" s="246"/>
      <c r="H31" s="246"/>
      <c r="I31" s="246"/>
      <c r="J31" s="246"/>
      <c r="K31" s="246"/>
      <c r="L31" s="246"/>
      <c r="M31" s="246"/>
      <c r="N31" s="246"/>
      <c r="O31" s="246"/>
      <c r="P31" s="246"/>
    </row>
    <row r="32" spans="2:17">
      <c r="C32" s="246"/>
      <c r="D32" s="246"/>
      <c r="E32" s="246"/>
      <c r="F32" s="246"/>
      <c r="G32" s="246"/>
      <c r="H32" s="246"/>
      <c r="I32" s="246"/>
      <c r="J32" s="246"/>
      <c r="K32" s="246"/>
      <c r="L32" s="246"/>
      <c r="M32" s="246"/>
      <c r="N32" s="246"/>
      <c r="O32" s="246"/>
      <c r="P32" s="246"/>
    </row>
    <row r="33" spans="3:16">
      <c r="C33" s="246"/>
      <c r="D33" s="246"/>
      <c r="E33" s="246"/>
      <c r="F33" s="246"/>
      <c r="G33" s="246"/>
      <c r="H33" s="246"/>
      <c r="I33" s="246"/>
      <c r="J33" s="246"/>
      <c r="K33" s="246"/>
      <c r="L33" s="246"/>
      <c r="M33" s="246"/>
      <c r="N33" s="246"/>
      <c r="O33" s="246"/>
      <c r="P33" s="246"/>
    </row>
    <row r="34" spans="3:16">
      <c r="C34" s="246"/>
      <c r="D34" s="246"/>
      <c r="E34" s="246"/>
      <c r="F34" s="246"/>
      <c r="G34" s="246"/>
      <c r="H34" s="246"/>
      <c r="I34" s="246"/>
      <c r="J34" s="246"/>
      <c r="K34" s="246"/>
      <c r="L34" s="246"/>
      <c r="M34" s="246"/>
      <c r="N34" s="246"/>
      <c r="O34" s="246"/>
      <c r="P34" s="246"/>
    </row>
    <row r="35" spans="3:16">
      <c r="C35" s="246"/>
      <c r="D35" s="246"/>
      <c r="E35" s="246"/>
      <c r="F35" s="246"/>
      <c r="G35" s="246"/>
      <c r="H35" s="246"/>
      <c r="I35" s="246"/>
      <c r="J35" s="246"/>
      <c r="K35" s="246"/>
      <c r="L35" s="246"/>
      <c r="M35" s="246"/>
      <c r="N35" s="246"/>
      <c r="O35" s="246"/>
      <c r="P35" s="246"/>
    </row>
    <row r="36" spans="3:16">
      <c r="C36" s="246"/>
      <c r="D36" s="246"/>
      <c r="E36" s="246"/>
      <c r="F36" s="246"/>
      <c r="G36" s="246"/>
      <c r="H36" s="246"/>
      <c r="I36" s="246"/>
      <c r="J36" s="246"/>
      <c r="K36" s="246"/>
      <c r="L36" s="246"/>
      <c r="M36" s="246"/>
      <c r="N36" s="246"/>
      <c r="O36" s="246"/>
      <c r="P36" s="246"/>
    </row>
    <row r="37" spans="3:16">
      <c r="C37" s="246"/>
      <c r="D37" s="246"/>
      <c r="E37" s="246"/>
      <c r="F37" s="246"/>
      <c r="G37" s="246"/>
      <c r="H37" s="246"/>
      <c r="I37" s="246"/>
      <c r="J37" s="246"/>
      <c r="K37" s="246"/>
      <c r="L37" s="246"/>
      <c r="M37" s="246"/>
      <c r="N37" s="246"/>
      <c r="O37" s="246"/>
      <c r="P37" s="246"/>
    </row>
    <row r="38" spans="3:16">
      <c r="C38" s="246"/>
      <c r="D38" s="246"/>
      <c r="E38" s="246"/>
      <c r="F38" s="246"/>
      <c r="G38" s="246"/>
      <c r="H38" s="246"/>
      <c r="I38" s="246"/>
      <c r="J38" s="246"/>
      <c r="K38" s="246"/>
      <c r="L38" s="246"/>
      <c r="M38" s="246"/>
      <c r="N38" s="246"/>
      <c r="O38" s="246"/>
      <c r="P38" s="246"/>
    </row>
    <row r="39" spans="3:16">
      <c r="C39" s="246"/>
      <c r="D39" s="246"/>
      <c r="E39" s="246"/>
      <c r="F39" s="246"/>
      <c r="G39" s="246"/>
      <c r="H39" s="246"/>
      <c r="I39" s="246"/>
      <c r="J39" s="246"/>
      <c r="K39" s="246"/>
      <c r="L39" s="246"/>
      <c r="M39" s="246"/>
      <c r="N39" s="246"/>
      <c r="O39" s="246"/>
      <c r="P39" s="246"/>
    </row>
    <row r="40" spans="3:16">
      <c r="C40" s="246"/>
      <c r="D40" s="246"/>
      <c r="E40" s="246"/>
      <c r="F40" s="246"/>
      <c r="G40" s="246"/>
      <c r="H40" s="246"/>
      <c r="I40" s="246"/>
      <c r="J40" s="246"/>
      <c r="K40" s="246"/>
      <c r="L40" s="246"/>
      <c r="M40" s="246"/>
      <c r="N40" s="246"/>
      <c r="O40" s="246"/>
      <c r="P40" s="246"/>
    </row>
    <row r="41" spans="3:16">
      <c r="C41" s="246"/>
      <c r="D41" s="246"/>
      <c r="E41" s="246"/>
      <c r="F41" s="246"/>
      <c r="G41" s="246"/>
      <c r="H41" s="246"/>
      <c r="I41" s="246"/>
      <c r="J41" s="246"/>
      <c r="K41" s="246"/>
      <c r="L41" s="246"/>
      <c r="M41" s="246"/>
      <c r="N41" s="246"/>
      <c r="O41" s="246"/>
      <c r="P41" s="246"/>
    </row>
    <row r="42" spans="3:16">
      <c r="C42" s="246"/>
      <c r="D42" s="246"/>
      <c r="E42" s="246"/>
      <c r="F42" s="246"/>
      <c r="G42" s="246"/>
      <c r="H42" s="246"/>
      <c r="I42" s="246"/>
      <c r="J42" s="246"/>
      <c r="K42" s="246"/>
      <c r="L42" s="246"/>
      <c r="M42" s="246"/>
      <c r="N42" s="246"/>
      <c r="O42" s="246"/>
      <c r="P42" s="246"/>
    </row>
    <row r="43" spans="3:16">
      <c r="C43" s="246"/>
      <c r="D43" s="246"/>
      <c r="E43" s="246"/>
      <c r="F43" s="246"/>
      <c r="G43" s="246"/>
      <c r="H43" s="246"/>
      <c r="I43" s="246"/>
      <c r="J43" s="246"/>
      <c r="K43" s="246"/>
      <c r="L43" s="246"/>
      <c r="M43" s="246"/>
      <c r="N43" s="246"/>
      <c r="O43" s="246"/>
      <c r="P43" s="246"/>
    </row>
  </sheetData>
  <conditionalFormatting sqref="B1:Q1">
    <cfRule type="expression" dxfId="0" priority="1">
      <formula>$Q$25&gt;1</formula>
    </cfRule>
  </conditionalFormatting>
  <pageMargins left="0.70866141732283472" right="0.70866141732283472" top="0.74803149606299213" bottom="0.74803149606299213" header="0.31496062992125984" footer="0.31496062992125984"/>
  <pageSetup paperSize="9" scale="80"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R59"/>
  <sheetViews>
    <sheetView showGridLines="0" showRuler="0" zoomScale="90" zoomScaleNormal="90" zoomScaleSheetLayoutView="100" workbookViewId="0">
      <selection activeCell="E10" sqref="E10"/>
    </sheetView>
  </sheetViews>
  <sheetFormatPr defaultColWidth="9.19921875" defaultRowHeight="12.75"/>
  <cols>
    <col min="1" max="1" width="3.46484375" style="1" customWidth="1"/>
    <col min="2" max="2" width="104.19921875" style="1" customWidth="1"/>
    <col min="3" max="4" width="9.19921875" style="1"/>
    <col min="5" max="5" width="9.19921875" style="1" customWidth="1"/>
    <col min="6" max="16384" width="9.19921875" style="1"/>
  </cols>
  <sheetData>
    <row r="1" spans="1:18">
      <c r="A1" s="2"/>
      <c r="B1" s="2"/>
      <c r="C1" s="2"/>
      <c r="D1" s="2"/>
      <c r="E1" s="2"/>
      <c r="F1" s="2"/>
      <c r="G1" s="2"/>
      <c r="H1" s="2"/>
      <c r="I1" s="2"/>
      <c r="J1" s="2"/>
      <c r="K1" s="2"/>
      <c r="L1" s="2"/>
      <c r="M1" s="2"/>
      <c r="N1" s="2"/>
      <c r="O1" s="2"/>
      <c r="P1" s="2"/>
      <c r="Q1" s="2"/>
      <c r="R1" s="2"/>
    </row>
    <row r="2" spans="1:18">
      <c r="A2" s="2"/>
      <c r="B2" s="2"/>
      <c r="C2" s="2"/>
      <c r="D2" s="2"/>
      <c r="E2" s="2"/>
      <c r="F2" s="2"/>
      <c r="G2" s="2"/>
      <c r="H2" s="2"/>
      <c r="I2" s="2"/>
      <c r="J2" s="2"/>
      <c r="K2" s="2"/>
      <c r="L2" s="2"/>
      <c r="M2" s="2"/>
      <c r="N2" s="2"/>
      <c r="O2" s="2"/>
      <c r="P2" s="2"/>
      <c r="Q2" s="2"/>
      <c r="R2" s="2"/>
    </row>
    <row r="3" spans="1:18">
      <c r="A3" s="2"/>
      <c r="B3" s="2"/>
      <c r="C3" s="2"/>
      <c r="D3" s="2"/>
      <c r="E3" s="2"/>
      <c r="F3" s="2"/>
      <c r="G3" s="2"/>
      <c r="H3" s="2"/>
      <c r="I3" s="2"/>
      <c r="J3" s="2"/>
      <c r="K3" s="2"/>
      <c r="L3" s="2"/>
      <c r="M3" s="2"/>
      <c r="N3" s="2"/>
      <c r="O3" s="2"/>
      <c r="P3" s="2"/>
      <c r="Q3" s="2"/>
      <c r="R3" s="2"/>
    </row>
    <row r="4" spans="1:18">
      <c r="A4" s="2"/>
      <c r="B4" s="2"/>
      <c r="C4" s="2"/>
      <c r="D4" s="2"/>
      <c r="E4" s="2"/>
      <c r="F4" s="2"/>
      <c r="G4" s="2"/>
      <c r="H4" s="2"/>
      <c r="I4" s="2"/>
      <c r="J4" s="2"/>
      <c r="K4" s="2"/>
      <c r="L4" s="2"/>
      <c r="M4" s="2"/>
      <c r="N4" s="2"/>
      <c r="O4" s="2"/>
      <c r="P4" s="2"/>
      <c r="Q4" s="2"/>
      <c r="R4" s="2"/>
    </row>
    <row r="5" spans="1:18">
      <c r="A5" s="2"/>
      <c r="B5" s="2"/>
      <c r="C5" s="2"/>
      <c r="D5" s="2"/>
      <c r="E5" s="2"/>
      <c r="F5" s="2"/>
      <c r="G5" s="2"/>
      <c r="H5" s="2"/>
      <c r="I5" s="2"/>
      <c r="J5" s="2"/>
      <c r="K5" s="2"/>
      <c r="L5" s="2"/>
      <c r="M5" s="2"/>
      <c r="N5" s="2"/>
      <c r="O5" s="2"/>
      <c r="P5" s="2"/>
      <c r="Q5" s="2"/>
      <c r="R5" s="2"/>
    </row>
    <row r="6" spans="1:18">
      <c r="A6" s="2"/>
      <c r="B6" s="2"/>
      <c r="C6" s="2"/>
      <c r="D6" s="2"/>
      <c r="E6" s="2"/>
      <c r="F6" s="2"/>
      <c r="G6" s="2"/>
      <c r="H6" s="2"/>
      <c r="I6" s="2"/>
      <c r="J6" s="2"/>
      <c r="K6" s="2"/>
      <c r="L6" s="2"/>
      <c r="M6" s="2"/>
      <c r="N6" s="2"/>
      <c r="O6" s="2"/>
      <c r="P6" s="2"/>
      <c r="Q6" s="2"/>
      <c r="R6" s="2"/>
    </row>
    <row r="7" spans="1:18">
      <c r="A7" s="2"/>
      <c r="B7" s="2"/>
      <c r="C7" s="2"/>
      <c r="D7" s="2"/>
      <c r="E7" s="2"/>
      <c r="F7" s="2"/>
      <c r="G7" s="2"/>
      <c r="H7" s="2"/>
      <c r="I7" s="2"/>
      <c r="J7" s="2"/>
      <c r="K7" s="2"/>
      <c r="L7" s="2"/>
      <c r="M7" s="2"/>
      <c r="N7" s="2"/>
      <c r="O7" s="2"/>
      <c r="P7" s="2"/>
      <c r="Q7" s="2"/>
      <c r="R7" s="2"/>
    </row>
    <row r="8" spans="1:18" ht="20.65">
      <c r="A8" s="2"/>
      <c r="B8" s="26" t="s">
        <v>0</v>
      </c>
      <c r="C8" s="2"/>
      <c r="D8" s="2"/>
      <c r="E8" s="2"/>
      <c r="F8" s="2"/>
      <c r="G8" s="2"/>
      <c r="H8" s="2"/>
      <c r="I8" s="2"/>
      <c r="J8" s="2"/>
      <c r="K8" s="2"/>
      <c r="L8" s="2"/>
      <c r="M8" s="2"/>
      <c r="N8" s="2"/>
      <c r="O8" s="2"/>
      <c r="P8" s="2"/>
      <c r="Q8" s="2"/>
      <c r="R8" s="2"/>
    </row>
    <row r="9" spans="1:18" ht="20.65">
      <c r="A9" s="2"/>
      <c r="B9" s="3"/>
      <c r="C9" s="2"/>
      <c r="D9" s="2"/>
      <c r="E9" s="2"/>
      <c r="F9" s="2"/>
      <c r="G9" s="2"/>
      <c r="H9" s="2"/>
      <c r="I9" s="2"/>
      <c r="J9" s="2"/>
      <c r="K9" s="2"/>
      <c r="L9" s="2"/>
      <c r="M9" s="2"/>
      <c r="N9" s="2"/>
      <c r="O9" s="2"/>
      <c r="P9" s="2"/>
      <c r="Q9" s="2"/>
      <c r="R9" s="2"/>
    </row>
    <row r="10" spans="1:18" ht="13.15">
      <c r="A10" s="472">
        <v>1</v>
      </c>
      <c r="B10" s="27" t="s">
        <v>6</v>
      </c>
      <c r="C10" s="2"/>
      <c r="D10" s="2"/>
      <c r="E10" s="2"/>
      <c r="F10" s="2"/>
      <c r="G10" s="2"/>
      <c r="H10" s="2"/>
      <c r="I10" s="2"/>
      <c r="J10" s="2"/>
      <c r="K10" s="2"/>
      <c r="L10" s="2"/>
      <c r="M10" s="2"/>
      <c r="N10" s="2"/>
      <c r="O10" s="2"/>
      <c r="P10" s="2"/>
      <c r="Q10" s="2"/>
      <c r="R10" s="2"/>
    </row>
    <row r="11" spans="1:18">
      <c r="A11" s="471"/>
      <c r="B11" s="110" t="s">
        <v>24</v>
      </c>
      <c r="C11" s="2"/>
      <c r="D11" s="2"/>
      <c r="E11" s="2"/>
      <c r="F11" s="2"/>
      <c r="G11" s="2"/>
      <c r="H11" s="2"/>
      <c r="I11" s="2"/>
      <c r="J11" s="2"/>
      <c r="K11" s="2"/>
      <c r="L11" s="2"/>
      <c r="M11" s="2"/>
      <c r="N11" s="2"/>
      <c r="O11" s="2"/>
      <c r="P11" s="2"/>
      <c r="Q11" s="2"/>
      <c r="R11" s="2"/>
    </row>
    <row r="12" spans="1:18">
      <c r="A12" s="471"/>
      <c r="B12" s="2"/>
      <c r="C12" s="2"/>
      <c r="D12" s="2"/>
      <c r="E12" s="2"/>
      <c r="F12" s="2"/>
      <c r="G12" s="2"/>
      <c r="H12" s="2"/>
      <c r="I12" s="2"/>
      <c r="J12" s="2"/>
      <c r="K12" s="2"/>
      <c r="L12" s="2"/>
      <c r="M12" s="2"/>
      <c r="N12" s="2"/>
      <c r="O12" s="2"/>
      <c r="P12" s="2"/>
      <c r="Q12" s="2"/>
      <c r="R12" s="2"/>
    </row>
    <row r="13" spans="1:18" ht="13.15">
      <c r="A13" s="472">
        <v>2</v>
      </c>
      <c r="B13" s="27" t="s">
        <v>161</v>
      </c>
      <c r="C13" s="2"/>
      <c r="D13" s="2"/>
      <c r="E13" s="2"/>
      <c r="F13" s="2"/>
      <c r="G13" s="2"/>
      <c r="H13" s="2"/>
      <c r="I13" s="2"/>
      <c r="J13" s="2"/>
      <c r="K13" s="2"/>
      <c r="L13" s="2"/>
      <c r="M13" s="2"/>
      <c r="N13" s="2"/>
      <c r="O13" s="2"/>
      <c r="P13" s="2"/>
      <c r="Q13" s="2"/>
      <c r="R13" s="2"/>
    </row>
    <row r="14" spans="1:18" ht="25.5">
      <c r="A14" s="471"/>
      <c r="B14" s="110" t="s">
        <v>242</v>
      </c>
      <c r="C14" s="2"/>
      <c r="D14" s="2"/>
      <c r="E14" s="2"/>
      <c r="F14" s="2"/>
      <c r="G14" s="2"/>
      <c r="H14" s="2"/>
      <c r="I14" s="2"/>
      <c r="J14" s="2"/>
      <c r="K14" s="2"/>
      <c r="L14" s="2"/>
      <c r="M14" s="2"/>
      <c r="N14" s="2"/>
      <c r="O14" s="2"/>
      <c r="P14" s="2"/>
      <c r="Q14" s="2"/>
      <c r="R14" s="2"/>
    </row>
    <row r="15" spans="1:18">
      <c r="A15" s="471"/>
      <c r="B15" s="110"/>
      <c r="C15" s="2"/>
      <c r="D15" s="2"/>
      <c r="E15" s="2"/>
      <c r="F15" s="2"/>
      <c r="G15" s="2"/>
      <c r="H15" s="2"/>
      <c r="I15" s="2"/>
      <c r="J15" s="2"/>
      <c r="K15" s="2"/>
      <c r="L15" s="2"/>
      <c r="M15" s="2"/>
      <c r="N15" s="2"/>
      <c r="O15" s="2"/>
      <c r="P15" s="2"/>
      <c r="Q15" s="2"/>
      <c r="R15" s="2"/>
    </row>
    <row r="16" spans="1:18" ht="13.15">
      <c r="A16" s="472">
        <v>3</v>
      </c>
      <c r="B16" s="27" t="s">
        <v>240</v>
      </c>
      <c r="C16" s="2"/>
      <c r="D16" s="2"/>
      <c r="E16" s="2"/>
      <c r="F16" s="2"/>
      <c r="G16" s="2"/>
      <c r="H16" s="2"/>
      <c r="I16" s="2"/>
      <c r="J16" s="2"/>
      <c r="K16" s="2"/>
      <c r="L16" s="2"/>
      <c r="M16" s="2"/>
      <c r="N16" s="2"/>
      <c r="O16" s="2"/>
      <c r="P16" s="2"/>
      <c r="Q16" s="2"/>
      <c r="R16" s="2"/>
    </row>
    <row r="17" spans="1:18" ht="25.5">
      <c r="A17" s="471"/>
      <c r="B17" s="110" t="s">
        <v>247</v>
      </c>
      <c r="C17" s="2"/>
      <c r="D17" s="2"/>
      <c r="E17" s="2"/>
      <c r="F17" s="2"/>
      <c r="G17" s="2"/>
      <c r="H17" s="2"/>
      <c r="I17" s="2"/>
      <c r="J17" s="2"/>
      <c r="K17" s="2"/>
      <c r="L17" s="2"/>
      <c r="M17" s="2"/>
      <c r="N17" s="2"/>
      <c r="O17" s="2"/>
      <c r="P17" s="2"/>
      <c r="Q17" s="2"/>
      <c r="R17" s="2"/>
    </row>
    <row r="18" spans="1:18">
      <c r="A18" s="471"/>
      <c r="B18" s="2"/>
      <c r="C18" s="2"/>
      <c r="D18" s="2"/>
      <c r="E18" s="2"/>
      <c r="F18" s="2"/>
      <c r="G18" s="2"/>
      <c r="H18" s="2"/>
      <c r="I18" s="2"/>
      <c r="J18" s="2"/>
      <c r="K18" s="2"/>
      <c r="L18" s="2"/>
      <c r="M18" s="2"/>
      <c r="N18" s="2"/>
      <c r="O18" s="2"/>
      <c r="P18" s="2"/>
      <c r="Q18" s="2"/>
      <c r="R18" s="2"/>
    </row>
    <row r="19" spans="1:18" ht="13.15">
      <c r="A19" s="472">
        <v>4</v>
      </c>
      <c r="B19" s="27" t="s">
        <v>250</v>
      </c>
      <c r="C19" s="2"/>
      <c r="D19" s="2"/>
      <c r="E19" s="2"/>
      <c r="F19" s="2"/>
      <c r="G19" s="2"/>
      <c r="H19" s="2"/>
      <c r="I19" s="2"/>
      <c r="J19" s="2"/>
      <c r="K19" s="2"/>
      <c r="L19" s="2"/>
      <c r="M19" s="2"/>
      <c r="N19" s="2"/>
      <c r="O19" s="2"/>
      <c r="P19" s="2"/>
      <c r="Q19" s="2"/>
      <c r="R19" s="2"/>
    </row>
    <row r="20" spans="1:18" ht="38.25">
      <c r="A20" s="471"/>
      <c r="B20" s="110" t="s">
        <v>246</v>
      </c>
      <c r="C20" s="2"/>
      <c r="D20" s="2"/>
      <c r="E20" s="2"/>
      <c r="F20" s="2"/>
      <c r="G20" s="2"/>
      <c r="H20" s="2"/>
      <c r="I20" s="2"/>
      <c r="J20" s="2"/>
      <c r="K20" s="2"/>
      <c r="L20" s="2"/>
      <c r="M20" s="2"/>
      <c r="N20" s="2"/>
      <c r="O20" s="2"/>
      <c r="P20" s="2"/>
      <c r="Q20" s="2"/>
      <c r="R20" s="2"/>
    </row>
    <row r="21" spans="1:18">
      <c r="A21" s="471"/>
      <c r="B21" s="2"/>
      <c r="C21" s="2"/>
      <c r="D21" s="2"/>
      <c r="E21" s="2"/>
      <c r="F21" s="2"/>
      <c r="G21" s="2"/>
      <c r="H21" s="2"/>
      <c r="I21" s="2"/>
      <c r="J21" s="2"/>
      <c r="K21" s="2"/>
      <c r="L21" s="2"/>
      <c r="M21" s="2"/>
      <c r="N21" s="2"/>
      <c r="O21" s="2"/>
      <c r="P21" s="2"/>
      <c r="Q21" s="2"/>
      <c r="R21" s="2"/>
    </row>
    <row r="22" spans="1:18" ht="13.15">
      <c r="A22" s="472">
        <v>5</v>
      </c>
      <c r="B22" s="27" t="s">
        <v>245</v>
      </c>
      <c r="C22" s="2"/>
      <c r="D22" s="2"/>
      <c r="E22" s="2"/>
      <c r="F22" s="2"/>
      <c r="G22" s="2"/>
      <c r="H22" s="2"/>
      <c r="I22" s="2"/>
      <c r="J22" s="2"/>
      <c r="K22" s="2"/>
      <c r="L22" s="2"/>
      <c r="M22" s="2"/>
      <c r="N22" s="2"/>
      <c r="O22" s="2"/>
      <c r="P22" s="2"/>
      <c r="Q22" s="2"/>
      <c r="R22" s="2"/>
    </row>
    <row r="23" spans="1:18">
      <c r="A23" s="471"/>
      <c r="B23" s="110" t="s">
        <v>251</v>
      </c>
      <c r="C23" s="2"/>
      <c r="D23" s="2"/>
      <c r="E23" s="2"/>
      <c r="F23" s="2"/>
      <c r="G23" s="2"/>
      <c r="H23" s="2"/>
      <c r="I23" s="2"/>
      <c r="J23" s="2"/>
      <c r="K23" s="2"/>
      <c r="L23" s="2"/>
      <c r="M23" s="2"/>
      <c r="N23" s="2"/>
      <c r="O23" s="2"/>
      <c r="P23" s="2"/>
      <c r="Q23" s="2"/>
      <c r="R23" s="2"/>
    </row>
    <row r="24" spans="1:18">
      <c r="A24" s="471"/>
      <c r="B24" s="110"/>
      <c r="C24" s="2"/>
      <c r="D24" s="2"/>
      <c r="E24" s="2"/>
      <c r="F24" s="2"/>
      <c r="G24" s="2"/>
      <c r="H24" s="2"/>
      <c r="I24" s="2"/>
      <c r="J24" s="2"/>
      <c r="K24" s="2"/>
      <c r="L24" s="2"/>
      <c r="M24" s="2"/>
      <c r="N24" s="2"/>
      <c r="O24" s="2"/>
      <c r="P24" s="2"/>
      <c r="Q24" s="2"/>
      <c r="R24" s="2"/>
    </row>
    <row r="25" spans="1:18" ht="13.15">
      <c r="A25" s="472">
        <v>6</v>
      </c>
      <c r="B25" s="111" t="s">
        <v>248</v>
      </c>
      <c r="C25" s="2"/>
      <c r="D25" s="2"/>
      <c r="E25" s="2"/>
      <c r="F25" s="2"/>
      <c r="G25" s="2"/>
      <c r="H25" s="2"/>
      <c r="I25" s="2"/>
      <c r="J25" s="2"/>
      <c r="K25" s="2"/>
      <c r="L25" s="2"/>
      <c r="M25" s="2"/>
      <c r="N25" s="2"/>
      <c r="O25" s="2"/>
      <c r="P25" s="2"/>
      <c r="Q25" s="2"/>
      <c r="R25" s="2"/>
    </row>
    <row r="26" spans="1:18" ht="25.5">
      <c r="A26" s="471"/>
      <c r="B26" s="110" t="s">
        <v>253</v>
      </c>
      <c r="C26" s="2"/>
      <c r="D26" s="2"/>
      <c r="E26" s="2"/>
      <c r="F26" s="2"/>
      <c r="G26" s="2"/>
      <c r="H26" s="2"/>
      <c r="I26" s="2"/>
      <c r="J26" s="2"/>
      <c r="K26" s="2"/>
      <c r="L26" s="2"/>
      <c r="M26" s="2"/>
      <c r="N26" s="2"/>
      <c r="O26" s="2"/>
      <c r="P26" s="2"/>
      <c r="Q26" s="2"/>
      <c r="R26" s="2"/>
    </row>
    <row r="27" spans="1:18">
      <c r="A27" s="471"/>
      <c r="B27" s="110"/>
      <c r="C27" s="2"/>
      <c r="D27" s="2"/>
      <c r="E27" s="2"/>
      <c r="F27" s="2"/>
      <c r="G27" s="2"/>
      <c r="H27" s="2"/>
      <c r="I27" s="2"/>
      <c r="J27" s="2"/>
      <c r="K27" s="2"/>
      <c r="L27" s="2"/>
      <c r="M27" s="2"/>
      <c r="N27" s="2"/>
      <c r="O27" s="2"/>
      <c r="P27" s="2"/>
      <c r="Q27" s="2"/>
      <c r="R27" s="2"/>
    </row>
    <row r="28" spans="1:18" ht="13.15">
      <c r="A28" s="472">
        <v>7</v>
      </c>
      <c r="B28" s="111" t="s">
        <v>117</v>
      </c>
      <c r="C28" s="2"/>
      <c r="D28" s="2"/>
      <c r="E28" s="2"/>
      <c r="F28" s="2"/>
      <c r="G28" s="2"/>
      <c r="H28" s="2"/>
      <c r="I28" s="2"/>
      <c r="J28" s="2"/>
      <c r="K28" s="2"/>
      <c r="L28" s="2"/>
      <c r="M28" s="2"/>
      <c r="N28" s="2"/>
      <c r="O28" s="2"/>
      <c r="P28" s="2"/>
      <c r="Q28" s="2"/>
      <c r="R28" s="2"/>
    </row>
    <row r="29" spans="1:18">
      <c r="A29" s="471"/>
      <c r="B29" s="110" t="s">
        <v>162</v>
      </c>
      <c r="C29" s="2"/>
      <c r="D29" s="2"/>
      <c r="E29" s="2"/>
      <c r="F29" s="2"/>
      <c r="G29" s="2"/>
      <c r="H29" s="2"/>
      <c r="I29" s="2"/>
      <c r="J29" s="2"/>
      <c r="K29" s="2"/>
      <c r="L29" s="2"/>
      <c r="M29" s="2"/>
      <c r="N29" s="2"/>
      <c r="O29" s="2"/>
      <c r="P29" s="2"/>
      <c r="Q29" s="2"/>
      <c r="R29" s="2"/>
    </row>
    <row r="30" spans="1:18">
      <c r="A30" s="471"/>
      <c r="B30" s="2"/>
      <c r="C30" s="2"/>
      <c r="D30" s="2"/>
      <c r="E30" s="2"/>
      <c r="F30" s="2"/>
      <c r="G30" s="2"/>
      <c r="H30" s="2"/>
      <c r="I30" s="2"/>
      <c r="J30" s="2"/>
      <c r="K30" s="2"/>
      <c r="L30" s="2"/>
      <c r="M30" s="2"/>
      <c r="N30" s="2"/>
      <c r="O30" s="2"/>
      <c r="P30" s="2"/>
      <c r="Q30" s="2"/>
      <c r="R30" s="2"/>
    </row>
    <row r="31" spans="1:18" ht="13.15">
      <c r="A31" s="472">
        <v>8</v>
      </c>
      <c r="B31" s="111" t="s">
        <v>241</v>
      </c>
      <c r="C31" s="2"/>
      <c r="D31" s="2"/>
      <c r="E31" s="2"/>
      <c r="F31" s="2"/>
      <c r="G31" s="2"/>
      <c r="H31" s="2"/>
      <c r="I31" s="2"/>
      <c r="J31" s="2"/>
      <c r="K31" s="2"/>
      <c r="L31" s="2"/>
      <c r="M31" s="2"/>
      <c r="N31" s="2"/>
      <c r="O31" s="2"/>
      <c r="P31" s="2"/>
      <c r="Q31" s="2"/>
      <c r="R31" s="2"/>
    </row>
    <row r="32" spans="1:18">
      <c r="A32" s="471"/>
      <c r="B32" s="110" t="s">
        <v>107</v>
      </c>
      <c r="C32" s="2"/>
      <c r="D32" s="2"/>
      <c r="E32" s="2"/>
      <c r="F32" s="2"/>
      <c r="G32" s="2"/>
      <c r="H32" s="2"/>
      <c r="I32" s="2"/>
      <c r="J32" s="2"/>
      <c r="K32" s="2"/>
      <c r="L32" s="2"/>
      <c r="M32" s="2"/>
      <c r="N32" s="2"/>
      <c r="O32" s="2"/>
      <c r="P32" s="2"/>
      <c r="Q32" s="2"/>
      <c r="R32" s="2"/>
    </row>
    <row r="33" spans="1:18">
      <c r="A33" s="471"/>
      <c r="B33" s="2"/>
      <c r="C33" s="2"/>
      <c r="D33" s="2"/>
      <c r="E33" s="2"/>
      <c r="F33" s="2"/>
      <c r="G33" s="2"/>
      <c r="H33" s="2"/>
      <c r="I33" s="2"/>
      <c r="J33" s="2"/>
      <c r="K33" s="2"/>
      <c r="L33" s="2"/>
      <c r="M33" s="2"/>
      <c r="N33" s="2"/>
      <c r="O33" s="2"/>
      <c r="P33" s="2"/>
      <c r="Q33" s="2"/>
      <c r="R33" s="2"/>
    </row>
    <row r="34" spans="1:18" ht="13.15">
      <c r="A34" s="472">
        <v>9</v>
      </c>
      <c r="B34" s="111" t="s">
        <v>249</v>
      </c>
      <c r="C34" s="2"/>
      <c r="D34" s="2"/>
      <c r="E34" s="2"/>
      <c r="F34" s="2"/>
      <c r="G34" s="2"/>
      <c r="H34" s="2"/>
      <c r="I34" s="2"/>
      <c r="J34" s="2"/>
      <c r="K34" s="2"/>
      <c r="L34" s="2"/>
      <c r="M34" s="2"/>
      <c r="N34" s="2"/>
      <c r="O34" s="2"/>
      <c r="P34" s="2"/>
      <c r="Q34" s="2"/>
      <c r="R34" s="2"/>
    </row>
    <row r="35" spans="1:18">
      <c r="A35" s="471"/>
      <c r="B35" s="2" t="s">
        <v>254</v>
      </c>
      <c r="C35" s="2"/>
      <c r="D35" s="2"/>
      <c r="E35" s="2"/>
      <c r="F35" s="2"/>
      <c r="G35" s="2"/>
      <c r="H35" s="2"/>
      <c r="I35" s="2"/>
      <c r="J35" s="2"/>
      <c r="K35" s="2"/>
      <c r="L35" s="2"/>
      <c r="M35" s="2"/>
      <c r="N35" s="2"/>
      <c r="O35" s="2"/>
      <c r="P35" s="2"/>
      <c r="Q35" s="2"/>
      <c r="R35" s="2"/>
    </row>
    <row r="36" spans="1:18">
      <c r="A36" s="471"/>
      <c r="B36" s="2"/>
      <c r="C36" s="2"/>
      <c r="D36" s="2"/>
      <c r="E36" s="2"/>
      <c r="F36" s="2"/>
      <c r="G36" s="2"/>
      <c r="H36" s="2"/>
      <c r="I36" s="2"/>
      <c r="J36" s="2"/>
      <c r="K36" s="2"/>
      <c r="L36" s="2"/>
      <c r="M36" s="2"/>
      <c r="N36" s="2"/>
      <c r="O36" s="2"/>
      <c r="P36" s="2"/>
      <c r="Q36" s="2"/>
      <c r="R36" s="2"/>
    </row>
    <row r="37" spans="1:18">
      <c r="A37" s="2"/>
      <c r="B37" s="2"/>
      <c r="C37" s="2"/>
      <c r="D37" s="2"/>
      <c r="E37" s="2"/>
      <c r="F37" s="2"/>
      <c r="G37" s="2"/>
      <c r="H37" s="2"/>
      <c r="I37" s="2"/>
      <c r="J37" s="2"/>
      <c r="K37" s="2"/>
      <c r="L37" s="2"/>
      <c r="M37" s="2"/>
      <c r="N37" s="2"/>
      <c r="O37" s="2"/>
      <c r="P37" s="2"/>
      <c r="Q37" s="2"/>
      <c r="R37" s="2"/>
    </row>
    <row r="38" spans="1:18">
      <c r="A38" s="2"/>
      <c r="B38" s="2"/>
      <c r="C38" s="2"/>
      <c r="D38" s="2"/>
      <c r="E38" s="2"/>
      <c r="F38" s="2"/>
      <c r="G38" s="2"/>
      <c r="H38" s="2"/>
      <c r="I38" s="2"/>
      <c r="J38" s="2"/>
      <c r="K38" s="2"/>
      <c r="L38" s="2"/>
      <c r="M38" s="2"/>
      <c r="N38" s="2"/>
      <c r="O38" s="2"/>
      <c r="P38" s="2"/>
      <c r="Q38" s="2"/>
      <c r="R38" s="2"/>
    </row>
    <row r="39" spans="1:18">
      <c r="A39" s="2"/>
      <c r="B39" s="2"/>
      <c r="C39" s="2"/>
      <c r="D39" s="2"/>
      <c r="E39" s="2"/>
      <c r="F39" s="2"/>
      <c r="G39" s="2"/>
      <c r="H39" s="2"/>
      <c r="I39" s="2"/>
      <c r="J39" s="2"/>
      <c r="K39" s="2"/>
      <c r="L39" s="2"/>
      <c r="M39" s="2"/>
      <c r="N39" s="2"/>
      <c r="O39" s="2"/>
      <c r="P39" s="2"/>
      <c r="Q39" s="2"/>
      <c r="R39" s="2"/>
    </row>
    <row r="40" spans="1:18">
      <c r="A40" s="2"/>
      <c r="B40" s="2"/>
      <c r="C40" s="2"/>
      <c r="D40" s="2"/>
      <c r="E40" s="2"/>
      <c r="F40" s="2"/>
      <c r="G40" s="2"/>
      <c r="H40" s="2"/>
      <c r="I40" s="2"/>
      <c r="J40" s="2"/>
      <c r="K40" s="2"/>
      <c r="L40" s="2"/>
      <c r="M40" s="2"/>
      <c r="N40" s="2"/>
      <c r="O40" s="2"/>
      <c r="P40" s="2"/>
      <c r="Q40" s="2"/>
      <c r="R40" s="2"/>
    </row>
    <row r="41" spans="1:18">
      <c r="A41" s="2"/>
      <c r="B41" s="2"/>
      <c r="C41" s="2"/>
      <c r="D41" s="2"/>
      <c r="E41" s="2"/>
      <c r="F41" s="2"/>
      <c r="G41" s="2"/>
      <c r="H41" s="2"/>
      <c r="I41" s="2"/>
      <c r="J41" s="2"/>
      <c r="K41" s="2"/>
      <c r="L41" s="2"/>
      <c r="M41" s="2"/>
      <c r="N41" s="2"/>
      <c r="O41" s="2"/>
      <c r="P41" s="2"/>
      <c r="Q41" s="2"/>
      <c r="R41" s="2"/>
    </row>
    <row r="42" spans="1:18">
      <c r="A42" s="2"/>
      <c r="B42" s="2"/>
      <c r="C42" s="2"/>
      <c r="D42" s="2"/>
      <c r="E42" s="2"/>
      <c r="F42" s="2"/>
      <c r="G42" s="2"/>
      <c r="H42" s="2"/>
      <c r="I42" s="2"/>
      <c r="J42" s="2"/>
      <c r="K42" s="2"/>
      <c r="L42" s="2"/>
      <c r="M42" s="2"/>
      <c r="N42" s="2"/>
      <c r="O42" s="2"/>
      <c r="P42" s="2"/>
      <c r="Q42" s="2"/>
      <c r="R42" s="2"/>
    </row>
    <row r="43" spans="1:18">
      <c r="A43" s="2"/>
      <c r="B43" s="2"/>
      <c r="C43" s="2"/>
      <c r="D43" s="2"/>
      <c r="E43" s="2"/>
      <c r="F43" s="2"/>
      <c r="G43" s="2"/>
      <c r="H43" s="2"/>
      <c r="I43" s="2"/>
      <c r="J43" s="2"/>
      <c r="K43" s="2"/>
      <c r="L43" s="2"/>
      <c r="M43" s="2"/>
      <c r="N43" s="2"/>
      <c r="O43" s="2"/>
      <c r="P43" s="2"/>
      <c r="Q43" s="2"/>
      <c r="R43" s="2"/>
    </row>
    <row r="44" spans="1:18">
      <c r="A44" s="2"/>
      <c r="B44" s="2"/>
      <c r="C44" s="2"/>
      <c r="D44" s="2"/>
      <c r="E44" s="2"/>
      <c r="F44" s="2"/>
      <c r="G44" s="2"/>
      <c r="H44" s="2"/>
      <c r="I44" s="2"/>
      <c r="J44" s="2"/>
      <c r="K44" s="2"/>
      <c r="L44" s="2"/>
      <c r="M44" s="2"/>
      <c r="N44" s="2"/>
      <c r="O44" s="2"/>
      <c r="P44" s="2"/>
      <c r="Q44" s="2"/>
      <c r="R44" s="2"/>
    </row>
    <row r="45" spans="1:18">
      <c r="A45" s="2"/>
      <c r="B45" s="2"/>
      <c r="C45" s="2"/>
      <c r="D45" s="2"/>
      <c r="E45" s="2"/>
      <c r="F45" s="2"/>
      <c r="G45" s="2"/>
      <c r="H45" s="2"/>
      <c r="I45" s="2"/>
      <c r="J45" s="2"/>
      <c r="K45" s="2"/>
      <c r="L45" s="2"/>
      <c r="M45" s="2"/>
      <c r="N45" s="2"/>
      <c r="O45" s="2"/>
      <c r="P45" s="2"/>
      <c r="Q45" s="2"/>
      <c r="R45" s="2"/>
    </row>
    <row r="46" spans="1:18">
      <c r="A46" s="2"/>
      <c r="B46" s="2"/>
      <c r="C46" s="2"/>
      <c r="D46" s="2"/>
      <c r="E46" s="2"/>
      <c r="F46" s="2"/>
      <c r="G46" s="2"/>
      <c r="H46" s="2"/>
      <c r="I46" s="2"/>
      <c r="J46" s="2"/>
      <c r="K46" s="2"/>
      <c r="L46" s="2"/>
      <c r="M46" s="2"/>
      <c r="N46" s="2"/>
      <c r="O46" s="2"/>
      <c r="P46" s="2"/>
      <c r="Q46" s="2"/>
      <c r="R46" s="2"/>
    </row>
    <row r="47" spans="1:18">
      <c r="A47" s="2"/>
      <c r="B47" s="2"/>
      <c r="C47" s="2"/>
      <c r="D47" s="2"/>
      <c r="E47" s="2"/>
      <c r="F47" s="2"/>
      <c r="G47" s="2"/>
      <c r="H47" s="2"/>
      <c r="I47" s="2"/>
      <c r="J47" s="2"/>
      <c r="K47" s="2"/>
      <c r="L47" s="2"/>
      <c r="M47" s="2"/>
      <c r="N47" s="2"/>
      <c r="O47" s="2"/>
      <c r="P47" s="2"/>
      <c r="Q47" s="2"/>
      <c r="R47" s="2"/>
    </row>
    <row r="48" spans="1:18">
      <c r="A48" s="2"/>
      <c r="B48" s="2"/>
      <c r="C48" s="2"/>
      <c r="D48" s="2"/>
      <c r="E48" s="2"/>
      <c r="F48" s="2"/>
      <c r="G48" s="2"/>
      <c r="H48" s="2"/>
      <c r="I48" s="2"/>
      <c r="J48" s="2"/>
      <c r="K48" s="2"/>
      <c r="L48" s="2"/>
      <c r="M48" s="2"/>
      <c r="N48" s="2"/>
      <c r="O48" s="2"/>
      <c r="P48" s="2"/>
      <c r="Q48" s="2"/>
      <c r="R48" s="2"/>
    </row>
    <row r="49" spans="1:18">
      <c r="A49" s="2"/>
      <c r="B49" s="2"/>
      <c r="C49" s="2"/>
      <c r="D49" s="2"/>
      <c r="E49" s="2"/>
      <c r="F49" s="2"/>
      <c r="G49" s="2"/>
      <c r="H49" s="2"/>
      <c r="I49" s="2"/>
      <c r="J49" s="2"/>
      <c r="K49" s="2"/>
      <c r="L49" s="2"/>
      <c r="M49" s="2"/>
      <c r="N49" s="2"/>
      <c r="O49" s="2"/>
      <c r="P49" s="2"/>
      <c r="Q49" s="2"/>
      <c r="R49" s="2"/>
    </row>
    <row r="50" spans="1:18">
      <c r="A50" s="2"/>
      <c r="B50" s="2"/>
      <c r="C50" s="2"/>
      <c r="D50" s="2"/>
      <c r="E50" s="2"/>
      <c r="F50" s="2"/>
      <c r="G50" s="2"/>
      <c r="H50" s="2"/>
      <c r="I50" s="2"/>
      <c r="J50" s="2"/>
      <c r="K50" s="2"/>
      <c r="L50" s="2"/>
      <c r="M50" s="2"/>
      <c r="N50" s="2"/>
      <c r="O50" s="2"/>
      <c r="P50" s="2"/>
      <c r="Q50" s="2"/>
      <c r="R50" s="2"/>
    </row>
    <row r="51" spans="1:18">
      <c r="A51" s="2"/>
      <c r="B51" s="2"/>
      <c r="C51" s="2"/>
      <c r="D51" s="2"/>
      <c r="E51" s="2"/>
      <c r="F51" s="2"/>
      <c r="G51" s="2"/>
      <c r="H51" s="2"/>
      <c r="I51" s="2"/>
      <c r="J51" s="2"/>
      <c r="K51" s="2"/>
      <c r="L51" s="2"/>
      <c r="M51" s="2"/>
      <c r="N51" s="2"/>
      <c r="O51" s="2"/>
      <c r="P51" s="2"/>
      <c r="Q51" s="2"/>
      <c r="R51" s="2"/>
    </row>
    <row r="52" spans="1:18">
      <c r="A52" s="2"/>
      <c r="B52" s="2"/>
      <c r="C52" s="2"/>
      <c r="D52" s="2"/>
      <c r="E52" s="2"/>
      <c r="F52" s="2"/>
      <c r="G52" s="2"/>
      <c r="H52" s="2"/>
      <c r="I52" s="2"/>
      <c r="J52" s="2"/>
      <c r="K52" s="2"/>
      <c r="L52" s="2"/>
      <c r="M52" s="2"/>
      <c r="N52" s="2"/>
      <c r="O52" s="2"/>
      <c r="P52" s="2"/>
      <c r="Q52" s="2"/>
      <c r="R52" s="2"/>
    </row>
    <row r="53" spans="1:18">
      <c r="A53" s="2"/>
      <c r="B53" s="2"/>
      <c r="C53" s="2"/>
      <c r="D53" s="2"/>
      <c r="E53" s="2"/>
      <c r="F53" s="2"/>
      <c r="G53" s="2"/>
      <c r="H53" s="2"/>
      <c r="I53" s="2"/>
      <c r="J53" s="2"/>
      <c r="K53" s="2"/>
      <c r="L53" s="2"/>
      <c r="M53" s="2"/>
      <c r="N53" s="2"/>
      <c r="O53" s="2"/>
      <c r="P53" s="2"/>
      <c r="Q53" s="2"/>
      <c r="R53" s="2"/>
    </row>
    <row r="54" spans="1:18">
      <c r="A54" s="2"/>
      <c r="B54" s="2"/>
      <c r="C54" s="2"/>
      <c r="D54" s="2"/>
      <c r="E54" s="2"/>
      <c r="F54" s="2"/>
      <c r="G54" s="2"/>
      <c r="H54" s="2"/>
      <c r="I54" s="2"/>
      <c r="J54" s="2"/>
      <c r="K54" s="2"/>
      <c r="L54" s="2"/>
      <c r="M54" s="2"/>
      <c r="N54" s="2"/>
      <c r="O54" s="2"/>
      <c r="P54" s="2"/>
      <c r="Q54" s="2"/>
      <c r="R54" s="2"/>
    </row>
    <row r="55" spans="1:18">
      <c r="A55" s="2"/>
      <c r="B55" s="2"/>
      <c r="C55" s="2"/>
      <c r="D55" s="2"/>
      <c r="E55" s="2"/>
      <c r="F55" s="2"/>
      <c r="G55" s="2"/>
      <c r="H55" s="2"/>
      <c r="I55" s="2"/>
      <c r="J55" s="2"/>
      <c r="K55" s="2"/>
      <c r="L55" s="2"/>
      <c r="M55" s="2"/>
      <c r="N55" s="2"/>
      <c r="O55" s="2"/>
      <c r="P55" s="2"/>
      <c r="Q55" s="2"/>
      <c r="R55" s="2"/>
    </row>
    <row r="56" spans="1:18">
      <c r="A56" s="2"/>
      <c r="B56" s="2"/>
      <c r="C56" s="2"/>
      <c r="D56" s="2"/>
      <c r="E56" s="2"/>
      <c r="F56" s="2"/>
      <c r="G56" s="2"/>
      <c r="H56" s="2"/>
      <c r="I56" s="2"/>
      <c r="J56" s="2"/>
      <c r="K56" s="2"/>
      <c r="L56" s="2"/>
      <c r="M56" s="2"/>
      <c r="N56" s="2"/>
      <c r="O56" s="2"/>
      <c r="P56" s="2"/>
      <c r="Q56" s="2"/>
      <c r="R56" s="2"/>
    </row>
    <row r="57" spans="1:18">
      <c r="A57" s="2"/>
      <c r="B57" s="2"/>
      <c r="C57" s="2"/>
      <c r="D57" s="2"/>
      <c r="E57" s="2"/>
      <c r="F57" s="2"/>
      <c r="G57" s="2"/>
      <c r="H57" s="2"/>
      <c r="I57" s="2"/>
      <c r="J57" s="2"/>
      <c r="K57" s="2"/>
      <c r="L57" s="2"/>
      <c r="M57" s="2"/>
      <c r="N57" s="2"/>
      <c r="O57" s="2"/>
      <c r="P57" s="2"/>
      <c r="Q57" s="2"/>
      <c r="R57" s="2"/>
    </row>
    <row r="58" spans="1:18">
      <c r="A58" s="2"/>
      <c r="B58" s="2"/>
      <c r="C58" s="2"/>
      <c r="D58" s="2"/>
      <c r="E58" s="2"/>
      <c r="F58" s="2"/>
      <c r="G58" s="2"/>
      <c r="H58" s="2"/>
      <c r="I58" s="2"/>
      <c r="J58" s="2"/>
      <c r="K58" s="2"/>
      <c r="L58" s="2"/>
      <c r="M58" s="2"/>
      <c r="N58" s="2"/>
      <c r="O58" s="2"/>
      <c r="P58" s="2"/>
      <c r="Q58" s="2"/>
      <c r="R58" s="2"/>
    </row>
    <row r="59" spans="1:18">
      <c r="A59" s="2"/>
      <c r="B59" s="2"/>
      <c r="C59" s="2"/>
      <c r="D59" s="2"/>
      <c r="E59" s="2"/>
      <c r="F59" s="2"/>
      <c r="G59" s="2"/>
      <c r="H59" s="2"/>
      <c r="I59" s="2"/>
      <c r="J59" s="2"/>
      <c r="K59" s="2"/>
      <c r="L59" s="2"/>
      <c r="M59" s="2"/>
      <c r="N59" s="2"/>
      <c r="O59" s="2"/>
      <c r="P59" s="2"/>
      <c r="Q59" s="2"/>
      <c r="R59" s="2"/>
    </row>
  </sheetData>
  <pageMargins left="0.7" right="0.7" top="0.75" bottom="0.75" header="0.3" footer="0.3"/>
  <pageSetup paperSize="9" scale="97" orientation="landscape"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4BFDC-B20B-4FF3-BE4E-E79F7ECAC3A8}">
  <sheetPr codeName="Sheet3"/>
  <dimension ref="A1:E57"/>
  <sheetViews>
    <sheetView showGridLines="0" tabSelected="1" view="pageBreakPreview" zoomScaleNormal="100" zoomScaleSheetLayoutView="100" workbookViewId="0">
      <selection activeCell="L17" sqref="L17"/>
    </sheetView>
  </sheetViews>
  <sheetFormatPr defaultColWidth="9.19921875" defaultRowHeight="12.75"/>
  <cols>
    <col min="1" max="1" width="1.53125" style="1" customWidth="1"/>
    <col min="2" max="2" width="3.46484375" style="1" customWidth="1"/>
    <col min="3" max="3" width="101.265625" style="1" customWidth="1"/>
    <col min="4" max="4" width="10.53125" style="1" customWidth="1"/>
    <col min="5" max="8" width="9.19921875" style="1"/>
    <col min="9" max="9" width="9.19921875" style="1" customWidth="1"/>
    <col min="10" max="16384" width="9.19921875" style="1"/>
  </cols>
  <sheetData>
    <row r="1" spans="1:4">
      <c r="A1" s="2"/>
      <c r="B1" s="2"/>
      <c r="C1" s="2"/>
      <c r="D1" s="2"/>
    </row>
    <row r="2" spans="1:4">
      <c r="A2" s="2"/>
      <c r="B2" s="2"/>
      <c r="C2" s="2"/>
      <c r="D2" s="2"/>
    </row>
    <row r="3" spans="1:4">
      <c r="A3" s="2"/>
      <c r="B3" s="2"/>
      <c r="C3" s="2"/>
      <c r="D3" s="2"/>
    </row>
    <row r="4" spans="1:4">
      <c r="A4" s="2"/>
      <c r="B4" s="2"/>
      <c r="C4" s="2"/>
      <c r="D4" s="2"/>
    </row>
    <row r="5" spans="1:4">
      <c r="A5" s="2"/>
      <c r="B5" s="2"/>
      <c r="C5" s="2"/>
      <c r="D5" s="2"/>
    </row>
    <row r="6" spans="1:4">
      <c r="A6" s="2"/>
      <c r="B6" s="2"/>
      <c r="C6" s="2"/>
      <c r="D6" s="2"/>
    </row>
    <row r="7" spans="1:4">
      <c r="A7" s="2"/>
      <c r="B7" s="2"/>
      <c r="C7" s="2"/>
      <c r="D7" s="2"/>
    </row>
    <row r="8" spans="1:4">
      <c r="A8" s="2"/>
      <c r="B8" s="2"/>
      <c r="C8" s="2"/>
      <c r="D8" s="2"/>
    </row>
    <row r="9" spans="1:4">
      <c r="A9" s="2"/>
      <c r="B9" s="2"/>
      <c r="C9" s="2"/>
      <c r="D9" s="2"/>
    </row>
    <row r="10" spans="1:4">
      <c r="A10" s="2"/>
      <c r="B10" s="2"/>
      <c r="C10" s="2"/>
      <c r="D10" s="2"/>
    </row>
    <row r="11" spans="1:4">
      <c r="A11" s="2"/>
      <c r="B11" s="2"/>
      <c r="C11" s="2"/>
      <c r="D11" s="2"/>
    </row>
    <row r="12" spans="1:4">
      <c r="A12" s="2"/>
      <c r="B12" s="2"/>
      <c r="C12" s="2"/>
      <c r="D12" s="2"/>
    </row>
    <row r="13" spans="1:4">
      <c r="A13" s="2"/>
      <c r="B13" s="2"/>
      <c r="C13" s="2"/>
      <c r="D13" s="2"/>
    </row>
    <row r="14" spans="1:4">
      <c r="A14" s="2"/>
      <c r="B14" s="2"/>
      <c r="C14" s="2"/>
      <c r="D14" s="2"/>
    </row>
    <row r="15" spans="1:4">
      <c r="A15" s="2"/>
      <c r="B15" s="2"/>
      <c r="C15" s="2"/>
      <c r="D15" s="2"/>
    </row>
    <row r="16" spans="1:4">
      <c r="A16" s="2"/>
      <c r="B16" s="2"/>
      <c r="C16" s="2"/>
      <c r="D16" s="2"/>
    </row>
    <row r="17" spans="1:5">
      <c r="A17" s="2"/>
      <c r="B17" s="2"/>
      <c r="C17" s="2"/>
      <c r="D17" s="2"/>
    </row>
    <row r="18" spans="1:5">
      <c r="A18" s="2"/>
      <c r="B18" s="2"/>
      <c r="C18" s="2"/>
      <c r="D18" s="2"/>
    </row>
    <row r="19" spans="1:5">
      <c r="A19" s="2"/>
      <c r="B19" s="2"/>
      <c r="C19" s="2"/>
      <c r="D19" s="2"/>
    </row>
    <row r="20" spans="1:5">
      <c r="A20" s="2"/>
      <c r="B20" s="2"/>
      <c r="C20" s="2"/>
      <c r="D20" s="2"/>
    </row>
    <row r="21" spans="1:5">
      <c r="A21" s="2"/>
      <c r="B21" s="2"/>
      <c r="C21" s="2"/>
      <c r="D21" s="2"/>
    </row>
    <row r="22" spans="1:5">
      <c r="A22" s="2"/>
      <c r="B22" s="2"/>
      <c r="C22" s="2"/>
      <c r="D22" s="2"/>
    </row>
    <row r="23" spans="1:5">
      <c r="A23" s="2"/>
      <c r="B23" s="2"/>
      <c r="C23" s="2"/>
      <c r="D23" s="2"/>
    </row>
    <row r="24" spans="1:5">
      <c r="A24" s="2"/>
      <c r="B24" s="2"/>
      <c r="C24" s="2"/>
      <c r="D24" s="2"/>
    </row>
    <row r="25" spans="1:5">
      <c r="A25" s="2"/>
      <c r="B25" s="2"/>
      <c r="C25" s="2"/>
      <c r="D25" s="2"/>
    </row>
    <row r="26" spans="1:5">
      <c r="A26" s="2"/>
      <c r="B26" s="2"/>
      <c r="C26" s="2"/>
      <c r="D26" s="2"/>
      <c r="E26" s="508"/>
    </row>
    <row r="27" spans="1:5">
      <c r="A27" s="2"/>
      <c r="B27" s="2"/>
      <c r="C27" s="2"/>
      <c r="D27" s="2"/>
    </row>
    <row r="28" spans="1:5">
      <c r="A28" s="2"/>
      <c r="B28" s="2"/>
      <c r="C28" s="2"/>
      <c r="D28" s="2"/>
    </row>
    <row r="29" spans="1:5">
      <c r="A29" s="2"/>
      <c r="B29" s="2"/>
      <c r="C29" s="2"/>
      <c r="D29" s="2"/>
    </row>
    <row r="30" spans="1:5">
      <c r="A30" s="2"/>
      <c r="B30" s="2"/>
      <c r="C30" s="2"/>
      <c r="D30" s="2"/>
    </row>
    <row r="31" spans="1:5">
      <c r="A31" s="2"/>
      <c r="B31" s="2"/>
      <c r="C31" s="2"/>
      <c r="D31" s="2"/>
    </row>
    <row r="32" spans="1:5">
      <c r="A32" s="2"/>
      <c r="B32" s="2"/>
      <c r="C32" s="2"/>
      <c r="D32" s="2"/>
    </row>
    <row r="33" spans="1:4">
      <c r="A33" s="2"/>
      <c r="B33" s="2"/>
      <c r="C33" s="2"/>
      <c r="D33" s="2"/>
    </row>
    <row r="34" spans="1:4">
      <c r="A34" s="2"/>
      <c r="B34" s="2"/>
      <c r="C34" s="2"/>
      <c r="D34" s="2"/>
    </row>
    <row r="35" spans="1:4">
      <c r="A35" s="2"/>
      <c r="B35" s="2"/>
      <c r="C35" s="2"/>
      <c r="D35" s="2"/>
    </row>
    <row r="36" spans="1:4">
      <c r="A36" s="2"/>
      <c r="B36" s="2"/>
      <c r="C36" s="2"/>
      <c r="D36" s="2"/>
    </row>
    <row r="38" spans="1:4" s="2" customFormat="1"/>
    <row r="39" spans="1:4" s="2" customFormat="1"/>
    <row r="40" spans="1:4" s="2" customFormat="1"/>
    <row r="42" spans="1:4" s="2" customFormat="1"/>
    <row r="44" spans="1:4" s="2" customFormat="1"/>
    <row r="45" spans="1:4" s="2" customFormat="1"/>
    <row r="46" spans="1:4" s="2" customFormat="1"/>
    <row r="47" spans="1:4" s="2" customFormat="1"/>
    <row r="48" spans="1:4" s="2" customFormat="1"/>
    <row r="49" s="2" customFormat="1"/>
    <row r="50" s="2" customFormat="1"/>
    <row r="51" s="2" customFormat="1"/>
    <row r="52" s="2" customFormat="1"/>
    <row r="53" s="2" customFormat="1"/>
    <row r="54" s="2" customFormat="1"/>
    <row r="55" s="2" customFormat="1"/>
    <row r="56" s="2" customFormat="1"/>
    <row r="57" s="2" customFormat="1"/>
  </sheetData>
  <pageMargins left="0.7" right="0.7" top="0.75" bottom="0.75" header="0.3" footer="0.3"/>
  <pageSetup paperSize="9" orientation="landscape"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75A4D-F9FF-4912-ABF9-C52B63E85DD2}">
  <sheetPr codeName="Sheet4">
    <pageSetUpPr autoPageBreaks="0" fitToPage="1"/>
  </sheetPr>
  <dimension ref="A1:L37"/>
  <sheetViews>
    <sheetView showGridLines="0" zoomScale="80" zoomScaleNormal="80" zoomScaleSheetLayoutView="80" workbookViewId="0">
      <pane ySplit="3" topLeftCell="A4" activePane="bottomLeft" state="frozen"/>
      <selection pane="bottomLeft" activeCell="B1" sqref="B1:L37"/>
    </sheetView>
  </sheetViews>
  <sheetFormatPr defaultColWidth="9.19921875" defaultRowHeight="12.75"/>
  <cols>
    <col min="1" max="1" width="1.796875" style="31" customWidth="1"/>
    <col min="2" max="2" width="97" style="35" customWidth="1"/>
    <col min="3" max="10" width="12.19921875" style="35" customWidth="1"/>
    <col min="11" max="11" width="1.46484375" style="31" customWidth="1"/>
    <col min="12" max="16384" width="9.19921875" style="35"/>
  </cols>
  <sheetData>
    <row r="1" spans="1:12" s="31" customFormat="1" ht="10.5" customHeight="1"/>
    <row r="2" spans="1:12" s="31" customFormat="1" ht="39.75" customHeight="1">
      <c r="B2" s="38" t="s">
        <v>150</v>
      </c>
      <c r="C2" s="38"/>
      <c r="D2" s="38"/>
      <c r="E2" s="38"/>
      <c r="F2" s="32"/>
      <c r="G2" s="32"/>
      <c r="H2" s="32"/>
      <c r="I2" s="32"/>
      <c r="J2" s="32"/>
    </row>
    <row r="3" spans="1:12" s="31" customFormat="1" ht="15.4">
      <c r="B3" s="33"/>
      <c r="C3" s="33"/>
      <c r="D3" s="33"/>
      <c r="E3" s="33"/>
      <c r="F3" s="34"/>
      <c r="G3" s="34"/>
      <c r="H3" s="34"/>
      <c r="J3" s="198"/>
    </row>
    <row r="4" spans="1:12" ht="22.5" customHeight="1">
      <c r="B4" s="335" t="s">
        <v>7</v>
      </c>
      <c r="C4" s="336">
        <v>2022</v>
      </c>
      <c r="D4" s="337">
        <v>2023</v>
      </c>
      <c r="E4" s="338">
        <v>2024</v>
      </c>
      <c r="F4" s="337">
        <v>2025</v>
      </c>
      <c r="G4" s="337">
        <v>2026</v>
      </c>
      <c r="H4" s="337">
        <v>2027</v>
      </c>
      <c r="I4" s="337">
        <v>2028</v>
      </c>
      <c r="J4" s="338" t="s">
        <v>8</v>
      </c>
    </row>
    <row r="5" spans="1:12" ht="22.5" customHeight="1">
      <c r="B5" s="339"/>
      <c r="C5" s="320" t="s">
        <v>74</v>
      </c>
      <c r="D5" s="319" t="s">
        <v>74</v>
      </c>
      <c r="E5" s="321" t="s">
        <v>74</v>
      </c>
      <c r="F5" s="319" t="s">
        <v>75</v>
      </c>
      <c r="G5" s="319" t="s">
        <v>75</v>
      </c>
      <c r="H5" s="319" t="s">
        <v>75</v>
      </c>
      <c r="I5" s="319" t="s">
        <v>75</v>
      </c>
      <c r="J5" s="321" t="s">
        <v>75</v>
      </c>
    </row>
    <row r="6" spans="1:12" s="37" customFormat="1" ht="19.5" customHeight="1">
      <c r="A6" s="36"/>
      <c r="B6" s="54" t="s">
        <v>67</v>
      </c>
      <c r="C6" s="322">
        <v>204637788.31996447</v>
      </c>
      <c r="D6" s="39">
        <v>252264445.17659855</v>
      </c>
      <c r="E6" s="323">
        <v>293716562.79142702</v>
      </c>
      <c r="F6" s="39">
        <v>245911282.61723912</v>
      </c>
      <c r="G6" s="39">
        <v>216973391.32792804</v>
      </c>
      <c r="H6" s="39">
        <v>189903433.33338588</v>
      </c>
      <c r="I6" s="39">
        <v>194935137.38022125</v>
      </c>
      <c r="J6" s="40">
        <v>847723244.65877426</v>
      </c>
      <c r="K6" s="36"/>
      <c r="L6" s="35"/>
    </row>
    <row r="7" spans="1:12" ht="19.5" customHeight="1">
      <c r="B7" s="51" t="s">
        <v>25</v>
      </c>
      <c r="C7" s="324">
        <v>42765.47921282053</v>
      </c>
      <c r="D7" s="41">
        <v>72333.936844825745</v>
      </c>
      <c r="E7" s="325">
        <v>78606.495033383369</v>
      </c>
      <c r="F7" s="41">
        <v>72920.835060566664</v>
      </c>
      <c r="G7" s="41">
        <v>70597.982952386141</v>
      </c>
      <c r="H7" s="41">
        <v>51940.020277380943</v>
      </c>
      <c r="I7" s="41">
        <v>46679.139568865299</v>
      </c>
      <c r="J7" s="42">
        <v>242137.97785919905</v>
      </c>
    </row>
    <row r="8" spans="1:12" s="37" customFormat="1" ht="19.5" customHeight="1">
      <c r="A8" s="36"/>
      <c r="B8" s="54" t="s">
        <v>68</v>
      </c>
      <c r="C8" s="322">
        <v>204680553.79917729</v>
      </c>
      <c r="D8" s="39">
        <v>252336779.11344337</v>
      </c>
      <c r="E8" s="323">
        <v>293795169.2864604</v>
      </c>
      <c r="F8" s="39">
        <v>245984203.45229968</v>
      </c>
      <c r="G8" s="39">
        <v>217043989.31088042</v>
      </c>
      <c r="H8" s="39">
        <v>189955373.35366327</v>
      </c>
      <c r="I8" s="39">
        <v>194981816.51979011</v>
      </c>
      <c r="J8" s="40">
        <v>847965382.63663363</v>
      </c>
      <c r="K8" s="36"/>
      <c r="L8" s="35"/>
    </row>
    <row r="9" spans="1:12" ht="19.5" customHeight="1">
      <c r="B9" s="51" t="s">
        <v>10</v>
      </c>
      <c r="C9" s="324">
        <v>0</v>
      </c>
      <c r="D9" s="41">
        <v>10676394.385432547</v>
      </c>
      <c r="E9" s="325">
        <v>21405574.351689376</v>
      </c>
      <c r="F9" s="41">
        <v>22190281.900653414</v>
      </c>
      <c r="G9" s="41">
        <v>22482134.659571085</v>
      </c>
      <c r="H9" s="41">
        <v>22924351.221457861</v>
      </c>
      <c r="I9" s="41">
        <v>27403864.759961415</v>
      </c>
      <c r="J9" s="42">
        <v>95000632.541643783</v>
      </c>
    </row>
    <row r="10" spans="1:12" s="37" customFormat="1" ht="19.5" customHeight="1">
      <c r="A10" s="36"/>
      <c r="B10" s="58" t="s">
        <v>23</v>
      </c>
      <c r="C10" s="326">
        <v>204680553.79917729</v>
      </c>
      <c r="D10" s="57">
        <v>263013173.49887595</v>
      </c>
      <c r="E10" s="327">
        <v>315200743.6381498</v>
      </c>
      <c r="F10" s="57">
        <v>268174485.35295308</v>
      </c>
      <c r="G10" s="57">
        <v>239526123.97045147</v>
      </c>
      <c r="H10" s="57">
        <v>212879724.57512113</v>
      </c>
      <c r="I10" s="57">
        <v>222385681.27975151</v>
      </c>
      <c r="J10" s="42">
        <v>942966015.17827725</v>
      </c>
      <c r="K10" s="36"/>
      <c r="L10" s="35"/>
    </row>
    <row r="11" spans="1:12" s="37" customFormat="1" ht="19.5" customHeight="1">
      <c r="A11" s="36"/>
      <c r="B11" s="52" t="s">
        <v>12</v>
      </c>
      <c r="C11" s="328">
        <v>229420870.52919281</v>
      </c>
      <c r="D11" s="43">
        <v>246982779.15157109</v>
      </c>
      <c r="E11" s="44">
        <v>301630862.15793723</v>
      </c>
      <c r="F11" s="43">
        <v>275265907.71770889</v>
      </c>
      <c r="G11" s="43">
        <v>245490153.80538207</v>
      </c>
      <c r="H11" s="43">
        <v>223654029.2554639</v>
      </c>
      <c r="I11" s="43">
        <v>215411744.98391283</v>
      </c>
      <c r="J11" s="44">
        <v>959821835.76246774</v>
      </c>
      <c r="K11" s="36"/>
      <c r="L11" s="35"/>
    </row>
    <row r="12" spans="1:12" s="31" customFormat="1">
      <c r="F12" s="45"/>
      <c r="G12" s="45"/>
      <c r="H12" s="45"/>
      <c r="I12" s="45"/>
      <c r="J12" s="45"/>
    </row>
    <row r="13" spans="1:12" ht="22.5" customHeight="1">
      <c r="B13" s="335" t="s">
        <v>36</v>
      </c>
      <c r="C13" s="336">
        <v>2022</v>
      </c>
      <c r="D13" s="337">
        <v>2023</v>
      </c>
      <c r="E13" s="338">
        <v>2024</v>
      </c>
      <c r="F13" s="337">
        <v>2025</v>
      </c>
      <c r="G13" s="337">
        <v>2026</v>
      </c>
      <c r="H13" s="337">
        <v>2027</v>
      </c>
      <c r="I13" s="337">
        <v>2028</v>
      </c>
      <c r="J13" s="338" t="s">
        <v>8</v>
      </c>
    </row>
    <row r="14" spans="1:12" ht="22.5" customHeight="1">
      <c r="B14" s="339"/>
      <c r="C14" s="320" t="s">
        <v>74</v>
      </c>
      <c r="D14" s="319" t="s">
        <v>74</v>
      </c>
      <c r="E14" s="321" t="s">
        <v>74</v>
      </c>
      <c r="F14" s="319" t="s">
        <v>75</v>
      </c>
      <c r="G14" s="319" t="s">
        <v>75</v>
      </c>
      <c r="H14" s="319" t="s">
        <v>75</v>
      </c>
      <c r="I14" s="319" t="s">
        <v>75</v>
      </c>
      <c r="J14" s="321" t="s">
        <v>75</v>
      </c>
    </row>
    <row r="15" spans="1:12" s="37" customFormat="1" ht="19.5" customHeight="1">
      <c r="A15" s="36"/>
      <c r="B15" s="54" t="s">
        <v>67</v>
      </c>
      <c r="C15" s="322">
        <v>137146318.42153704</v>
      </c>
      <c r="D15" s="39">
        <v>117945827.04993431</v>
      </c>
      <c r="E15" s="323">
        <v>83883427.209952205</v>
      </c>
      <c r="F15" s="39">
        <v>53906105.211753018</v>
      </c>
      <c r="G15" s="39">
        <v>45532982.247493692</v>
      </c>
      <c r="H15" s="39">
        <v>42347083.301994562</v>
      </c>
      <c r="I15" s="39">
        <v>32335555.976784974</v>
      </c>
      <c r="J15" s="40">
        <v>174121726.73802623</v>
      </c>
      <c r="K15" s="36"/>
      <c r="L15" s="35"/>
    </row>
    <row r="16" spans="1:12" ht="19.5" customHeight="1">
      <c r="B16" s="51" t="s">
        <v>25</v>
      </c>
      <c r="C16" s="324">
        <v>9757.5341376662254</v>
      </c>
      <c r="D16" s="41">
        <v>8165.0224452912807</v>
      </c>
      <c r="E16" s="325">
        <v>5890.5604466497898</v>
      </c>
      <c r="F16" s="41">
        <v>3722.2542601525784</v>
      </c>
      <c r="G16" s="41">
        <v>3119.2428983449936</v>
      </c>
      <c r="H16" s="41">
        <v>2893.3293320983648</v>
      </c>
      <c r="I16" s="41">
        <v>2172.8720478899777</v>
      </c>
      <c r="J16" s="42">
        <v>11907.698538485914</v>
      </c>
    </row>
    <row r="17" spans="1:12" s="37" customFormat="1" ht="19.5" customHeight="1">
      <c r="A17" s="36"/>
      <c r="B17" s="54" t="s">
        <v>68</v>
      </c>
      <c r="C17" s="322">
        <v>137156075.95567471</v>
      </c>
      <c r="D17" s="39">
        <v>117953992.0723796</v>
      </c>
      <c r="E17" s="323">
        <v>83889317.770398855</v>
      </c>
      <c r="F17" s="39">
        <v>53909827.466013171</v>
      </c>
      <c r="G17" s="39">
        <v>45536101.490392037</v>
      </c>
      <c r="H17" s="39">
        <v>42349976.631326661</v>
      </c>
      <c r="I17" s="39">
        <v>32337728.848832864</v>
      </c>
      <c r="J17" s="40">
        <v>174133634.43656474</v>
      </c>
      <c r="K17" s="36"/>
      <c r="L17" s="35"/>
    </row>
    <row r="18" spans="1:12" ht="19.5" customHeight="1">
      <c r="B18" s="51" t="s">
        <v>10</v>
      </c>
      <c r="C18" s="324">
        <v>0</v>
      </c>
      <c r="D18" s="41">
        <v>6318977.5764867226</v>
      </c>
      <c r="E18" s="325">
        <v>6855124.0520610558</v>
      </c>
      <c r="F18" s="41">
        <v>5545519.5178416613</v>
      </c>
      <c r="G18" s="41">
        <v>5584457.2879203847</v>
      </c>
      <c r="H18" s="41">
        <v>6044874.088544975</v>
      </c>
      <c r="I18" s="41">
        <v>5311456.1102740923</v>
      </c>
      <c r="J18" s="42">
        <v>22486307.004581112</v>
      </c>
    </row>
    <row r="19" spans="1:12" s="37" customFormat="1" ht="19.5" customHeight="1">
      <c r="A19" s="36"/>
      <c r="B19" s="58" t="s">
        <v>23</v>
      </c>
      <c r="C19" s="326">
        <v>137156075.95567471</v>
      </c>
      <c r="D19" s="57">
        <v>124272969.64886633</v>
      </c>
      <c r="E19" s="327">
        <v>90744441.822459921</v>
      </c>
      <c r="F19" s="57">
        <v>59455346.98385483</v>
      </c>
      <c r="G19" s="57">
        <v>51120558.778312422</v>
      </c>
      <c r="H19" s="57">
        <v>48394850.71987164</v>
      </c>
      <c r="I19" s="57">
        <v>37649184.959106959</v>
      </c>
      <c r="J19" s="42">
        <v>196619941.44114584</v>
      </c>
      <c r="K19" s="36"/>
      <c r="L19" s="35"/>
    </row>
    <row r="20" spans="1:12" s="37" customFormat="1" ht="19.5" customHeight="1">
      <c r="A20" s="36"/>
      <c r="B20" s="52" t="s">
        <v>12</v>
      </c>
      <c r="C20" s="328">
        <v>137146318.42153704</v>
      </c>
      <c r="D20" s="43">
        <v>124761141.30527475</v>
      </c>
      <c r="E20" s="44">
        <v>93875003.121976271</v>
      </c>
      <c r="F20" s="43">
        <v>61917721.476097077</v>
      </c>
      <c r="G20" s="43">
        <v>51777229.72649622</v>
      </c>
      <c r="H20" s="43">
        <v>48614063.755328178</v>
      </c>
      <c r="I20" s="43">
        <v>38497792.982599929</v>
      </c>
      <c r="J20" s="44">
        <v>200806807.94052142</v>
      </c>
      <c r="K20" s="36"/>
      <c r="L20" s="35"/>
    </row>
    <row r="21" spans="1:12" s="31" customFormat="1">
      <c r="F21" s="45"/>
      <c r="G21" s="45"/>
      <c r="H21" s="45"/>
      <c r="I21" s="45"/>
      <c r="J21" s="45"/>
    </row>
    <row r="22" spans="1:12" ht="22.5" customHeight="1">
      <c r="B22" s="335" t="s">
        <v>44</v>
      </c>
      <c r="C22" s="336">
        <v>2022</v>
      </c>
      <c r="D22" s="337">
        <v>2023</v>
      </c>
      <c r="E22" s="338">
        <v>2024</v>
      </c>
      <c r="F22" s="337">
        <v>2025</v>
      </c>
      <c r="G22" s="337">
        <v>2026</v>
      </c>
      <c r="H22" s="337">
        <v>2027</v>
      </c>
      <c r="I22" s="337">
        <v>2028</v>
      </c>
      <c r="J22" s="338" t="s">
        <v>8</v>
      </c>
    </row>
    <row r="23" spans="1:12" ht="22.5" customHeight="1">
      <c r="B23" s="339"/>
      <c r="C23" s="320" t="s">
        <v>74</v>
      </c>
      <c r="D23" s="319" t="s">
        <v>74</v>
      </c>
      <c r="E23" s="321" t="s">
        <v>74</v>
      </c>
      <c r="F23" s="319" t="s">
        <v>75</v>
      </c>
      <c r="G23" s="319" t="s">
        <v>75</v>
      </c>
      <c r="H23" s="319" t="s">
        <v>75</v>
      </c>
      <c r="I23" s="319" t="s">
        <v>75</v>
      </c>
      <c r="J23" s="321" t="s">
        <v>75</v>
      </c>
    </row>
    <row r="24" spans="1:12" s="37" customFormat="1" ht="19.5" customHeight="1">
      <c r="A24" s="36"/>
      <c r="B24" s="54" t="s">
        <v>67</v>
      </c>
      <c r="C24" s="322">
        <v>341784106.74150151</v>
      </c>
      <c r="D24" s="39">
        <v>370210272.22653288</v>
      </c>
      <c r="E24" s="323">
        <v>377599990.00137925</v>
      </c>
      <c r="F24" s="39">
        <v>299817387.82899213</v>
      </c>
      <c r="G24" s="39">
        <v>262506373.57542172</v>
      </c>
      <c r="H24" s="39">
        <v>232250516.63538045</v>
      </c>
      <c r="I24" s="39">
        <v>227270693.35700622</v>
      </c>
      <c r="J24" s="40">
        <v>1021844971.3968004</v>
      </c>
      <c r="K24" s="36"/>
      <c r="L24" s="35"/>
    </row>
    <row r="25" spans="1:12" ht="19.5" customHeight="1">
      <c r="B25" s="51" t="s">
        <v>25</v>
      </c>
      <c r="C25" s="324">
        <v>52523.013350486755</v>
      </c>
      <c r="D25" s="41">
        <v>80498.959290117025</v>
      </c>
      <c r="E25" s="325">
        <v>84497.055480033159</v>
      </c>
      <c r="F25" s="41">
        <v>76643.089320719242</v>
      </c>
      <c r="G25" s="41">
        <v>73717.225850731134</v>
      </c>
      <c r="H25" s="41">
        <v>54833.349609479308</v>
      </c>
      <c r="I25" s="41">
        <v>48852.011616755277</v>
      </c>
      <c r="J25" s="42">
        <v>254045.67639768496</v>
      </c>
    </row>
    <row r="26" spans="1:12" s="37" customFormat="1" ht="19.5" customHeight="1">
      <c r="A26" s="36"/>
      <c r="B26" s="54" t="s">
        <v>68</v>
      </c>
      <c r="C26" s="322">
        <v>341836629.754852</v>
      </c>
      <c r="D26" s="39">
        <v>370290771.18582296</v>
      </c>
      <c r="E26" s="323">
        <v>377684487.05685925</v>
      </c>
      <c r="F26" s="39">
        <v>299894030.91831285</v>
      </c>
      <c r="G26" s="39">
        <v>262580090.80127245</v>
      </c>
      <c r="H26" s="39">
        <v>232305349.98498994</v>
      </c>
      <c r="I26" s="39">
        <v>227319545.36862299</v>
      </c>
      <c r="J26" s="40">
        <v>1022099017.0731983</v>
      </c>
      <c r="K26" s="36"/>
      <c r="L26" s="35"/>
    </row>
    <row r="27" spans="1:12" ht="19.5" customHeight="1">
      <c r="B27" s="51" t="s">
        <v>10</v>
      </c>
      <c r="C27" s="324">
        <v>0</v>
      </c>
      <c r="D27" s="41">
        <v>16995371.96191927</v>
      </c>
      <c r="E27" s="325">
        <v>28260698.403750431</v>
      </c>
      <c r="F27" s="41">
        <v>27735801.418495074</v>
      </c>
      <c r="G27" s="41">
        <v>28066591.947491471</v>
      </c>
      <c r="H27" s="41">
        <v>28969225.310002837</v>
      </c>
      <c r="I27" s="41">
        <v>32715320.870235506</v>
      </c>
      <c r="J27" s="42">
        <v>117486939.54622488</v>
      </c>
    </row>
    <row r="28" spans="1:12" s="37" customFormat="1" ht="19.5" customHeight="1">
      <c r="A28" s="36"/>
      <c r="B28" s="58" t="s">
        <v>23</v>
      </c>
      <c r="C28" s="326">
        <v>341836629.754852</v>
      </c>
      <c r="D28" s="57">
        <v>387286143.14774227</v>
      </c>
      <c r="E28" s="327">
        <v>405945185.46060973</v>
      </c>
      <c r="F28" s="57">
        <v>327629832.33680791</v>
      </c>
      <c r="G28" s="57">
        <v>290646682.74876392</v>
      </c>
      <c r="H28" s="57">
        <v>261274575.29499277</v>
      </c>
      <c r="I28" s="57">
        <v>260034866.23885846</v>
      </c>
      <c r="J28" s="42">
        <v>1139585956.6194229</v>
      </c>
      <c r="K28" s="36"/>
      <c r="L28" s="35"/>
    </row>
    <row r="29" spans="1:12" s="37" customFormat="1" ht="19.5" customHeight="1">
      <c r="A29" s="36"/>
      <c r="B29" s="52" t="s">
        <v>12</v>
      </c>
      <c r="C29" s="328">
        <v>366567188.95072985</v>
      </c>
      <c r="D29" s="43">
        <v>371743920.45684588</v>
      </c>
      <c r="E29" s="44">
        <v>395505865.27991349</v>
      </c>
      <c r="F29" s="43">
        <v>337183629.19380593</v>
      </c>
      <c r="G29" s="43">
        <v>297267383.53187829</v>
      </c>
      <c r="H29" s="43">
        <v>272268093.01079208</v>
      </c>
      <c r="I29" s="43">
        <v>253909537.96651274</v>
      </c>
      <c r="J29" s="44">
        <v>1160628643.7029889</v>
      </c>
      <c r="K29" s="36"/>
      <c r="L29" s="35"/>
    </row>
    <row r="30" spans="1:12" s="31" customFormat="1">
      <c r="F30" s="45"/>
      <c r="G30" s="45"/>
      <c r="H30" s="45"/>
      <c r="I30" s="45"/>
      <c r="J30" s="45"/>
    </row>
    <row r="31" spans="1:12" ht="22.5" customHeight="1">
      <c r="B31" s="335" t="s">
        <v>9</v>
      </c>
      <c r="C31" s="336">
        <v>2022</v>
      </c>
      <c r="D31" s="337">
        <v>2023</v>
      </c>
      <c r="E31" s="338">
        <v>2024</v>
      </c>
      <c r="F31" s="337">
        <v>2025</v>
      </c>
      <c r="G31" s="337">
        <v>2026</v>
      </c>
      <c r="H31" s="337">
        <v>2027</v>
      </c>
      <c r="I31" s="337">
        <v>2028</v>
      </c>
      <c r="J31" s="338" t="s">
        <v>8</v>
      </c>
    </row>
    <row r="32" spans="1:12" ht="22.5" customHeight="1">
      <c r="B32" s="339"/>
      <c r="C32" s="320" t="s">
        <v>74</v>
      </c>
      <c r="D32" s="319" t="s">
        <v>74</v>
      </c>
      <c r="E32" s="321" t="s">
        <v>74</v>
      </c>
      <c r="F32" s="319" t="s">
        <v>75</v>
      </c>
      <c r="G32" s="319" t="s">
        <v>75</v>
      </c>
      <c r="H32" s="319" t="s">
        <v>75</v>
      </c>
      <c r="I32" s="319" t="s">
        <v>75</v>
      </c>
      <c r="J32" s="321" t="s">
        <v>75</v>
      </c>
    </row>
    <row r="33" spans="1:12" s="37" customFormat="1" ht="19.5" customHeight="1">
      <c r="A33" s="36"/>
      <c r="B33" s="54" t="s">
        <v>70</v>
      </c>
      <c r="C33" s="329">
        <v>156420280.37345418</v>
      </c>
      <c r="D33" s="46">
        <v>164561709.03742939</v>
      </c>
      <c r="E33" s="330">
        <v>166882097.28877333</v>
      </c>
      <c r="F33" s="46">
        <v>173226929.13147303</v>
      </c>
      <c r="G33" s="46">
        <v>175877243.8492806</v>
      </c>
      <c r="H33" s="46">
        <v>176427732.15492094</v>
      </c>
      <c r="I33" s="46">
        <v>174914353.74662152</v>
      </c>
      <c r="J33" s="40">
        <v>700446258.88229609</v>
      </c>
      <c r="K33" s="36"/>
      <c r="L33" s="35"/>
    </row>
    <row r="34" spans="1:12" ht="19.5" customHeight="1">
      <c r="B34" s="51" t="s">
        <v>10</v>
      </c>
      <c r="C34" s="331">
        <v>0</v>
      </c>
      <c r="D34" s="53">
        <v>6574682.4172666427</v>
      </c>
      <c r="E34" s="332">
        <v>11810667.742091944</v>
      </c>
      <c r="F34" s="53">
        <v>16332398.82337204</v>
      </c>
      <c r="G34" s="53">
        <v>20399165.916132428</v>
      </c>
      <c r="H34" s="53">
        <v>24276357.36209828</v>
      </c>
      <c r="I34" s="53">
        <v>28034243.90373601</v>
      </c>
      <c r="J34" s="42">
        <v>89042166.005338758</v>
      </c>
    </row>
    <row r="35" spans="1:12" s="37" customFormat="1" ht="19.5" customHeight="1">
      <c r="A35" s="36"/>
      <c r="B35" s="52" t="s">
        <v>22</v>
      </c>
      <c r="C35" s="333">
        <v>156420280.37345418</v>
      </c>
      <c r="D35" s="47">
        <v>171136391.45469603</v>
      </c>
      <c r="E35" s="334">
        <v>178692765.03086528</v>
      </c>
      <c r="F35" s="47">
        <v>189559327.95484507</v>
      </c>
      <c r="G35" s="47">
        <v>196276409.76541302</v>
      </c>
      <c r="H35" s="47">
        <v>200704089.51701921</v>
      </c>
      <c r="I35" s="47">
        <v>202948597.65035754</v>
      </c>
      <c r="J35" s="48">
        <v>789488424.88763475</v>
      </c>
      <c r="K35" s="36"/>
      <c r="L35" s="35"/>
    </row>
    <row r="36" spans="1:12" s="31" customFormat="1"/>
    <row r="37" spans="1:12" s="31" customFormat="1" ht="26.25" customHeight="1">
      <c r="B37" s="514" t="s">
        <v>69</v>
      </c>
      <c r="C37" s="514"/>
      <c r="D37" s="514"/>
      <c r="E37" s="514"/>
      <c r="F37" s="514"/>
      <c r="G37" s="514"/>
      <c r="H37" s="514"/>
      <c r="I37" s="514"/>
      <c r="J37" s="514"/>
    </row>
  </sheetData>
  <mergeCells count="1">
    <mergeCell ref="B37:J37"/>
  </mergeCells>
  <pageMargins left="0.70866141732283472" right="0.70866141732283472" top="0.74803149606299213" bottom="0.74803149606299213" header="0.31496062992125984" footer="0.31496062992125984"/>
  <pageSetup paperSize="9" scale="71" orientation="landscape" r:id="rId1"/>
  <customProperties>
    <customPr name="_pios_id" r:id="rId2"/>
    <customPr name="EpmWorksheetKeyString_GU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548EA-259F-4B69-9595-8FD504094A01}">
  <sheetPr>
    <pageSetUpPr autoPageBreaks="0" fitToPage="1"/>
  </sheetPr>
  <dimension ref="A1:CJ44"/>
  <sheetViews>
    <sheetView showGridLines="0" showRuler="0" zoomScale="80" zoomScaleNormal="80" zoomScaleSheetLayoutView="70" workbookViewId="0">
      <pane xSplit="3" ySplit="6" topLeftCell="BV7" activePane="bottomRight" state="frozen"/>
      <selection pane="topRight" activeCell="D1" sqref="D1"/>
      <selection pane="bottomLeft" activeCell="A7" sqref="A7"/>
      <selection pane="bottomRight" activeCell="B1" sqref="B1:CL47"/>
    </sheetView>
  </sheetViews>
  <sheetFormatPr defaultColWidth="9.19921875" defaultRowHeight="14.25" outlineLevelCol="1"/>
  <cols>
    <col min="1" max="1" width="2.19921875" customWidth="1"/>
    <col min="2" max="2" width="31.73046875" customWidth="1"/>
    <col min="3" max="3" width="40" customWidth="1"/>
    <col min="4" max="4" width="2.796875" style="22" customWidth="1" outlineLevel="1"/>
    <col min="5" max="12" width="7.796875" style="16" customWidth="1" outlineLevel="1"/>
    <col min="13" max="13" width="3.53125" style="16" customWidth="1"/>
    <col min="14" max="14" width="8.53125" style="16" customWidth="1" outlineLevel="1"/>
    <col min="15" max="15" width="2.796875" style="22" customWidth="1" outlineLevel="1"/>
    <col min="16" max="23" width="7.796875" style="16" customWidth="1" outlineLevel="1"/>
    <col min="24" max="24" width="3.53125" style="16" customWidth="1"/>
    <col min="25" max="32" width="7.796875" style="16" customWidth="1" outlineLevel="1"/>
    <col min="33" max="33" width="3.53125" style="16" customWidth="1"/>
    <col min="34" max="47" width="7.796875" style="16" customWidth="1" outlineLevel="1"/>
    <col min="48" max="48" width="3.53125" style="16" customWidth="1"/>
    <col min="49" max="62" width="7.796875" style="16" customWidth="1" outlineLevel="1"/>
    <col min="63" max="63" width="3.53125" style="16" customWidth="1"/>
    <col min="64" max="77" width="7.796875" style="16" customWidth="1"/>
    <col min="78" max="78" width="2.796875" style="16" customWidth="1"/>
    <col min="79" max="79" width="7.796875" style="16" customWidth="1"/>
    <col min="80" max="80" width="2.796875" style="22" customWidth="1"/>
    <col min="81" max="88" width="7.796875" style="16" customWidth="1"/>
    <col min="89" max="89" width="2.796875" customWidth="1"/>
  </cols>
  <sheetData>
    <row r="1" spans="1:88" s="253" customFormat="1" ht="15.75" customHeight="1">
      <c r="A1" s="251"/>
      <c r="B1" s="252" t="s">
        <v>138</v>
      </c>
      <c r="C1" s="252"/>
      <c r="D1" s="252"/>
      <c r="E1" s="252" t="s">
        <v>138</v>
      </c>
      <c r="F1" s="252"/>
      <c r="G1" s="252"/>
      <c r="H1" s="252"/>
      <c r="I1" s="252"/>
      <c r="J1" s="252"/>
      <c r="K1" s="252"/>
      <c r="L1" s="252"/>
      <c r="M1" s="252"/>
      <c r="N1" s="252" t="s">
        <v>138</v>
      </c>
      <c r="O1" s="252"/>
      <c r="P1" s="252"/>
      <c r="Q1" s="252"/>
      <c r="R1" s="252"/>
      <c r="S1" s="252"/>
      <c r="T1" s="252"/>
      <c r="U1" s="252"/>
      <c r="V1" s="252"/>
      <c r="W1" s="252"/>
      <c r="X1" s="252"/>
      <c r="Y1" s="252" t="s">
        <v>138</v>
      </c>
      <c r="Z1" s="252"/>
      <c r="AA1" s="252"/>
      <c r="AB1" s="252"/>
      <c r="AC1" s="252"/>
      <c r="AD1" s="252"/>
      <c r="AE1" s="252"/>
      <c r="AF1" s="252"/>
      <c r="AG1" s="252"/>
      <c r="AH1" s="252" t="s">
        <v>138</v>
      </c>
      <c r="AI1" s="252"/>
      <c r="AJ1" s="252"/>
      <c r="AK1" s="252"/>
      <c r="AL1" s="252"/>
      <c r="AM1" s="252"/>
      <c r="AN1" s="252"/>
      <c r="AO1" s="252"/>
      <c r="AP1" s="252"/>
      <c r="AQ1" s="252"/>
      <c r="AR1" s="252"/>
      <c r="AS1" s="252"/>
      <c r="AT1" s="252"/>
      <c r="AU1" s="252"/>
      <c r="AV1" s="252"/>
      <c r="AW1" s="252" t="s">
        <v>138</v>
      </c>
      <c r="AX1" s="252"/>
      <c r="AY1" s="252"/>
      <c r="AZ1" s="252"/>
      <c r="BA1" s="252"/>
      <c r="BB1" s="252"/>
      <c r="BC1" s="252"/>
      <c r="BD1" s="252"/>
      <c r="BE1" s="252"/>
      <c r="BF1" s="252"/>
      <c r="BG1" s="252"/>
      <c r="BH1" s="252"/>
      <c r="BI1" s="252"/>
      <c r="BJ1" s="252"/>
      <c r="BK1" s="252"/>
      <c r="BL1" s="252" t="s">
        <v>138</v>
      </c>
      <c r="BM1" s="252"/>
      <c r="BN1" s="252"/>
      <c r="BO1" s="252"/>
      <c r="BP1" s="252"/>
      <c r="BQ1" s="252"/>
      <c r="BR1" s="252"/>
      <c r="BS1" s="252"/>
      <c r="BT1" s="252"/>
      <c r="BU1" s="252"/>
      <c r="BV1" s="252"/>
      <c r="BW1" s="252"/>
      <c r="BX1" s="252"/>
      <c r="BY1" s="252"/>
      <c r="BZ1" s="252"/>
      <c r="CA1" s="252"/>
      <c r="CB1" s="252"/>
      <c r="CC1" s="252" t="s">
        <v>138</v>
      </c>
      <c r="CD1" s="252"/>
      <c r="CE1" s="252"/>
      <c r="CF1" s="252"/>
      <c r="CG1" s="252"/>
      <c r="CH1" s="252"/>
      <c r="CI1" s="252"/>
      <c r="CJ1" s="252"/>
    </row>
    <row r="2" spans="1:88" s="15" customFormat="1" ht="70.5" customHeight="1">
      <c r="A2" s="9"/>
      <c r="B2" s="515" t="s">
        <v>87</v>
      </c>
      <c r="C2" s="515"/>
      <c r="D2" s="23"/>
      <c r="E2" s="10"/>
      <c r="F2" s="10"/>
      <c r="G2" s="10"/>
      <c r="H2" s="10"/>
      <c r="I2" s="10"/>
      <c r="J2" s="10"/>
      <c r="K2" s="10"/>
      <c r="L2" s="10"/>
      <c r="M2" s="122" t="s">
        <v>76</v>
      </c>
      <c r="N2" s="123"/>
      <c r="O2" s="124"/>
      <c r="P2" s="10"/>
      <c r="Q2" s="10"/>
      <c r="R2" s="10"/>
      <c r="S2" s="10"/>
      <c r="T2" s="10"/>
      <c r="U2" s="10"/>
      <c r="V2" s="10"/>
      <c r="W2" s="10"/>
      <c r="X2" s="122" t="s">
        <v>77</v>
      </c>
      <c r="Y2" s="10"/>
      <c r="Z2" s="10"/>
      <c r="AA2" s="10"/>
      <c r="AB2" s="10"/>
      <c r="AC2" s="10"/>
      <c r="AD2" s="10"/>
      <c r="AE2" s="10"/>
      <c r="AF2" s="10"/>
      <c r="AG2" s="122" t="s">
        <v>78</v>
      </c>
      <c r="AH2" s="123"/>
      <c r="AI2" s="123"/>
      <c r="AJ2" s="123"/>
      <c r="AK2" s="123"/>
      <c r="AL2" s="123"/>
      <c r="AM2" s="123"/>
      <c r="AN2" s="125"/>
      <c r="AO2" s="125"/>
      <c r="AP2" s="125"/>
      <c r="AQ2" s="125"/>
      <c r="AR2" s="125"/>
      <c r="AS2" s="125"/>
      <c r="AT2" s="125"/>
      <c r="AU2" s="125"/>
      <c r="AV2" s="122" t="s">
        <v>79</v>
      </c>
      <c r="AW2" s="123"/>
      <c r="AX2" s="123"/>
      <c r="AY2" s="123"/>
      <c r="AZ2" s="123"/>
      <c r="BA2" s="123"/>
      <c r="BB2" s="123"/>
      <c r="BC2" s="125"/>
      <c r="BD2" s="125"/>
      <c r="BE2" s="125"/>
      <c r="BF2" s="125"/>
      <c r="BG2" s="125"/>
      <c r="BH2" s="125"/>
      <c r="BI2" s="125"/>
      <c r="BJ2" s="125"/>
      <c r="BK2" s="122" t="s">
        <v>80</v>
      </c>
      <c r="BL2" s="123"/>
      <c r="BM2" s="123"/>
      <c r="BN2" s="123"/>
      <c r="BO2" s="123"/>
      <c r="BP2" s="123"/>
      <c r="BQ2" s="123"/>
      <c r="BR2" s="125"/>
      <c r="BS2" s="125"/>
      <c r="BT2" s="125"/>
      <c r="BU2" s="125"/>
      <c r="BV2" s="125"/>
      <c r="BW2" s="125"/>
      <c r="BX2" s="125"/>
      <c r="BY2" s="125"/>
      <c r="BZ2" s="76"/>
      <c r="CA2" s="76"/>
      <c r="CB2" s="23"/>
      <c r="CC2" s="10"/>
      <c r="CD2" s="10"/>
      <c r="CE2" s="10"/>
      <c r="CF2" s="10"/>
      <c r="CG2" s="10"/>
      <c r="CH2" s="10"/>
      <c r="CI2" s="10"/>
      <c r="CJ2" s="10"/>
    </row>
    <row r="3" spans="1:88" s="15" customFormat="1">
      <c r="A3" s="9"/>
      <c r="B3" s="170" t="s">
        <v>115</v>
      </c>
      <c r="C3" s="171"/>
      <c r="D3" s="23"/>
      <c r="E3" s="10"/>
      <c r="F3" s="10"/>
      <c r="G3" s="10"/>
      <c r="H3" s="10"/>
      <c r="I3" s="10"/>
      <c r="J3" s="10"/>
      <c r="K3" s="10"/>
      <c r="L3" s="10"/>
      <c r="M3" s="122"/>
      <c r="N3" s="123"/>
      <c r="O3" s="124"/>
      <c r="P3" s="10"/>
      <c r="Q3" s="10"/>
      <c r="R3" s="10"/>
      <c r="S3" s="10"/>
      <c r="T3" s="10"/>
      <c r="U3" s="10"/>
      <c r="V3" s="10"/>
      <c r="W3" s="10"/>
      <c r="X3" s="122"/>
      <c r="Y3" s="10"/>
      <c r="Z3" s="10"/>
      <c r="AA3" s="10"/>
      <c r="AB3" s="10"/>
      <c r="AC3" s="10"/>
      <c r="AD3" s="10"/>
      <c r="AE3" s="10"/>
      <c r="AF3" s="10"/>
      <c r="AG3" s="122"/>
      <c r="AH3" s="123"/>
      <c r="AI3" s="123"/>
      <c r="AJ3" s="123"/>
      <c r="AK3" s="123"/>
      <c r="AL3" s="123"/>
      <c r="AM3" s="123"/>
      <c r="AN3" s="125"/>
      <c r="AO3" s="125"/>
      <c r="AP3" s="125"/>
      <c r="AQ3" s="125"/>
      <c r="AR3" s="125"/>
      <c r="AS3" s="125"/>
      <c r="AT3" s="125"/>
      <c r="AU3" s="125"/>
      <c r="AV3" s="122"/>
      <c r="AW3" s="123"/>
      <c r="AX3" s="123"/>
      <c r="AY3" s="123"/>
      <c r="AZ3" s="123"/>
      <c r="BA3" s="123"/>
      <c r="BB3" s="123"/>
      <c r="BC3" s="125"/>
      <c r="BD3" s="125"/>
      <c r="BE3" s="125"/>
      <c r="BF3" s="125"/>
      <c r="BG3" s="125"/>
      <c r="BH3" s="125"/>
      <c r="BI3" s="125"/>
      <c r="BJ3" s="125"/>
      <c r="BK3" s="122"/>
      <c r="BL3" s="123"/>
      <c r="BM3" s="123"/>
      <c r="BN3" s="123"/>
      <c r="BO3" s="123"/>
      <c r="BP3" s="123"/>
      <c r="BQ3" s="123"/>
      <c r="BR3" s="125"/>
      <c r="BS3" s="125"/>
      <c r="BT3" s="125"/>
      <c r="BU3" s="125"/>
      <c r="BV3" s="125"/>
      <c r="BW3" s="125"/>
      <c r="BX3" s="125"/>
      <c r="BY3" s="125"/>
      <c r="BZ3" s="76"/>
      <c r="CA3" s="76"/>
      <c r="CB3" s="23"/>
      <c r="CC3" s="10"/>
      <c r="CD3" s="10"/>
      <c r="CE3" s="10"/>
      <c r="CF3" s="10"/>
      <c r="CG3" s="10"/>
      <c r="CH3" s="10"/>
      <c r="CI3" s="10"/>
      <c r="CJ3" s="10"/>
    </row>
    <row r="4" spans="1:88" s="15" customFormat="1">
      <c r="A4" s="9"/>
      <c r="B4" s="184" t="s">
        <v>110</v>
      </c>
      <c r="C4" s="185"/>
      <c r="D4" s="23"/>
      <c r="E4" s="10"/>
      <c r="F4" s="10"/>
      <c r="G4" s="10"/>
      <c r="H4" s="10"/>
      <c r="I4" s="10"/>
      <c r="J4" s="10"/>
      <c r="K4" s="10"/>
      <c r="L4" s="10"/>
      <c r="M4" s="122"/>
      <c r="N4" s="123"/>
      <c r="O4" s="124"/>
      <c r="P4" s="10"/>
      <c r="Q4" s="10"/>
      <c r="R4" s="10"/>
      <c r="S4" s="10"/>
      <c r="T4" s="10"/>
      <c r="U4" s="10"/>
      <c r="V4" s="10"/>
      <c r="W4" s="10"/>
      <c r="X4" s="122"/>
      <c r="Y4" s="10"/>
      <c r="Z4" s="10"/>
      <c r="AA4" s="10"/>
      <c r="AB4" s="10"/>
      <c r="AC4" s="10"/>
      <c r="AD4" s="10"/>
      <c r="AE4" s="10"/>
      <c r="AF4" s="10"/>
      <c r="AG4" s="122"/>
      <c r="AH4" s="123"/>
      <c r="AI4" s="123"/>
      <c r="AJ4" s="123"/>
      <c r="AK4" s="123"/>
      <c r="AL4" s="123"/>
      <c r="AM4" s="123"/>
      <c r="AN4" s="125"/>
      <c r="AO4" s="125"/>
      <c r="AP4" s="125"/>
      <c r="AQ4" s="125"/>
      <c r="AR4" s="125"/>
      <c r="AS4" s="125"/>
      <c r="AT4" s="125"/>
      <c r="AU4" s="125"/>
      <c r="AV4" s="122"/>
      <c r="AW4" s="123"/>
      <c r="AX4" s="123"/>
      <c r="AY4" s="123"/>
      <c r="AZ4" s="123"/>
      <c r="BA4" s="123"/>
      <c r="BB4" s="123"/>
      <c r="BC4" s="125"/>
      <c r="BD4" s="125"/>
      <c r="BE4" s="125"/>
      <c r="BF4" s="125"/>
      <c r="BG4" s="125"/>
      <c r="BH4" s="125"/>
      <c r="BI4" s="125"/>
      <c r="BJ4" s="125"/>
      <c r="BK4" s="122"/>
      <c r="BL4" s="123"/>
      <c r="BM4" s="123"/>
      <c r="BN4" s="123"/>
      <c r="BO4" s="123"/>
      <c r="BP4" s="123"/>
      <c r="BQ4" s="123"/>
      <c r="BR4" s="125"/>
      <c r="BS4" s="125"/>
      <c r="BT4" s="125"/>
      <c r="BU4" s="125"/>
      <c r="BV4" s="125"/>
      <c r="BW4" s="125"/>
      <c r="BX4" s="125"/>
      <c r="BY4" s="125"/>
      <c r="BZ4" s="76"/>
      <c r="CA4" s="76"/>
      <c r="CB4" s="23"/>
      <c r="CC4" s="10"/>
      <c r="CD4" s="10"/>
      <c r="CE4" s="10"/>
      <c r="CF4" s="10"/>
      <c r="CG4" s="10"/>
      <c r="CH4" s="10"/>
      <c r="CI4" s="10"/>
      <c r="CJ4" s="10"/>
    </row>
    <row r="5" spans="1:88" s="15" customFormat="1">
      <c r="A5" s="9"/>
      <c r="B5" s="201" t="s">
        <v>111</v>
      </c>
      <c r="C5" s="202"/>
      <c r="D5" s="23"/>
      <c r="E5" s="10"/>
      <c r="F5" s="10"/>
      <c r="G5" s="10"/>
      <c r="H5" s="10"/>
      <c r="I5" s="10"/>
      <c r="J5" s="10"/>
      <c r="K5" s="10"/>
      <c r="L5" s="10"/>
      <c r="M5" s="122"/>
      <c r="N5" s="123"/>
      <c r="O5" s="124"/>
      <c r="P5" s="10"/>
      <c r="Q5" s="10"/>
      <c r="R5" s="10"/>
      <c r="S5" s="10"/>
      <c r="T5" s="10"/>
      <c r="U5" s="10"/>
      <c r="V5" s="10"/>
      <c r="W5" s="10"/>
      <c r="X5" s="122"/>
      <c r="Y5" s="10"/>
      <c r="Z5" s="10"/>
      <c r="AA5" s="10"/>
      <c r="AB5" s="10"/>
      <c r="AC5" s="10"/>
      <c r="AD5" s="10"/>
      <c r="AE5" s="10"/>
      <c r="AF5" s="10"/>
      <c r="AG5" s="122"/>
      <c r="AH5" s="123"/>
      <c r="AI5" s="123"/>
      <c r="AJ5" s="123"/>
      <c r="AK5" s="123"/>
      <c r="AL5" s="123"/>
      <c r="AM5" s="123"/>
      <c r="AN5" s="125"/>
      <c r="AO5" s="125"/>
      <c r="AP5" s="125"/>
      <c r="AQ5" s="125"/>
      <c r="AR5" s="125"/>
      <c r="AS5" s="125"/>
      <c r="AT5" s="125"/>
      <c r="AU5" s="125"/>
      <c r="AV5" s="122"/>
      <c r="AW5" s="123"/>
      <c r="AX5" s="123"/>
      <c r="AY5" s="123"/>
      <c r="AZ5" s="123"/>
      <c r="BA5" s="123"/>
      <c r="BB5" s="123"/>
      <c r="BC5" s="125"/>
      <c r="BD5" s="125"/>
      <c r="BE5" s="125"/>
      <c r="BF5" s="125"/>
      <c r="BG5" s="125"/>
      <c r="BH5" s="125"/>
      <c r="BI5" s="125"/>
      <c r="BJ5" s="125"/>
      <c r="BK5" s="122"/>
      <c r="BL5" s="123"/>
      <c r="BM5" s="123"/>
      <c r="BN5" s="123"/>
      <c r="BO5" s="123"/>
      <c r="BP5" s="123"/>
      <c r="BQ5" s="123"/>
      <c r="BR5" s="125"/>
      <c r="BS5" s="125"/>
      <c r="BT5" s="125"/>
      <c r="BU5" s="125"/>
      <c r="BV5" s="125"/>
      <c r="BW5" s="125"/>
      <c r="BX5" s="125"/>
      <c r="BY5" s="125"/>
      <c r="BZ5" s="76"/>
      <c r="CA5" s="76"/>
      <c r="CB5" s="23"/>
      <c r="CC5" s="10"/>
      <c r="CD5" s="10"/>
      <c r="CE5" s="10"/>
      <c r="CF5" s="10"/>
      <c r="CG5" s="10"/>
      <c r="CH5" s="10"/>
      <c r="CI5" s="10"/>
      <c r="CJ5" s="10"/>
    </row>
    <row r="6" spans="1:88" s="15" customFormat="1">
      <c r="A6" s="9"/>
      <c r="B6" s="172" t="s">
        <v>108</v>
      </c>
      <c r="C6" s="173"/>
      <c r="D6" s="23"/>
      <c r="E6" s="10"/>
      <c r="F6" s="10"/>
      <c r="G6" s="10"/>
      <c r="H6" s="10"/>
      <c r="I6" s="10"/>
      <c r="J6" s="10"/>
      <c r="K6" s="10"/>
      <c r="L6" s="10"/>
      <c r="M6" s="122"/>
      <c r="N6" s="123"/>
      <c r="O6" s="124"/>
      <c r="P6" s="10"/>
      <c r="Q6" s="10"/>
      <c r="R6" s="10"/>
      <c r="S6" s="10"/>
      <c r="T6" s="10"/>
      <c r="U6" s="10"/>
      <c r="V6" s="10"/>
      <c r="W6" s="10"/>
      <c r="X6" s="122"/>
      <c r="Y6" s="10"/>
      <c r="Z6" s="10"/>
      <c r="AA6" s="10"/>
      <c r="AB6" s="10"/>
      <c r="AC6" s="10"/>
      <c r="AD6" s="10"/>
      <c r="AE6" s="10"/>
      <c r="AF6" s="10"/>
      <c r="AG6" s="122"/>
      <c r="AH6" s="123"/>
      <c r="AI6" s="123"/>
      <c r="AJ6" s="123"/>
      <c r="AK6" s="123"/>
      <c r="AL6" s="123"/>
      <c r="AM6" s="123"/>
      <c r="AN6" s="125"/>
      <c r="AO6" s="125"/>
      <c r="AP6" s="125"/>
      <c r="AQ6" s="125"/>
      <c r="AR6" s="125"/>
      <c r="AS6" s="125"/>
      <c r="AT6" s="125"/>
      <c r="AU6" s="125"/>
      <c r="AV6" s="122"/>
      <c r="AW6" s="123"/>
      <c r="AX6" s="123"/>
      <c r="AY6" s="123"/>
      <c r="AZ6" s="123"/>
      <c r="BA6" s="123"/>
      <c r="BB6" s="123"/>
      <c r="BC6" s="125"/>
      <c r="BD6" s="125"/>
      <c r="BE6" s="125"/>
      <c r="BF6" s="125"/>
      <c r="BG6" s="125"/>
      <c r="BH6" s="125"/>
      <c r="BI6" s="125"/>
      <c r="BJ6" s="125"/>
      <c r="BK6" s="122"/>
      <c r="BL6" s="123"/>
      <c r="BM6" s="123"/>
      <c r="BN6" s="123"/>
      <c r="BO6" s="123"/>
      <c r="BP6" s="123"/>
      <c r="BQ6" s="123"/>
      <c r="BR6" s="125"/>
      <c r="BS6" s="125"/>
      <c r="BT6" s="125"/>
      <c r="BU6" s="125"/>
      <c r="BV6" s="125"/>
      <c r="BW6" s="125"/>
      <c r="BX6" s="125"/>
      <c r="BY6" s="125"/>
      <c r="BZ6" s="76"/>
      <c r="CA6" s="76"/>
      <c r="CB6" s="23"/>
      <c r="CC6" s="10"/>
      <c r="CD6" s="10"/>
      <c r="CE6" s="10"/>
      <c r="CF6" s="10"/>
      <c r="CG6" s="10"/>
      <c r="CH6" s="10"/>
      <c r="CI6" s="10"/>
      <c r="CJ6" s="10"/>
    </row>
    <row r="7" spans="1:88" s="49" customFormat="1" ht="60.75" customHeight="1">
      <c r="B7" s="516"/>
      <c r="C7" s="516"/>
      <c r="D7" s="50"/>
      <c r="E7" s="517" t="s">
        <v>95</v>
      </c>
      <c r="F7" s="517"/>
      <c r="G7" s="517"/>
      <c r="H7" s="517"/>
      <c r="I7" s="517"/>
      <c r="J7" s="517"/>
      <c r="K7" s="517"/>
      <c r="L7" s="517"/>
      <c r="M7" s="75"/>
      <c r="N7" s="75" t="s">
        <v>31</v>
      </c>
      <c r="O7" s="50"/>
      <c r="P7" s="517" t="s">
        <v>105</v>
      </c>
      <c r="Q7" s="517"/>
      <c r="R7" s="517"/>
      <c r="S7" s="517"/>
      <c r="T7" s="517"/>
      <c r="U7" s="517"/>
      <c r="V7" s="517"/>
      <c r="W7" s="517"/>
      <c r="X7" s="75"/>
      <c r="Y7" s="517" t="s">
        <v>82</v>
      </c>
      <c r="Z7" s="517"/>
      <c r="AA7" s="517"/>
      <c r="AB7" s="517"/>
      <c r="AC7" s="517"/>
      <c r="AD7" s="517"/>
      <c r="AE7" s="517"/>
      <c r="AF7" s="517"/>
      <c r="AG7" s="75"/>
      <c r="AH7" s="517" t="s">
        <v>122</v>
      </c>
      <c r="AI7" s="517"/>
      <c r="AJ7" s="517"/>
      <c r="AK7" s="517"/>
      <c r="AL7" s="517"/>
      <c r="AM7" s="517"/>
      <c r="AN7" s="517"/>
      <c r="AO7" s="517"/>
      <c r="AP7" s="517"/>
      <c r="AQ7" s="517"/>
      <c r="AR7" s="517"/>
      <c r="AS7" s="517"/>
      <c r="AT7" s="517"/>
      <c r="AU7" s="517"/>
      <c r="AV7" s="75"/>
      <c r="AW7" s="517" t="s">
        <v>109</v>
      </c>
      <c r="AX7" s="517"/>
      <c r="AY7" s="517"/>
      <c r="AZ7" s="517"/>
      <c r="BA7" s="517"/>
      <c r="BB7" s="517"/>
      <c r="BC7" s="517"/>
      <c r="BD7" s="517"/>
      <c r="BE7" s="517"/>
      <c r="BF7" s="517"/>
      <c r="BG7" s="517"/>
      <c r="BH7" s="517"/>
      <c r="BI7" s="517"/>
      <c r="BJ7" s="517"/>
      <c r="BK7" s="75"/>
      <c r="BL7" s="517" t="s">
        <v>106</v>
      </c>
      <c r="BM7" s="517"/>
      <c r="BN7" s="517"/>
      <c r="BO7" s="517"/>
      <c r="BP7" s="517"/>
      <c r="BQ7" s="517"/>
      <c r="BR7" s="517"/>
      <c r="BS7" s="517"/>
      <c r="BT7" s="517"/>
      <c r="BU7" s="517"/>
      <c r="BV7" s="517"/>
      <c r="BW7" s="517"/>
      <c r="BX7" s="517"/>
      <c r="BY7" s="517"/>
      <c r="BZ7" s="75"/>
      <c r="CA7" s="75" t="s">
        <v>85</v>
      </c>
      <c r="CB7" s="50"/>
      <c r="CC7" s="517" t="s">
        <v>86</v>
      </c>
      <c r="CD7" s="517"/>
      <c r="CE7" s="517"/>
      <c r="CF7" s="517"/>
      <c r="CG7" s="517"/>
      <c r="CH7" s="517"/>
      <c r="CI7" s="517"/>
      <c r="CJ7" s="517"/>
    </row>
    <row r="8" spans="1:88">
      <c r="A8" s="7"/>
      <c r="B8" s="7"/>
      <c r="C8" s="7"/>
      <c r="E8" s="8"/>
      <c r="F8" s="8"/>
      <c r="G8" s="8"/>
      <c r="H8" s="8"/>
      <c r="I8" s="8"/>
      <c r="J8" s="8"/>
      <c r="K8" s="8"/>
      <c r="L8" s="8"/>
      <c r="P8" s="8"/>
      <c r="Q8" s="8"/>
      <c r="R8" s="8"/>
      <c r="S8" s="8"/>
      <c r="T8" s="8"/>
      <c r="U8" s="8"/>
      <c r="V8" s="8"/>
      <c r="W8" s="8"/>
      <c r="Y8" s="8"/>
      <c r="Z8" s="8"/>
      <c r="AA8" s="8"/>
      <c r="AB8" s="8"/>
      <c r="AC8" s="8"/>
      <c r="AD8" s="8"/>
      <c r="AE8" s="8"/>
      <c r="AF8" s="8"/>
      <c r="AH8" s="8" t="s">
        <v>96</v>
      </c>
      <c r="AI8" s="8"/>
      <c r="AJ8" s="8"/>
      <c r="AN8" s="8"/>
      <c r="AO8" s="8"/>
      <c r="AP8" s="8"/>
      <c r="AQ8" s="8"/>
      <c r="AR8" s="8"/>
      <c r="AS8" s="8"/>
      <c r="AT8" s="8"/>
      <c r="AU8" s="8"/>
      <c r="BC8" s="8"/>
      <c r="BD8" s="8"/>
      <c r="BE8" s="8"/>
      <c r="BF8" s="8"/>
      <c r="BG8" s="8"/>
      <c r="BH8" s="8"/>
      <c r="BI8" s="8"/>
      <c r="BJ8" s="8"/>
      <c r="BR8" s="8"/>
      <c r="BS8" s="8"/>
      <c r="BT8" s="8"/>
      <c r="BU8" s="8"/>
      <c r="BV8" s="8"/>
      <c r="BW8" s="8"/>
      <c r="BX8" s="8"/>
      <c r="BY8" s="8"/>
      <c r="CC8" s="8" t="s">
        <v>94</v>
      </c>
      <c r="CD8" s="8"/>
      <c r="CE8" s="8"/>
      <c r="CF8" s="8"/>
      <c r="CG8" s="8"/>
      <c r="CH8" s="8"/>
      <c r="CI8" s="8"/>
      <c r="CJ8" s="8"/>
    </row>
    <row r="9" spans="1:88" ht="22.5" customHeight="1">
      <c r="A9" s="7"/>
      <c r="B9" s="518" t="s">
        <v>221</v>
      </c>
      <c r="C9" s="518"/>
      <c r="D9" s="18"/>
      <c r="E9" s="519" t="s">
        <v>222</v>
      </c>
      <c r="F9" s="519"/>
      <c r="G9" s="519"/>
      <c r="H9" s="519"/>
      <c r="I9" s="519"/>
      <c r="J9" s="519"/>
      <c r="K9" s="519"/>
      <c r="L9" s="519"/>
      <c r="M9" s="77"/>
      <c r="N9" s="79" t="s">
        <v>25</v>
      </c>
      <c r="O9" s="28"/>
      <c r="P9" s="519" t="s">
        <v>223</v>
      </c>
      <c r="Q9" s="519"/>
      <c r="R9" s="519"/>
      <c r="S9" s="519"/>
      <c r="T9" s="519"/>
      <c r="U9" s="519"/>
      <c r="V9" s="519"/>
      <c r="W9" s="519"/>
      <c r="X9" s="77"/>
      <c r="Y9" s="519" t="s">
        <v>224</v>
      </c>
      <c r="Z9" s="519"/>
      <c r="AA9" s="519"/>
      <c r="AB9" s="519"/>
      <c r="AC9" s="519"/>
      <c r="AD9" s="519"/>
      <c r="AE9" s="519"/>
      <c r="AF9" s="519"/>
      <c r="AG9" s="77"/>
      <c r="AH9" s="520" t="s">
        <v>225</v>
      </c>
      <c r="AI9" s="519"/>
      <c r="AJ9" s="519"/>
      <c r="AK9" s="519"/>
      <c r="AL9" s="519"/>
      <c r="AM9" s="519"/>
      <c r="AN9" s="519"/>
      <c r="AO9" s="519"/>
      <c r="AP9" s="519"/>
      <c r="AQ9" s="519"/>
      <c r="AR9" s="519"/>
      <c r="AS9" s="519"/>
      <c r="AT9" s="519"/>
      <c r="AU9" s="521"/>
      <c r="AV9" s="77"/>
      <c r="AW9" s="520" t="s">
        <v>226</v>
      </c>
      <c r="AX9" s="519"/>
      <c r="AY9" s="519"/>
      <c r="AZ9" s="519"/>
      <c r="BA9" s="519"/>
      <c r="BB9" s="519"/>
      <c r="BC9" s="519"/>
      <c r="BD9" s="519"/>
      <c r="BE9" s="519"/>
      <c r="BF9" s="519"/>
      <c r="BG9" s="519"/>
      <c r="BH9" s="519"/>
      <c r="BI9" s="519"/>
      <c r="BJ9" s="521"/>
      <c r="BK9" s="77"/>
      <c r="BL9" s="520" t="s">
        <v>227</v>
      </c>
      <c r="BM9" s="519"/>
      <c r="BN9" s="519"/>
      <c r="BO9" s="519"/>
      <c r="BP9" s="519"/>
      <c r="BQ9" s="519"/>
      <c r="BR9" s="519"/>
      <c r="BS9" s="519"/>
      <c r="BT9" s="519"/>
      <c r="BU9" s="519"/>
      <c r="BV9" s="519"/>
      <c r="BW9" s="519"/>
      <c r="BX9" s="519"/>
      <c r="BY9" s="521"/>
      <c r="BZ9" s="77"/>
      <c r="CA9" s="79" t="s">
        <v>27</v>
      </c>
      <c r="CB9" s="28"/>
      <c r="CC9" s="522" t="s">
        <v>228</v>
      </c>
      <c r="CD9" s="523"/>
      <c r="CE9" s="523"/>
      <c r="CF9" s="523"/>
      <c r="CG9" s="523"/>
      <c r="CH9" s="523"/>
      <c r="CI9" s="523"/>
      <c r="CJ9" s="524"/>
    </row>
    <row r="10" spans="1:88" s="273" customFormat="1" ht="17.25" customHeight="1">
      <c r="A10" s="282"/>
      <c r="B10" s="274"/>
      <c r="C10" s="274"/>
      <c r="D10" s="275"/>
      <c r="E10" s="245" t="s">
        <v>74</v>
      </c>
      <c r="F10" s="245" t="s">
        <v>74</v>
      </c>
      <c r="G10" s="245" t="s">
        <v>74</v>
      </c>
      <c r="H10" s="245" t="s">
        <v>75</v>
      </c>
      <c r="I10" s="245" t="s">
        <v>75</v>
      </c>
      <c r="J10" s="245" t="s">
        <v>75</v>
      </c>
      <c r="K10" s="245" t="s">
        <v>75</v>
      </c>
      <c r="L10" s="245" t="s">
        <v>165</v>
      </c>
      <c r="M10" s="275"/>
      <c r="N10" s="244"/>
      <c r="O10" s="275"/>
      <c r="P10" s="245" t="s">
        <v>74</v>
      </c>
      <c r="Q10" s="245" t="s">
        <v>74</v>
      </c>
      <c r="R10" s="245" t="s">
        <v>74</v>
      </c>
      <c r="S10" s="245" t="s">
        <v>75</v>
      </c>
      <c r="T10" s="245" t="s">
        <v>75</v>
      </c>
      <c r="U10" s="245" t="s">
        <v>75</v>
      </c>
      <c r="V10" s="245" t="s">
        <v>75</v>
      </c>
      <c r="W10" s="245" t="s">
        <v>165</v>
      </c>
      <c r="X10" s="275"/>
      <c r="Y10" s="245" t="s">
        <v>74</v>
      </c>
      <c r="Z10" s="245" t="s">
        <v>74</v>
      </c>
      <c r="AA10" s="245" t="s">
        <v>74</v>
      </c>
      <c r="AB10" s="245" t="s">
        <v>75</v>
      </c>
      <c r="AC10" s="245" t="s">
        <v>75</v>
      </c>
      <c r="AD10" s="245" t="s">
        <v>75</v>
      </c>
      <c r="AE10" s="245" t="s">
        <v>75</v>
      </c>
      <c r="AF10" s="245" t="s">
        <v>165</v>
      </c>
      <c r="AG10" s="275"/>
      <c r="AH10" s="244"/>
      <c r="AI10" s="244"/>
      <c r="AJ10" s="244"/>
      <c r="AK10" s="244"/>
      <c r="AL10" s="244"/>
      <c r="AM10" s="244"/>
      <c r="AN10" s="245" t="s">
        <v>74</v>
      </c>
      <c r="AO10" s="245" t="s">
        <v>74</v>
      </c>
      <c r="AP10" s="245" t="s">
        <v>74</v>
      </c>
      <c r="AQ10" s="245" t="s">
        <v>75</v>
      </c>
      <c r="AR10" s="245" t="s">
        <v>75</v>
      </c>
      <c r="AS10" s="245" t="s">
        <v>75</v>
      </c>
      <c r="AT10" s="245" t="s">
        <v>75</v>
      </c>
      <c r="AU10" s="245" t="s">
        <v>165</v>
      </c>
      <c r="AV10" s="275"/>
      <c r="AW10" s="244"/>
      <c r="AX10" s="244"/>
      <c r="AY10" s="244"/>
      <c r="AZ10" s="244"/>
      <c r="BA10" s="244"/>
      <c r="BB10" s="244"/>
      <c r="BC10" s="245" t="s">
        <v>74</v>
      </c>
      <c r="BD10" s="245" t="s">
        <v>74</v>
      </c>
      <c r="BE10" s="245" t="s">
        <v>74</v>
      </c>
      <c r="BF10" s="245" t="s">
        <v>75</v>
      </c>
      <c r="BG10" s="245" t="s">
        <v>75</v>
      </c>
      <c r="BH10" s="245" t="s">
        <v>75</v>
      </c>
      <c r="BI10" s="245" t="s">
        <v>75</v>
      </c>
      <c r="BJ10" s="245" t="s">
        <v>165</v>
      </c>
      <c r="BK10" s="275"/>
      <c r="BL10" s="244"/>
      <c r="BM10" s="244"/>
      <c r="BN10" s="244"/>
      <c r="BO10" s="244"/>
      <c r="BP10" s="244"/>
      <c r="BQ10" s="244"/>
      <c r="BR10" s="245" t="s">
        <v>74</v>
      </c>
      <c r="BS10" s="245" t="s">
        <v>74</v>
      </c>
      <c r="BT10" s="245" t="s">
        <v>74</v>
      </c>
      <c r="BU10" s="245" t="s">
        <v>75</v>
      </c>
      <c r="BV10" s="245" t="s">
        <v>75</v>
      </c>
      <c r="BW10" s="245" t="s">
        <v>75</v>
      </c>
      <c r="BX10" s="245" t="s">
        <v>75</v>
      </c>
      <c r="BY10" s="245" t="s">
        <v>165</v>
      </c>
      <c r="BZ10" s="275"/>
      <c r="CA10" s="244"/>
      <c r="CB10" s="275"/>
      <c r="CC10" s="245" t="s">
        <v>74</v>
      </c>
      <c r="CD10" s="245" t="s">
        <v>74</v>
      </c>
      <c r="CE10" s="245" t="s">
        <v>74</v>
      </c>
      <c r="CF10" s="245" t="s">
        <v>75</v>
      </c>
      <c r="CG10" s="245" t="s">
        <v>75</v>
      </c>
      <c r="CH10" s="245" t="s">
        <v>75</v>
      </c>
      <c r="CI10" s="245" t="s">
        <v>75</v>
      </c>
      <c r="CJ10" s="245" t="s">
        <v>165</v>
      </c>
    </row>
    <row r="11" spans="1:88" s="268" customFormat="1" ht="30.75" customHeight="1">
      <c r="A11" s="267"/>
      <c r="B11" s="269"/>
      <c r="C11" s="269"/>
      <c r="D11" s="271"/>
      <c r="E11" s="269" t="s">
        <v>153</v>
      </c>
      <c r="F11" s="270" t="s">
        <v>156</v>
      </c>
      <c r="G11" s="270" t="s">
        <v>156</v>
      </c>
      <c r="H11" s="270" t="s">
        <v>156</v>
      </c>
      <c r="I11" s="270" t="s">
        <v>156</v>
      </c>
      <c r="J11" s="270" t="s">
        <v>156</v>
      </c>
      <c r="K11" s="270" t="s">
        <v>156</v>
      </c>
      <c r="L11" s="270" t="s">
        <v>156</v>
      </c>
      <c r="M11" s="271"/>
      <c r="N11" s="272" t="s">
        <v>26</v>
      </c>
      <c r="O11" s="271"/>
      <c r="P11" s="269" t="s">
        <v>153</v>
      </c>
      <c r="Q11" s="270" t="s">
        <v>156</v>
      </c>
      <c r="R11" s="270" t="s">
        <v>156</v>
      </c>
      <c r="S11" s="270" t="s">
        <v>156</v>
      </c>
      <c r="T11" s="270" t="s">
        <v>156</v>
      </c>
      <c r="U11" s="270" t="s">
        <v>156</v>
      </c>
      <c r="V11" s="270" t="s">
        <v>156</v>
      </c>
      <c r="W11" s="270" t="s">
        <v>156</v>
      </c>
      <c r="X11" s="271"/>
      <c r="Y11" s="269" t="s">
        <v>153</v>
      </c>
      <c r="Z11" s="270" t="s">
        <v>156</v>
      </c>
      <c r="AA11" s="270" t="s">
        <v>156</v>
      </c>
      <c r="AB11" s="270" t="s">
        <v>156</v>
      </c>
      <c r="AC11" s="270" t="s">
        <v>156</v>
      </c>
      <c r="AD11" s="270" t="s">
        <v>156</v>
      </c>
      <c r="AE11" s="270" t="s">
        <v>156</v>
      </c>
      <c r="AF11" s="270" t="s">
        <v>156</v>
      </c>
      <c r="AG11" s="271"/>
      <c r="AH11" s="272" t="s">
        <v>73</v>
      </c>
      <c r="AI11" s="272" t="s">
        <v>73</v>
      </c>
      <c r="AJ11" s="272" t="s">
        <v>73</v>
      </c>
      <c r="AK11" s="272" t="s">
        <v>73</v>
      </c>
      <c r="AL11" s="272" t="s">
        <v>73</v>
      </c>
      <c r="AM11" s="272" t="s">
        <v>73</v>
      </c>
      <c r="AN11" s="269" t="s">
        <v>153</v>
      </c>
      <c r="AO11" s="270" t="s">
        <v>156</v>
      </c>
      <c r="AP11" s="270" t="s">
        <v>156</v>
      </c>
      <c r="AQ11" s="270" t="s">
        <v>156</v>
      </c>
      <c r="AR11" s="270" t="s">
        <v>156</v>
      </c>
      <c r="AS11" s="270" t="s">
        <v>156</v>
      </c>
      <c r="AT11" s="270" t="s">
        <v>156</v>
      </c>
      <c r="AU11" s="270" t="s">
        <v>156</v>
      </c>
      <c r="AV11" s="271"/>
      <c r="AW11" s="272" t="s">
        <v>73</v>
      </c>
      <c r="AX11" s="272" t="s">
        <v>73</v>
      </c>
      <c r="AY11" s="272" t="s">
        <v>73</v>
      </c>
      <c r="AZ11" s="272" t="s">
        <v>73</v>
      </c>
      <c r="BA11" s="272" t="s">
        <v>73</v>
      </c>
      <c r="BB11" s="272" t="s">
        <v>73</v>
      </c>
      <c r="BC11" s="269" t="s">
        <v>153</v>
      </c>
      <c r="BD11" s="270" t="s">
        <v>156</v>
      </c>
      <c r="BE11" s="270" t="s">
        <v>156</v>
      </c>
      <c r="BF11" s="270" t="s">
        <v>156</v>
      </c>
      <c r="BG11" s="270" t="s">
        <v>156</v>
      </c>
      <c r="BH11" s="270" t="s">
        <v>156</v>
      </c>
      <c r="BI11" s="270" t="s">
        <v>156</v>
      </c>
      <c r="BJ11" s="270" t="s">
        <v>156</v>
      </c>
      <c r="BK11" s="271"/>
      <c r="BL11" s="272" t="s">
        <v>73</v>
      </c>
      <c r="BM11" s="272" t="s">
        <v>73</v>
      </c>
      <c r="BN11" s="272" t="s">
        <v>73</v>
      </c>
      <c r="BO11" s="272" t="s">
        <v>73</v>
      </c>
      <c r="BP11" s="272" t="s">
        <v>73</v>
      </c>
      <c r="BQ11" s="272" t="s">
        <v>73</v>
      </c>
      <c r="BR11" s="269" t="s">
        <v>153</v>
      </c>
      <c r="BS11" s="270" t="s">
        <v>156</v>
      </c>
      <c r="BT11" s="270" t="s">
        <v>156</v>
      </c>
      <c r="BU11" s="270" t="s">
        <v>156</v>
      </c>
      <c r="BV11" s="270" t="s">
        <v>156</v>
      </c>
      <c r="BW11" s="270" t="s">
        <v>156</v>
      </c>
      <c r="BX11" s="270" t="s">
        <v>156</v>
      </c>
      <c r="BY11" s="270" t="s">
        <v>156</v>
      </c>
      <c r="BZ11" s="271"/>
      <c r="CA11" s="272" t="s">
        <v>28</v>
      </c>
      <c r="CB11" s="271"/>
      <c r="CC11" s="270" t="s">
        <v>73</v>
      </c>
      <c r="CD11" s="270" t="s">
        <v>156</v>
      </c>
      <c r="CE11" s="270" t="s">
        <v>156</v>
      </c>
      <c r="CF11" s="270" t="s">
        <v>156</v>
      </c>
      <c r="CG11" s="270" t="s">
        <v>156</v>
      </c>
      <c r="CH11" s="270" t="s">
        <v>156</v>
      </c>
      <c r="CI11" s="270" t="s">
        <v>156</v>
      </c>
      <c r="CJ11" s="270" t="s">
        <v>156</v>
      </c>
    </row>
    <row r="12" spans="1:88" ht="18.75" customHeight="1">
      <c r="A12" s="7"/>
      <c r="B12" s="17" t="s">
        <v>32</v>
      </c>
      <c r="C12" s="17"/>
      <c r="D12" s="20"/>
      <c r="E12" s="59">
        <v>2022</v>
      </c>
      <c r="F12" s="59">
        <v>2023</v>
      </c>
      <c r="G12" s="59">
        <v>2024</v>
      </c>
      <c r="H12" s="59">
        <v>2025</v>
      </c>
      <c r="I12" s="59">
        <v>2026</v>
      </c>
      <c r="J12" s="59">
        <v>2027</v>
      </c>
      <c r="K12" s="59">
        <v>2028</v>
      </c>
      <c r="L12" s="59">
        <v>2029</v>
      </c>
      <c r="M12" s="20"/>
      <c r="N12" s="67"/>
      <c r="O12" s="20"/>
      <c r="P12" s="59">
        <v>2022</v>
      </c>
      <c r="Q12" s="59">
        <v>2023</v>
      </c>
      <c r="R12" s="59">
        <v>2024</v>
      </c>
      <c r="S12" s="59">
        <v>2025</v>
      </c>
      <c r="T12" s="59">
        <v>2026</v>
      </c>
      <c r="U12" s="59">
        <v>2027</v>
      </c>
      <c r="V12" s="59">
        <v>2028</v>
      </c>
      <c r="W12" s="59">
        <v>2029</v>
      </c>
      <c r="X12" s="20"/>
      <c r="Y12" s="59">
        <v>2022</v>
      </c>
      <c r="Z12" s="59">
        <v>2023</v>
      </c>
      <c r="AA12" s="59">
        <v>2024</v>
      </c>
      <c r="AB12" s="59">
        <v>2025</v>
      </c>
      <c r="AC12" s="59">
        <v>2026</v>
      </c>
      <c r="AD12" s="59">
        <v>2027</v>
      </c>
      <c r="AE12" s="59">
        <v>2028</v>
      </c>
      <c r="AF12" s="59">
        <v>2029</v>
      </c>
      <c r="AG12" s="20"/>
      <c r="AH12" s="67">
        <v>2016</v>
      </c>
      <c r="AI12" s="67">
        <v>2017</v>
      </c>
      <c r="AJ12" s="67">
        <v>2018</v>
      </c>
      <c r="AK12" s="67">
        <v>2019</v>
      </c>
      <c r="AL12" s="67">
        <v>2020</v>
      </c>
      <c r="AM12" s="67">
        <v>2021</v>
      </c>
      <c r="AN12" s="59">
        <v>2022</v>
      </c>
      <c r="AO12" s="59">
        <v>2023</v>
      </c>
      <c r="AP12" s="59">
        <v>2024</v>
      </c>
      <c r="AQ12" s="59">
        <v>2025</v>
      </c>
      <c r="AR12" s="59">
        <v>2026</v>
      </c>
      <c r="AS12" s="59">
        <v>2027</v>
      </c>
      <c r="AT12" s="59">
        <v>2028</v>
      </c>
      <c r="AU12" s="59">
        <v>2029</v>
      </c>
      <c r="AV12" s="20"/>
      <c r="AW12" s="67">
        <v>2016</v>
      </c>
      <c r="AX12" s="67">
        <v>2017</v>
      </c>
      <c r="AY12" s="67">
        <v>2018</v>
      </c>
      <c r="AZ12" s="67">
        <v>2019</v>
      </c>
      <c r="BA12" s="67">
        <v>2020</v>
      </c>
      <c r="BB12" s="67">
        <v>2021</v>
      </c>
      <c r="BC12" s="59">
        <v>2022</v>
      </c>
      <c r="BD12" s="59">
        <v>2023</v>
      </c>
      <c r="BE12" s="59">
        <v>2024</v>
      </c>
      <c r="BF12" s="59">
        <v>2025</v>
      </c>
      <c r="BG12" s="59">
        <v>2026</v>
      </c>
      <c r="BH12" s="59">
        <v>2027</v>
      </c>
      <c r="BI12" s="59">
        <v>2028</v>
      </c>
      <c r="BJ12" s="59">
        <v>2029</v>
      </c>
      <c r="BK12" s="20"/>
      <c r="BL12" s="67">
        <v>2016</v>
      </c>
      <c r="BM12" s="67">
        <v>2017</v>
      </c>
      <c r="BN12" s="67">
        <v>2018</v>
      </c>
      <c r="BO12" s="67">
        <v>2019</v>
      </c>
      <c r="BP12" s="67">
        <v>2020</v>
      </c>
      <c r="BQ12" s="67">
        <v>2021</v>
      </c>
      <c r="BR12" s="59">
        <v>2022</v>
      </c>
      <c r="BS12" s="59">
        <v>2023</v>
      </c>
      <c r="BT12" s="59">
        <v>2024</v>
      </c>
      <c r="BU12" s="59">
        <v>2025</v>
      </c>
      <c r="BV12" s="59">
        <v>2026</v>
      </c>
      <c r="BW12" s="59">
        <v>2027</v>
      </c>
      <c r="BX12" s="59">
        <v>2028</v>
      </c>
      <c r="BY12" s="59">
        <v>2029</v>
      </c>
      <c r="BZ12" s="20"/>
      <c r="CA12" s="67"/>
      <c r="CB12" s="20"/>
      <c r="CC12" s="59">
        <v>2022</v>
      </c>
      <c r="CD12" s="59">
        <v>2023</v>
      </c>
      <c r="CE12" s="59">
        <v>2024</v>
      </c>
      <c r="CF12" s="59">
        <v>2025</v>
      </c>
      <c r="CG12" s="59">
        <v>2026</v>
      </c>
      <c r="CH12" s="59">
        <v>2027</v>
      </c>
      <c r="CI12" s="59">
        <v>2028</v>
      </c>
      <c r="CJ12" s="59">
        <v>2029</v>
      </c>
    </row>
    <row r="13" spans="1:88">
      <c r="A13" s="7"/>
      <c r="B13" s="223" t="s">
        <v>37</v>
      </c>
      <c r="C13" s="224" t="s">
        <v>43</v>
      </c>
      <c r="D13" s="24"/>
      <c r="E13" s="164">
        <v>4787802.7068444155</v>
      </c>
      <c r="F13" s="165">
        <v>6088232.9050209885</v>
      </c>
      <c r="G13" s="166">
        <v>27040260.657466002</v>
      </c>
      <c r="H13" s="165">
        <v>17995078.280257501</v>
      </c>
      <c r="I13" s="165">
        <v>4883631.6086726999</v>
      </c>
      <c r="J13" s="165">
        <v>4843638.9302634001</v>
      </c>
      <c r="K13" s="166">
        <v>4811519.5591404</v>
      </c>
      <c r="L13" s="166">
        <v>4780030.1773728011</v>
      </c>
      <c r="M13" s="78"/>
      <c r="N13" s="87">
        <v>0</v>
      </c>
      <c r="O13" s="24"/>
      <c r="P13" s="81">
        <v>4787802.7068444155</v>
      </c>
      <c r="Q13" s="63">
        <v>6088232.9050209885</v>
      </c>
      <c r="R13" s="64">
        <v>27040260.657466002</v>
      </c>
      <c r="S13" s="63">
        <v>17995078.280257501</v>
      </c>
      <c r="T13" s="63">
        <v>4883631.6086726999</v>
      </c>
      <c r="U13" s="63">
        <v>4843638.9302634001</v>
      </c>
      <c r="V13" s="64">
        <v>4811519.5591404</v>
      </c>
      <c r="W13" s="64">
        <v>4780030.1773728011</v>
      </c>
      <c r="X13" s="78"/>
      <c r="Y13" s="186">
        <v>0</v>
      </c>
      <c r="Z13" s="187">
        <v>12791.116040224451</v>
      </c>
      <c r="AA13" s="188">
        <v>-186776.64276859301</v>
      </c>
      <c r="AB13" s="187">
        <v>-83440.037388183875</v>
      </c>
      <c r="AC13" s="187">
        <v>-22345.79346148844</v>
      </c>
      <c r="AD13" s="187">
        <v>-27147.462029208607</v>
      </c>
      <c r="AE13" s="188">
        <v>-35595.849171048714</v>
      </c>
      <c r="AF13" s="188">
        <v>107366.39995844108</v>
      </c>
      <c r="AG13" s="78"/>
      <c r="AH13" s="203">
        <v>456516.93592745892</v>
      </c>
      <c r="AI13" s="204">
        <v>32253.749217687855</v>
      </c>
      <c r="AJ13" s="204">
        <v>0</v>
      </c>
      <c r="AK13" s="204">
        <v>3432876.6574064232</v>
      </c>
      <c r="AL13" s="204">
        <v>4226797.0569551438</v>
      </c>
      <c r="AM13" s="205">
        <v>5034783.9383667838</v>
      </c>
      <c r="AN13" s="81">
        <v>4787802.7068444155</v>
      </c>
      <c r="AO13" s="63">
        <v>6101024.0210612128</v>
      </c>
      <c r="AP13" s="117">
        <v>26853484.01469741</v>
      </c>
      <c r="AQ13" s="63">
        <v>17911638.242869318</v>
      </c>
      <c r="AR13" s="63">
        <v>4861285.8152112113</v>
      </c>
      <c r="AS13" s="63">
        <v>4816491.4682341916</v>
      </c>
      <c r="AT13" s="64">
        <v>4775923.7099693511</v>
      </c>
      <c r="AU13" s="64">
        <v>4887396.5773312422</v>
      </c>
      <c r="AV13" s="78"/>
      <c r="AW13" s="203">
        <v>-73360.891155484773</v>
      </c>
      <c r="AX13" s="204">
        <v>-4682.0595216959628</v>
      </c>
      <c r="AY13" s="204">
        <v>0</v>
      </c>
      <c r="AZ13" s="204">
        <v>-403136.19740642328</v>
      </c>
      <c r="BA13" s="204">
        <v>-432408.90608236752</v>
      </c>
      <c r="BB13" s="205">
        <v>-336939.93108422216</v>
      </c>
      <c r="BC13" s="186">
        <v>0</v>
      </c>
      <c r="BD13" s="187">
        <v>349048.30593577243</v>
      </c>
      <c r="BE13" s="192">
        <v>2463139.0391074051</v>
      </c>
      <c r="BF13" s="187">
        <v>2025377.802175726</v>
      </c>
      <c r="BG13" s="187">
        <v>653795.33643693826</v>
      </c>
      <c r="BH13" s="187">
        <v>755831.88907251367</v>
      </c>
      <c r="BI13" s="188">
        <v>864121.31403501239</v>
      </c>
      <c r="BJ13" s="188">
        <v>926712.97941312613</v>
      </c>
      <c r="BK13" s="78"/>
      <c r="BL13" s="115">
        <v>383156.04477197415</v>
      </c>
      <c r="BM13" s="116">
        <v>27571.689695991892</v>
      </c>
      <c r="BN13" s="116">
        <v>0</v>
      </c>
      <c r="BO13" s="116">
        <v>3029740.46</v>
      </c>
      <c r="BP13" s="116">
        <v>3794388.1508727763</v>
      </c>
      <c r="BQ13" s="117">
        <v>4697844.0072825616</v>
      </c>
      <c r="BR13" s="81">
        <v>4787802.7068444155</v>
      </c>
      <c r="BS13" s="63">
        <v>6450072.3269969849</v>
      </c>
      <c r="BT13" s="117">
        <v>29316623.053804815</v>
      </c>
      <c r="BU13" s="63">
        <v>19937016.045045044</v>
      </c>
      <c r="BV13" s="63">
        <v>5515081.1516481498</v>
      </c>
      <c r="BW13" s="63">
        <v>5572323.3573067058</v>
      </c>
      <c r="BX13" s="64">
        <v>5640045.0240043635</v>
      </c>
      <c r="BY13" s="64">
        <v>5814109.5567443687</v>
      </c>
      <c r="BZ13" s="78"/>
      <c r="CA13" s="90">
        <v>123.76991559132333</v>
      </c>
      <c r="CB13" s="24"/>
      <c r="CC13" s="164">
        <v>5534118.6589999981</v>
      </c>
      <c r="CD13" s="63">
        <v>5886403.9144591643</v>
      </c>
      <c r="CE13" s="64">
        <v>21583860.613035094</v>
      </c>
      <c r="CF13" s="63">
        <v>23117600.066288829</v>
      </c>
      <c r="CG13" s="63">
        <v>10405496.670605119</v>
      </c>
      <c r="CH13" s="63">
        <v>5552912.773847471</v>
      </c>
      <c r="CI13" s="64">
        <v>5617143.6443025246</v>
      </c>
      <c r="CJ13" s="64">
        <v>5755085.0292795096</v>
      </c>
    </row>
    <row r="14" spans="1:88">
      <c r="A14" s="7"/>
      <c r="B14" s="225" t="s">
        <v>37</v>
      </c>
      <c r="C14" s="226" t="s">
        <v>38</v>
      </c>
      <c r="D14" s="24"/>
      <c r="E14" s="167">
        <v>21302652.030420382</v>
      </c>
      <c r="F14" s="168">
        <v>18812384.779800002</v>
      </c>
      <c r="G14" s="169">
        <v>9938609.4982670005</v>
      </c>
      <c r="H14" s="168">
        <v>8042405.8400465148</v>
      </c>
      <c r="I14" s="168">
        <v>8978932.5208017007</v>
      </c>
      <c r="J14" s="168">
        <v>6940500.4940142492</v>
      </c>
      <c r="K14" s="169">
        <v>8512637.6582316756</v>
      </c>
      <c r="L14" s="169">
        <v>9287780.4394340962</v>
      </c>
      <c r="M14" s="78"/>
      <c r="N14" s="88">
        <v>0</v>
      </c>
      <c r="O14" s="24"/>
      <c r="P14" s="82">
        <v>21302652.030420382</v>
      </c>
      <c r="Q14" s="65">
        <v>18812384.779800002</v>
      </c>
      <c r="R14" s="66">
        <v>9938609.4982670005</v>
      </c>
      <c r="S14" s="65">
        <v>8042405.8400465148</v>
      </c>
      <c r="T14" s="65">
        <v>8978932.5208017007</v>
      </c>
      <c r="U14" s="65">
        <v>6940500.4940142492</v>
      </c>
      <c r="V14" s="66">
        <v>8512637.6582316756</v>
      </c>
      <c r="W14" s="66">
        <v>9287780.4394340962</v>
      </c>
      <c r="X14" s="78"/>
      <c r="Y14" s="189">
        <v>0</v>
      </c>
      <c r="Z14" s="190">
        <v>4844.0185423437561</v>
      </c>
      <c r="AA14" s="191">
        <v>-168237.43511362848</v>
      </c>
      <c r="AB14" s="190">
        <v>-112653.44983878901</v>
      </c>
      <c r="AC14" s="190">
        <v>-130605.46209695132</v>
      </c>
      <c r="AD14" s="190">
        <v>-114287.11259127864</v>
      </c>
      <c r="AE14" s="191">
        <v>-165016.32450701602</v>
      </c>
      <c r="AF14" s="191">
        <v>72751.155590858252</v>
      </c>
      <c r="AG14" s="78"/>
      <c r="AH14" s="206">
        <v>502613.01936471811</v>
      </c>
      <c r="AI14" s="207">
        <v>883522.44555786799</v>
      </c>
      <c r="AJ14" s="207">
        <v>9966020.3416882418</v>
      </c>
      <c r="AK14" s="207">
        <v>-1137520.0709769966</v>
      </c>
      <c r="AL14" s="207">
        <v>13053200.5954936</v>
      </c>
      <c r="AM14" s="208">
        <v>16988464.948914472</v>
      </c>
      <c r="AN14" s="82">
        <v>21302652.030420382</v>
      </c>
      <c r="AO14" s="65">
        <v>18817228.798342347</v>
      </c>
      <c r="AP14" s="120">
        <v>9770372.0631533712</v>
      </c>
      <c r="AQ14" s="65">
        <v>7929752.3902077256</v>
      </c>
      <c r="AR14" s="65">
        <v>8848327.0587047487</v>
      </c>
      <c r="AS14" s="65">
        <v>6826213.3814229704</v>
      </c>
      <c r="AT14" s="66">
        <v>8347621.3337246599</v>
      </c>
      <c r="AU14" s="66">
        <v>9360531.5950249545</v>
      </c>
      <c r="AV14" s="78"/>
      <c r="AW14" s="206">
        <v>-80768.392375269264</v>
      </c>
      <c r="AX14" s="207">
        <v>-128255.0022614972</v>
      </c>
      <c r="AY14" s="207">
        <v>-1310535.9230225142</v>
      </c>
      <c r="AZ14" s="207">
        <v>133583.4524953803</v>
      </c>
      <c r="BA14" s="207">
        <v>-1335365.7898203172</v>
      </c>
      <c r="BB14" s="208">
        <v>-1136909.2058736458</v>
      </c>
      <c r="BC14" s="189">
        <v>0</v>
      </c>
      <c r="BD14" s="190">
        <v>1078544.6516978252</v>
      </c>
      <c r="BE14" s="193">
        <v>905323.2644362828</v>
      </c>
      <c r="BF14" s="190">
        <v>905186.96339261206</v>
      </c>
      <c r="BG14" s="190">
        <v>1202053.0373046705</v>
      </c>
      <c r="BH14" s="190">
        <v>1083039.358430095</v>
      </c>
      <c r="BI14" s="191">
        <v>1528820.895087302</v>
      </c>
      <c r="BJ14" s="191">
        <v>1800638.5658204276</v>
      </c>
      <c r="BK14" s="78"/>
      <c r="BL14" s="118">
        <v>421844.62698944885</v>
      </c>
      <c r="BM14" s="119">
        <v>755267.44329637079</v>
      </c>
      <c r="BN14" s="119">
        <v>8655484.4186657276</v>
      </c>
      <c r="BO14" s="119">
        <v>-1003936.6184816163</v>
      </c>
      <c r="BP14" s="119">
        <v>11717834.805673283</v>
      </c>
      <c r="BQ14" s="120">
        <v>15851555.743040826</v>
      </c>
      <c r="BR14" s="82">
        <v>21302652.030420382</v>
      </c>
      <c r="BS14" s="65">
        <v>19895773.450040173</v>
      </c>
      <c r="BT14" s="120">
        <v>10675695.327589653</v>
      </c>
      <c r="BU14" s="65">
        <v>8834939.3536003381</v>
      </c>
      <c r="BV14" s="65">
        <v>10050380.096009418</v>
      </c>
      <c r="BW14" s="65">
        <v>7909252.7398530655</v>
      </c>
      <c r="BX14" s="66">
        <v>9876442.2288119625</v>
      </c>
      <c r="BY14" s="66">
        <v>11161170.160845382</v>
      </c>
      <c r="BZ14" s="78"/>
      <c r="CA14" s="91">
        <v>133.08053628369166</v>
      </c>
      <c r="CB14" s="24"/>
      <c r="CC14" s="167">
        <v>18481244.861276623</v>
      </c>
      <c r="CD14" s="65">
        <v>20408727.301993698</v>
      </c>
      <c r="CE14" s="66">
        <v>14028189.702216014</v>
      </c>
      <c r="CF14" s="65">
        <v>9506086.7294521369</v>
      </c>
      <c r="CG14" s="65">
        <v>9607225.2855413388</v>
      </c>
      <c r="CH14" s="65">
        <v>8689916.7859050389</v>
      </c>
      <c r="CI14" s="66">
        <v>9161156.3485871237</v>
      </c>
      <c r="CJ14" s="66">
        <v>10692752.949410737</v>
      </c>
    </row>
    <row r="15" spans="1:88">
      <c r="A15" s="7"/>
      <c r="B15" s="225" t="s">
        <v>37</v>
      </c>
      <c r="C15" s="226" t="s">
        <v>39</v>
      </c>
      <c r="D15" s="24"/>
      <c r="E15" s="167">
        <v>34689741.809095308</v>
      </c>
      <c r="F15" s="168">
        <v>-238916.30613594301</v>
      </c>
      <c r="G15" s="169">
        <v>0</v>
      </c>
      <c r="H15" s="168">
        <v>0</v>
      </c>
      <c r="I15" s="168">
        <v>0</v>
      </c>
      <c r="J15" s="168">
        <v>0</v>
      </c>
      <c r="K15" s="169">
        <v>0</v>
      </c>
      <c r="L15" s="169">
        <v>0</v>
      </c>
      <c r="M15" s="78"/>
      <c r="N15" s="88">
        <v>0</v>
      </c>
      <c r="O15" s="24"/>
      <c r="P15" s="82">
        <v>34689741.809095308</v>
      </c>
      <c r="Q15" s="65">
        <v>-238916.30613594301</v>
      </c>
      <c r="R15" s="66">
        <v>0</v>
      </c>
      <c r="S15" s="65">
        <v>0</v>
      </c>
      <c r="T15" s="65">
        <v>0</v>
      </c>
      <c r="U15" s="65">
        <v>0</v>
      </c>
      <c r="V15" s="66">
        <v>0</v>
      </c>
      <c r="W15" s="66">
        <v>0</v>
      </c>
      <c r="X15" s="78"/>
      <c r="Y15" s="189">
        <v>0</v>
      </c>
      <c r="Z15" s="190">
        <v>-391.88357899460811</v>
      </c>
      <c r="AA15" s="191">
        <v>0</v>
      </c>
      <c r="AB15" s="190">
        <v>0</v>
      </c>
      <c r="AC15" s="190">
        <v>0</v>
      </c>
      <c r="AD15" s="190">
        <v>0</v>
      </c>
      <c r="AE15" s="191">
        <v>0</v>
      </c>
      <c r="AF15" s="191">
        <v>0</v>
      </c>
      <c r="AG15" s="78"/>
      <c r="AH15" s="206">
        <v>220751965.51870999</v>
      </c>
      <c r="AI15" s="207">
        <v>231344390.14208454</v>
      </c>
      <c r="AJ15" s="207">
        <v>268833486.58715558</v>
      </c>
      <c r="AK15" s="207">
        <v>254373052.19479713</v>
      </c>
      <c r="AL15" s="207">
        <v>173958781.15628213</v>
      </c>
      <c r="AM15" s="208">
        <v>116340306.46818121</v>
      </c>
      <c r="AN15" s="82">
        <v>34689741.809095308</v>
      </c>
      <c r="AO15" s="65">
        <v>-239308.18971493762</v>
      </c>
      <c r="AP15" s="120">
        <v>0</v>
      </c>
      <c r="AQ15" s="65">
        <v>0</v>
      </c>
      <c r="AR15" s="65">
        <v>0</v>
      </c>
      <c r="AS15" s="65">
        <v>0</v>
      </c>
      <c r="AT15" s="66">
        <v>0</v>
      </c>
      <c r="AU15" s="66">
        <v>0</v>
      </c>
      <c r="AV15" s="78"/>
      <c r="AW15" s="206">
        <v>-35474173.333518445</v>
      </c>
      <c r="AX15" s="207">
        <v>-33582706.845804036</v>
      </c>
      <c r="AY15" s="207">
        <v>-35351718.078489929</v>
      </c>
      <c r="AZ15" s="207">
        <v>-29872027.229184389</v>
      </c>
      <c r="BA15" s="207">
        <v>-17796294.747445732</v>
      </c>
      <c r="BB15" s="208">
        <v>-7785774.985296011</v>
      </c>
      <c r="BC15" s="189">
        <v>0</v>
      </c>
      <c r="BD15" s="190">
        <v>-13697.460859029967</v>
      </c>
      <c r="BE15" s="193">
        <v>0</v>
      </c>
      <c r="BF15" s="190">
        <v>0</v>
      </c>
      <c r="BG15" s="190">
        <v>0</v>
      </c>
      <c r="BH15" s="190">
        <v>0</v>
      </c>
      <c r="BI15" s="191">
        <v>0</v>
      </c>
      <c r="BJ15" s="191">
        <v>0</v>
      </c>
      <c r="BK15" s="78"/>
      <c r="BL15" s="118">
        <v>185277792.18519154</v>
      </c>
      <c r="BM15" s="119">
        <v>197761683.2962805</v>
      </c>
      <c r="BN15" s="119">
        <v>233481768.50866565</v>
      </c>
      <c r="BO15" s="119">
        <v>224501024.96561274</v>
      </c>
      <c r="BP15" s="119">
        <v>156162486.40883639</v>
      </c>
      <c r="BQ15" s="120">
        <v>108554531.4828852</v>
      </c>
      <c r="BR15" s="82">
        <v>34689741.809095308</v>
      </c>
      <c r="BS15" s="65">
        <v>-253005.65057396758</v>
      </c>
      <c r="BT15" s="120">
        <v>0</v>
      </c>
      <c r="BU15" s="65">
        <v>0</v>
      </c>
      <c r="BV15" s="65">
        <v>0</v>
      </c>
      <c r="BW15" s="65">
        <v>0</v>
      </c>
      <c r="BX15" s="66">
        <v>0</v>
      </c>
      <c r="BY15" s="66">
        <v>0</v>
      </c>
      <c r="BZ15" s="78"/>
      <c r="CA15" s="91">
        <v>202.90643657720611</v>
      </c>
      <c r="CB15" s="24"/>
      <c r="CC15" s="167">
        <v>69414392.147999942</v>
      </c>
      <c r="CD15" s="65">
        <v>19171948.791230727</v>
      </c>
      <c r="CE15" s="66">
        <v>-140263.59287393859</v>
      </c>
      <c r="CF15" s="65">
        <v>0</v>
      </c>
      <c r="CG15" s="65">
        <v>0</v>
      </c>
      <c r="CH15" s="65">
        <v>0</v>
      </c>
      <c r="CI15" s="66">
        <v>0</v>
      </c>
      <c r="CJ15" s="66">
        <v>0</v>
      </c>
    </row>
    <row r="16" spans="1:88">
      <c r="A16" s="7"/>
      <c r="B16" s="225" t="s">
        <v>45</v>
      </c>
      <c r="C16" s="226" t="s">
        <v>61</v>
      </c>
      <c r="D16" s="24"/>
      <c r="E16" s="167">
        <v>2077954.4875229376</v>
      </c>
      <c r="F16" s="168">
        <v>3388065.8707625675</v>
      </c>
      <c r="G16" s="169">
        <v>3166461.056369259</v>
      </c>
      <c r="H16" s="168">
        <v>3017483.2400276805</v>
      </c>
      <c r="I16" s="168">
        <v>2915784.1445066449</v>
      </c>
      <c r="J16" s="168">
        <v>2839928.7050710949</v>
      </c>
      <c r="K16" s="169">
        <v>2773661.3094404838</v>
      </c>
      <c r="L16" s="169">
        <v>2712284.8557063928</v>
      </c>
      <c r="M16" s="78"/>
      <c r="N16" s="88">
        <v>0</v>
      </c>
      <c r="O16" s="24"/>
      <c r="P16" s="82">
        <v>2077954.4875229376</v>
      </c>
      <c r="Q16" s="65">
        <v>3388065.8707625675</v>
      </c>
      <c r="R16" s="66">
        <v>3166461.056369259</v>
      </c>
      <c r="S16" s="65">
        <v>3017483.2400276805</v>
      </c>
      <c r="T16" s="65">
        <v>2915784.1445066449</v>
      </c>
      <c r="U16" s="65">
        <v>2839928.7050710949</v>
      </c>
      <c r="V16" s="66">
        <v>2773661.3094404838</v>
      </c>
      <c r="W16" s="66">
        <v>2712284.8557063928</v>
      </c>
      <c r="X16" s="78"/>
      <c r="Y16" s="189">
        <v>0</v>
      </c>
      <c r="Z16" s="190">
        <v>-7973.4114456789293</v>
      </c>
      <c r="AA16" s="191">
        <v>-38630.009455861065</v>
      </c>
      <c r="AB16" s="190">
        <v>-29384.302717251649</v>
      </c>
      <c r="AC16" s="190">
        <v>-28327.135811637356</v>
      </c>
      <c r="AD16" s="190">
        <v>-31706.408074074156</v>
      </c>
      <c r="AE16" s="191">
        <v>-37526.896343707122</v>
      </c>
      <c r="AF16" s="191">
        <v>31007.16702480588</v>
      </c>
      <c r="AG16" s="78"/>
      <c r="AH16" s="206">
        <v>4731297.772030903</v>
      </c>
      <c r="AI16" s="207">
        <v>6264749.7071599113</v>
      </c>
      <c r="AJ16" s="207">
        <v>4632358.9776949305</v>
      </c>
      <c r="AK16" s="207">
        <v>4695196.4334981134</v>
      </c>
      <c r="AL16" s="207">
        <v>4025410.4593954934</v>
      </c>
      <c r="AM16" s="208">
        <v>2767596.2506383681</v>
      </c>
      <c r="AN16" s="82">
        <v>2077954.4875229376</v>
      </c>
      <c r="AO16" s="65">
        <v>3380092.4593168884</v>
      </c>
      <c r="AP16" s="120">
        <v>3127831.046913398</v>
      </c>
      <c r="AQ16" s="65">
        <v>2988098.9373104288</v>
      </c>
      <c r="AR16" s="65">
        <v>2887457.0086950078</v>
      </c>
      <c r="AS16" s="65">
        <v>2808222.296997021</v>
      </c>
      <c r="AT16" s="66">
        <v>2736134.4130967767</v>
      </c>
      <c r="AU16" s="66">
        <v>2743292.0227311985</v>
      </c>
      <c r="AV16" s="78"/>
      <c r="AW16" s="206">
        <v>-760305.24513399461</v>
      </c>
      <c r="AX16" s="207">
        <v>-909411.51738615613</v>
      </c>
      <c r="AY16" s="207">
        <v>-609157.18014445202</v>
      </c>
      <c r="AZ16" s="207">
        <v>-551375.36974796653</v>
      </c>
      <c r="BA16" s="207">
        <v>-411806.69661334949</v>
      </c>
      <c r="BB16" s="208">
        <v>-185214.24183726497</v>
      </c>
      <c r="BC16" s="189">
        <v>0</v>
      </c>
      <c r="BD16" s="190">
        <v>194243.33317031749</v>
      </c>
      <c r="BE16" s="193">
        <v>288437.82027681445</v>
      </c>
      <c r="BF16" s="190">
        <v>339623.06123971468</v>
      </c>
      <c r="BG16" s="190">
        <v>390350.09773256088</v>
      </c>
      <c r="BH16" s="190">
        <v>443160.34058063343</v>
      </c>
      <c r="BI16" s="191">
        <v>498133.66150588397</v>
      </c>
      <c r="BJ16" s="191">
        <v>525835.50445914688</v>
      </c>
      <c r="BK16" s="78"/>
      <c r="BL16" s="118">
        <v>3970992.5268969084</v>
      </c>
      <c r="BM16" s="119">
        <v>5355338.1897737551</v>
      </c>
      <c r="BN16" s="119">
        <v>4023201.7975504785</v>
      </c>
      <c r="BO16" s="119">
        <v>4143821.0637501469</v>
      </c>
      <c r="BP16" s="119">
        <v>3613603.7627821439</v>
      </c>
      <c r="BQ16" s="120">
        <v>2582382.0088011031</v>
      </c>
      <c r="BR16" s="82">
        <v>2077954.4875229376</v>
      </c>
      <c r="BS16" s="65">
        <v>3574335.7924872059</v>
      </c>
      <c r="BT16" s="120">
        <v>3416268.8671902125</v>
      </c>
      <c r="BU16" s="65">
        <v>3327721.9985501436</v>
      </c>
      <c r="BV16" s="65">
        <v>3277807.1064275685</v>
      </c>
      <c r="BW16" s="65">
        <v>3251382.6375776543</v>
      </c>
      <c r="BX16" s="66">
        <v>3234268.0746026607</v>
      </c>
      <c r="BY16" s="66">
        <v>3269127.5271903453</v>
      </c>
      <c r="BZ16" s="78"/>
      <c r="CA16" s="91">
        <v>92.84757794466897</v>
      </c>
      <c r="CB16" s="24"/>
      <c r="CC16" s="167">
        <v>1427688.3553665513</v>
      </c>
      <c r="CD16" s="65">
        <v>3193690.9161923691</v>
      </c>
      <c r="CE16" s="66">
        <v>3456367.586225695</v>
      </c>
      <c r="CF16" s="65">
        <v>3350246.2787907328</v>
      </c>
      <c r="CG16" s="65">
        <v>3290504.3032411318</v>
      </c>
      <c r="CH16" s="65">
        <v>3258104.4127315963</v>
      </c>
      <c r="CI16" s="66">
        <v>3238609.7295748182</v>
      </c>
      <c r="CJ16" s="66">
        <v>3260260.0868033767</v>
      </c>
    </row>
    <row r="17" spans="1:88">
      <c r="A17" s="7"/>
      <c r="B17" s="225" t="s">
        <v>45</v>
      </c>
      <c r="C17" s="226" t="s">
        <v>46</v>
      </c>
      <c r="D17" s="24"/>
      <c r="E17" s="167">
        <v>162126349.20405176</v>
      </c>
      <c r="F17" s="463">
        <v>148564857.94393057</v>
      </c>
      <c r="G17" s="169">
        <v>117746610.71418752</v>
      </c>
      <c r="H17" s="168">
        <v>83113001.912412211</v>
      </c>
      <c r="I17" s="168">
        <v>66095890.183370486</v>
      </c>
      <c r="J17" s="168">
        <v>57790542.265633896</v>
      </c>
      <c r="K17" s="169">
        <v>47274499.918132707</v>
      </c>
      <c r="L17" s="169">
        <v>38925388.23740828</v>
      </c>
      <c r="M17" s="78"/>
      <c r="N17" s="88">
        <v>7.2445351374054935E-5</v>
      </c>
      <c r="O17" s="24"/>
      <c r="P17" s="121">
        <v>162138094.50438684</v>
      </c>
      <c r="Q17" s="137">
        <v>148574505.19072765</v>
      </c>
      <c r="R17" s="138">
        <v>117755140.90877381</v>
      </c>
      <c r="S17" s="137">
        <v>83119023.063039511</v>
      </c>
      <c r="T17" s="137">
        <v>66100678.523359202</v>
      </c>
      <c r="U17" s="137">
        <v>57794728.921774425</v>
      </c>
      <c r="V17" s="138">
        <v>47277924.735890307</v>
      </c>
      <c r="W17" s="138">
        <v>38928208.200836509</v>
      </c>
      <c r="X17" s="78"/>
      <c r="Y17" s="189">
        <v>0</v>
      </c>
      <c r="Z17" s="190">
        <v>-567139.81623772904</v>
      </c>
      <c r="AA17" s="191">
        <v>-1093459.6336558592</v>
      </c>
      <c r="AB17" s="190">
        <v>-804807.25079770468</v>
      </c>
      <c r="AC17" s="190">
        <v>-748545.61291300028</v>
      </c>
      <c r="AD17" s="190">
        <v>-776733.12371365272</v>
      </c>
      <c r="AE17" s="191">
        <v>-732168.9481929366</v>
      </c>
      <c r="AF17" s="191">
        <v>-580689.38710885076</v>
      </c>
      <c r="AG17" s="78"/>
      <c r="AH17" s="206">
        <v>262328919.2240963</v>
      </c>
      <c r="AI17" s="207">
        <v>281301232.63120115</v>
      </c>
      <c r="AJ17" s="207">
        <v>335691463.17136574</v>
      </c>
      <c r="AK17" s="207">
        <v>323197231.84003288</v>
      </c>
      <c r="AL17" s="207">
        <v>268606528.17916244</v>
      </c>
      <c r="AM17" s="208">
        <v>237500061.26729393</v>
      </c>
      <c r="AN17" s="82">
        <v>162138094.50438684</v>
      </c>
      <c r="AO17" s="65">
        <v>148007365.37448993</v>
      </c>
      <c r="AP17" s="120">
        <v>116661681.27511795</v>
      </c>
      <c r="AQ17" s="65">
        <v>82314215.812241808</v>
      </c>
      <c r="AR17" s="65">
        <v>65352132.910446204</v>
      </c>
      <c r="AS17" s="65">
        <v>57017995.798060775</v>
      </c>
      <c r="AT17" s="66">
        <v>46545755.787697367</v>
      </c>
      <c r="AU17" s="66">
        <v>38347518.813727662</v>
      </c>
      <c r="AV17" s="78"/>
      <c r="AW17" s="206">
        <v>-42155464.070653647</v>
      </c>
      <c r="AX17" s="207">
        <v>-40834605.174627274</v>
      </c>
      <c r="AY17" s="207">
        <v>-44143570.498024821</v>
      </c>
      <c r="AZ17" s="207">
        <v>-37954321.130404532</v>
      </c>
      <c r="BA17" s="207">
        <v>-27478928.713980824</v>
      </c>
      <c r="BB17" s="208">
        <v>-15894079.121468514</v>
      </c>
      <c r="BC17" s="189">
        <v>0</v>
      </c>
      <c r="BD17" s="190">
        <v>8518018.3069705237</v>
      </c>
      <c r="BE17" s="193">
        <v>10726497.362661708</v>
      </c>
      <c r="BF17" s="190">
        <v>9355192.660379108</v>
      </c>
      <c r="BG17" s="190">
        <v>8849216.897757588</v>
      </c>
      <c r="BH17" s="190">
        <v>9018653.0763974786</v>
      </c>
      <c r="BI17" s="191">
        <v>8490844.097269902</v>
      </c>
      <c r="BJ17" s="191">
        <v>7547081.1828303924</v>
      </c>
      <c r="BK17" s="78"/>
      <c r="BL17" s="118">
        <v>220173455.15344265</v>
      </c>
      <c r="BM17" s="119">
        <v>240466627.45657387</v>
      </c>
      <c r="BN17" s="119">
        <v>291547892.67334092</v>
      </c>
      <c r="BO17" s="119">
        <v>285242910.70962834</v>
      </c>
      <c r="BP17" s="119">
        <v>241127599.46518162</v>
      </c>
      <c r="BQ17" s="120">
        <v>221605982.14582542</v>
      </c>
      <c r="BR17" s="82">
        <v>162138094.50438684</v>
      </c>
      <c r="BS17" s="395">
        <v>156525383.68146047</v>
      </c>
      <c r="BT17" s="120">
        <v>127388178.63777965</v>
      </c>
      <c r="BU17" s="65">
        <v>91669408.472620919</v>
      </c>
      <c r="BV17" s="65">
        <v>74201349.808203787</v>
      </c>
      <c r="BW17" s="65">
        <v>66036648.874458253</v>
      </c>
      <c r="BX17" s="66">
        <v>55036599.884967268</v>
      </c>
      <c r="BY17" s="66">
        <v>45894599.996558055</v>
      </c>
      <c r="BZ17" s="78"/>
      <c r="CA17" s="91">
        <v>28.744308580874272</v>
      </c>
      <c r="CB17" s="24"/>
      <c r="CC17" s="167">
        <v>165108634.81758016</v>
      </c>
      <c r="CD17" s="137">
        <v>158244985.379958</v>
      </c>
      <c r="CE17" s="138">
        <v>128402407.28498617</v>
      </c>
      <c r="CF17" s="137">
        <v>94482316.285652846</v>
      </c>
      <c r="CG17" s="137">
        <v>75576986.160419732</v>
      </c>
      <c r="CH17" s="137">
        <v>66679631.567910686</v>
      </c>
      <c r="CI17" s="138">
        <v>55900503.717094772</v>
      </c>
      <c r="CJ17" s="138">
        <v>46614546.478308067</v>
      </c>
    </row>
    <row r="18" spans="1:88">
      <c r="A18" s="7"/>
      <c r="B18" s="225" t="s">
        <v>47</v>
      </c>
      <c r="C18" s="226" t="s">
        <v>14</v>
      </c>
      <c r="D18" s="24"/>
      <c r="E18" s="167">
        <v>11846785.584515296</v>
      </c>
      <c r="F18" s="168">
        <v>20248915.724164128</v>
      </c>
      <c r="G18" s="169">
        <v>19745622.068945173</v>
      </c>
      <c r="H18" s="168">
        <v>17688010.677250464</v>
      </c>
      <c r="I18" s="168">
        <v>19634937.150460191</v>
      </c>
      <c r="J18" s="168">
        <v>18986200.631097797</v>
      </c>
      <c r="K18" s="169">
        <v>16142223.655160829</v>
      </c>
      <c r="L18" s="169">
        <v>18341294.703083865</v>
      </c>
      <c r="M18" s="78"/>
      <c r="N18" s="88">
        <v>0</v>
      </c>
      <c r="O18" s="24"/>
      <c r="P18" s="82">
        <v>11846785.584515296</v>
      </c>
      <c r="Q18" s="65">
        <v>20248915.724164128</v>
      </c>
      <c r="R18" s="66">
        <v>19745622.068945173</v>
      </c>
      <c r="S18" s="65">
        <v>17688010.677250464</v>
      </c>
      <c r="T18" s="65">
        <v>19634937.150460191</v>
      </c>
      <c r="U18" s="65">
        <v>18986200.631097797</v>
      </c>
      <c r="V18" s="66">
        <v>16142223.655160829</v>
      </c>
      <c r="W18" s="66">
        <v>18341294.703083865</v>
      </c>
      <c r="X18" s="78"/>
      <c r="Y18" s="189">
        <v>0</v>
      </c>
      <c r="Z18" s="190">
        <v>-367046.92084299523</v>
      </c>
      <c r="AA18" s="191">
        <v>-441324.85004345543</v>
      </c>
      <c r="AB18" s="190">
        <v>-333275.24744859093</v>
      </c>
      <c r="AC18" s="190">
        <v>-345337.73031487892</v>
      </c>
      <c r="AD18" s="190">
        <v>-342845.02086899563</v>
      </c>
      <c r="AE18" s="191">
        <v>-333400.45626973599</v>
      </c>
      <c r="AF18" s="191">
        <v>182340.33963251745</v>
      </c>
      <c r="AG18" s="78"/>
      <c r="AH18" s="206">
        <v>10837316.111366279</v>
      </c>
      <c r="AI18" s="207">
        <v>14684094.677797955</v>
      </c>
      <c r="AJ18" s="207">
        <v>36646231.915691465</v>
      </c>
      <c r="AK18" s="207">
        <v>43800120.938555025</v>
      </c>
      <c r="AL18" s="207">
        <v>33070340.325540233</v>
      </c>
      <c r="AM18" s="208">
        <v>25352262.016988892</v>
      </c>
      <c r="AN18" s="82">
        <v>11846785.584515296</v>
      </c>
      <c r="AO18" s="65">
        <v>19881868.803321134</v>
      </c>
      <c r="AP18" s="120">
        <v>19304297.218901716</v>
      </c>
      <c r="AQ18" s="65">
        <v>17354735.429801874</v>
      </c>
      <c r="AR18" s="65">
        <v>19289599.42014531</v>
      </c>
      <c r="AS18" s="65">
        <v>18643355.610228803</v>
      </c>
      <c r="AT18" s="66">
        <v>15808823.198891094</v>
      </c>
      <c r="AU18" s="66">
        <v>18523635.042716384</v>
      </c>
      <c r="AV18" s="78"/>
      <c r="AW18" s="206">
        <v>-1741523.9284569621</v>
      </c>
      <c r="AX18" s="207">
        <v>-2131591.1164202169</v>
      </c>
      <c r="AY18" s="207">
        <v>-4818995.1176431403</v>
      </c>
      <c r="AZ18" s="207">
        <v>-5143620.3403972313</v>
      </c>
      <c r="BA18" s="207">
        <v>-3383155.0205156244</v>
      </c>
      <c r="BB18" s="208">
        <v>-1696634.7556126416</v>
      </c>
      <c r="BC18" s="189">
        <v>0</v>
      </c>
      <c r="BD18" s="190">
        <v>1160903.3098465782</v>
      </c>
      <c r="BE18" s="193">
        <v>1798659.1618173174</v>
      </c>
      <c r="BF18" s="190">
        <v>1990816.8018170847</v>
      </c>
      <c r="BG18" s="190">
        <v>2628623.8129440378</v>
      </c>
      <c r="BH18" s="190">
        <v>2962726.1849867115</v>
      </c>
      <c r="BI18" s="191">
        <v>2899050.7769725583</v>
      </c>
      <c r="BJ18" s="191">
        <v>3555859.5301444284</v>
      </c>
      <c r="BK18" s="78"/>
      <c r="BL18" s="118">
        <v>9095792.1829093173</v>
      </c>
      <c r="BM18" s="119">
        <v>12552503.561377738</v>
      </c>
      <c r="BN18" s="119">
        <v>31827236.798048325</v>
      </c>
      <c r="BO18" s="119">
        <v>38656500.598157793</v>
      </c>
      <c r="BP18" s="119">
        <v>29687185.305024609</v>
      </c>
      <c r="BQ18" s="120">
        <v>23655627.261376251</v>
      </c>
      <c r="BR18" s="82">
        <v>11846785.584515296</v>
      </c>
      <c r="BS18" s="65">
        <v>21042772.113167711</v>
      </c>
      <c r="BT18" s="120">
        <v>21102956.380719032</v>
      </c>
      <c r="BU18" s="65">
        <v>19345552.231618959</v>
      </c>
      <c r="BV18" s="65">
        <v>21918223.23308935</v>
      </c>
      <c r="BW18" s="65">
        <v>21606081.795215514</v>
      </c>
      <c r="BX18" s="66">
        <v>18707873.97586365</v>
      </c>
      <c r="BY18" s="66">
        <v>22079494.572860811</v>
      </c>
      <c r="BZ18" s="78"/>
      <c r="CA18" s="91">
        <v>163.56667131955041</v>
      </c>
      <c r="CB18" s="24"/>
      <c r="CC18" s="167">
        <v>14197362.447000012</v>
      </c>
      <c r="CD18" s="65">
        <v>16921794.288534552</v>
      </c>
      <c r="CE18" s="66">
        <v>21076059.822497241</v>
      </c>
      <c r="CF18" s="65">
        <v>20133094.003759962</v>
      </c>
      <c r="CG18" s="65">
        <v>20765337.665662374</v>
      </c>
      <c r="CH18" s="65">
        <v>21745961.071856394</v>
      </c>
      <c r="CI18" s="66">
        <v>20003093.117403753</v>
      </c>
      <c r="CJ18" s="66">
        <v>20568577.427646399</v>
      </c>
    </row>
    <row r="19" spans="1:88">
      <c r="A19" s="7"/>
      <c r="B19" s="225" t="s">
        <v>47</v>
      </c>
      <c r="C19" s="226" t="s">
        <v>19</v>
      </c>
      <c r="D19" s="24"/>
      <c r="E19" s="167">
        <v>4073363.1005491666</v>
      </c>
      <c r="F19" s="168">
        <v>851191.25162016077</v>
      </c>
      <c r="G19" s="169">
        <v>615829.6641276225</v>
      </c>
      <c r="H19" s="168">
        <v>1420427.1097413155</v>
      </c>
      <c r="I19" s="168">
        <v>2154580.4198778053</v>
      </c>
      <c r="J19" s="168">
        <v>1815110.6321836519</v>
      </c>
      <c r="K19" s="169">
        <v>7546466.3135625497</v>
      </c>
      <c r="L19" s="169">
        <v>772416.6570599929</v>
      </c>
      <c r="M19" s="78"/>
      <c r="N19" s="88">
        <v>0</v>
      </c>
      <c r="O19" s="24"/>
      <c r="P19" s="82">
        <v>4073363.1005491666</v>
      </c>
      <c r="Q19" s="65">
        <v>851191.25162016077</v>
      </c>
      <c r="R19" s="66">
        <v>615829.6641276225</v>
      </c>
      <c r="S19" s="65">
        <v>1420427.1097413155</v>
      </c>
      <c r="T19" s="65">
        <v>2154580.4198778053</v>
      </c>
      <c r="U19" s="65">
        <v>1815110.6321836519</v>
      </c>
      <c r="V19" s="66">
        <v>7546466.3135625497</v>
      </c>
      <c r="W19" s="66">
        <v>772416.6570599929</v>
      </c>
      <c r="X19" s="78"/>
      <c r="Y19" s="189">
        <v>0</v>
      </c>
      <c r="Z19" s="190">
        <v>1737.353205629202</v>
      </c>
      <c r="AA19" s="191">
        <v>-1648.720590616422</v>
      </c>
      <c r="AB19" s="190">
        <v>-725.68972793999285</v>
      </c>
      <c r="AC19" s="190">
        <v>-474.12140278973379</v>
      </c>
      <c r="AD19" s="190">
        <v>-1784.0459433202809</v>
      </c>
      <c r="AE19" s="191">
        <v>-18093.09896093787</v>
      </c>
      <c r="AF19" s="191">
        <v>19193.538190510415</v>
      </c>
      <c r="AG19" s="78"/>
      <c r="AH19" s="206">
        <v>2753960.0626860703</v>
      </c>
      <c r="AI19" s="207">
        <v>5402208.0634529414</v>
      </c>
      <c r="AJ19" s="207">
        <v>3416561.1665418805</v>
      </c>
      <c r="AK19" s="207">
        <v>1580983.6412911178</v>
      </c>
      <c r="AL19" s="207">
        <v>1800452.8069887778</v>
      </c>
      <c r="AM19" s="208">
        <v>3089339.432902372</v>
      </c>
      <c r="AN19" s="82">
        <v>4073363.1005491666</v>
      </c>
      <c r="AO19" s="65">
        <v>852928.60482578992</v>
      </c>
      <c r="AP19" s="120">
        <v>614180.94353700604</v>
      </c>
      <c r="AQ19" s="65">
        <v>1419701.4200133756</v>
      </c>
      <c r="AR19" s="65">
        <v>2154106.2984750154</v>
      </c>
      <c r="AS19" s="65">
        <v>1813326.5862403316</v>
      </c>
      <c r="AT19" s="66">
        <v>7528373.2146016117</v>
      </c>
      <c r="AU19" s="66">
        <v>791610.19525050325</v>
      </c>
      <c r="AV19" s="78"/>
      <c r="AW19" s="206">
        <v>-442553.05445528543</v>
      </c>
      <c r="AX19" s="207">
        <v>-784202.15680853929</v>
      </c>
      <c r="AY19" s="207">
        <v>-449279.24973494001</v>
      </c>
      <c r="AZ19" s="207">
        <v>-185661.12241078541</v>
      </c>
      <c r="BA19" s="207">
        <v>-184189.5454719977</v>
      </c>
      <c r="BB19" s="208">
        <v>-206746.07458042307</v>
      </c>
      <c r="BC19" s="189">
        <v>0</v>
      </c>
      <c r="BD19" s="190">
        <v>48800.180453073961</v>
      </c>
      <c r="BE19" s="193">
        <v>56096.873708735075</v>
      </c>
      <c r="BF19" s="190">
        <v>159871.57670966894</v>
      </c>
      <c r="BG19" s="190">
        <v>288444.08083379187</v>
      </c>
      <c r="BH19" s="190">
        <v>283241.28155530547</v>
      </c>
      <c r="BI19" s="191">
        <v>1355302.0635255703</v>
      </c>
      <c r="BJ19" s="191">
        <v>149749.79551401397</v>
      </c>
      <c r="BK19" s="78"/>
      <c r="BL19" s="118">
        <v>2311407.0082307849</v>
      </c>
      <c r="BM19" s="119">
        <v>4618005.9066444021</v>
      </c>
      <c r="BN19" s="119">
        <v>2967281.9168069405</v>
      </c>
      <c r="BO19" s="119">
        <v>1395322.5188803324</v>
      </c>
      <c r="BP19" s="119">
        <v>1616263.2615167801</v>
      </c>
      <c r="BQ19" s="120">
        <v>2882593.3583219489</v>
      </c>
      <c r="BR19" s="82">
        <v>4073363.1005491666</v>
      </c>
      <c r="BS19" s="65">
        <v>901728.78527886386</v>
      </c>
      <c r="BT19" s="120">
        <v>670277.81724574114</v>
      </c>
      <c r="BU19" s="65">
        <v>1579572.9967230444</v>
      </c>
      <c r="BV19" s="65">
        <v>2442550.3793088072</v>
      </c>
      <c r="BW19" s="65">
        <v>2096567.8677956371</v>
      </c>
      <c r="BX19" s="66">
        <v>8883675.2781271823</v>
      </c>
      <c r="BY19" s="66">
        <v>941359.99076451722</v>
      </c>
      <c r="BZ19" s="78"/>
      <c r="CA19" s="91">
        <v>11.220992727183157</v>
      </c>
      <c r="CB19" s="24"/>
      <c r="CC19" s="167">
        <v>3715449.9730000012</v>
      </c>
      <c r="CD19" s="65">
        <v>999232.58140196686</v>
      </c>
      <c r="CE19" s="66">
        <v>677373.74519382627</v>
      </c>
      <c r="CF19" s="65">
        <v>1551619.0389263937</v>
      </c>
      <c r="CG19" s="65">
        <v>2416020.3438739618</v>
      </c>
      <c r="CH19" s="65">
        <v>2107204.2164132311</v>
      </c>
      <c r="CI19" s="66">
        <v>8675593.0844388194</v>
      </c>
      <c r="CJ19" s="66">
        <v>1185526.1882343586</v>
      </c>
    </row>
    <row r="20" spans="1:88">
      <c r="A20" s="7"/>
      <c r="B20" s="225" t="s">
        <v>47</v>
      </c>
      <c r="C20" s="226" t="s">
        <v>48</v>
      </c>
      <c r="D20" s="24"/>
      <c r="E20" s="167">
        <v>22966646.184883494</v>
      </c>
      <c r="F20" s="168">
        <v>24813639.761310559</v>
      </c>
      <c r="G20" s="169">
        <v>25666960.555639226</v>
      </c>
      <c r="H20" s="168">
        <v>25219046.185287144</v>
      </c>
      <c r="I20" s="168">
        <v>24491611.093040206</v>
      </c>
      <c r="J20" s="168">
        <v>23133937.094963346</v>
      </c>
      <c r="K20" s="169">
        <v>21995209.237214241</v>
      </c>
      <c r="L20" s="169">
        <v>22981958.517986957</v>
      </c>
      <c r="M20" s="78"/>
      <c r="N20" s="88">
        <v>0</v>
      </c>
      <c r="O20" s="24"/>
      <c r="P20" s="82">
        <v>22966646.184883494</v>
      </c>
      <c r="Q20" s="65">
        <v>24813639.761310559</v>
      </c>
      <c r="R20" s="66">
        <v>25666960.555639226</v>
      </c>
      <c r="S20" s="65">
        <v>25219046.185287144</v>
      </c>
      <c r="T20" s="65">
        <v>24491611.093040206</v>
      </c>
      <c r="U20" s="65">
        <v>23133937.094963346</v>
      </c>
      <c r="V20" s="66">
        <v>21995209.237214241</v>
      </c>
      <c r="W20" s="66">
        <v>22981958.517986957</v>
      </c>
      <c r="X20" s="78"/>
      <c r="Y20" s="189">
        <v>0</v>
      </c>
      <c r="Z20" s="190">
        <v>-520126.89191961673</v>
      </c>
      <c r="AA20" s="191">
        <v>-643878.00298367918</v>
      </c>
      <c r="AB20" s="190">
        <v>-537926.46685776196</v>
      </c>
      <c r="AC20" s="190">
        <v>-487828.41753977304</v>
      </c>
      <c r="AD20" s="190">
        <v>-469203.9501157999</v>
      </c>
      <c r="AE20" s="191">
        <v>-506090.3142157151</v>
      </c>
      <c r="AF20" s="191">
        <v>200739.54054880119</v>
      </c>
      <c r="AG20" s="78"/>
      <c r="AH20" s="206">
        <v>28094137.561535455</v>
      </c>
      <c r="AI20" s="207">
        <v>18889740.588349257</v>
      </c>
      <c r="AJ20" s="207">
        <v>10422665.191558583</v>
      </c>
      <c r="AK20" s="207">
        <v>12378673.786705783</v>
      </c>
      <c r="AL20" s="207">
        <v>20212497.135480095</v>
      </c>
      <c r="AM20" s="208">
        <v>17784762.364227444</v>
      </c>
      <c r="AN20" s="82">
        <v>22966646.184883494</v>
      </c>
      <c r="AO20" s="65">
        <v>24293512.869390942</v>
      </c>
      <c r="AP20" s="120">
        <v>25023082.552655548</v>
      </c>
      <c r="AQ20" s="65">
        <v>24681119.718429383</v>
      </c>
      <c r="AR20" s="65">
        <v>24003782.675500434</v>
      </c>
      <c r="AS20" s="65">
        <v>22664733.144847546</v>
      </c>
      <c r="AT20" s="66">
        <v>21489118.922998525</v>
      </c>
      <c r="AU20" s="66">
        <v>23182698.058535758</v>
      </c>
      <c r="AV20" s="78"/>
      <c r="AW20" s="206">
        <v>-4514642.9531072564</v>
      </c>
      <c r="AX20" s="207">
        <v>-2742096.4052000977</v>
      </c>
      <c r="AY20" s="207">
        <v>-1370584.915428739</v>
      </c>
      <c r="AZ20" s="207">
        <v>-1453676.3121216707</v>
      </c>
      <c r="BA20" s="207">
        <v>-2067774.6430158652</v>
      </c>
      <c r="BB20" s="208">
        <v>-1190199.3568558022</v>
      </c>
      <c r="BC20" s="189">
        <v>0</v>
      </c>
      <c r="BD20" s="190">
        <v>1422606.3716522877</v>
      </c>
      <c r="BE20" s="193">
        <v>2338043.0152166095</v>
      </c>
      <c r="BF20" s="190">
        <v>2838448.132329775</v>
      </c>
      <c r="BG20" s="190">
        <v>3278810.1964981821</v>
      </c>
      <c r="BH20" s="190">
        <v>3609965.0754148969</v>
      </c>
      <c r="BI20" s="191">
        <v>3950213.4148930316</v>
      </c>
      <c r="BJ20" s="191">
        <v>4455553.3041965412</v>
      </c>
      <c r="BK20" s="78"/>
      <c r="BL20" s="118">
        <v>23579494.608428199</v>
      </c>
      <c r="BM20" s="119">
        <v>16147644.183149159</v>
      </c>
      <c r="BN20" s="119">
        <v>9052080.2761298437</v>
      </c>
      <c r="BO20" s="119">
        <v>10924997.474584112</v>
      </c>
      <c r="BP20" s="119">
        <v>18144722.492464229</v>
      </c>
      <c r="BQ20" s="120">
        <v>16594563.007371642</v>
      </c>
      <c r="BR20" s="82">
        <v>22966646.184883494</v>
      </c>
      <c r="BS20" s="65">
        <v>25716119.241043229</v>
      </c>
      <c r="BT20" s="120">
        <v>27361125.567872159</v>
      </c>
      <c r="BU20" s="65">
        <v>27519567.850759156</v>
      </c>
      <c r="BV20" s="65">
        <v>27282592.871998616</v>
      </c>
      <c r="BW20" s="65">
        <v>26274698.220262442</v>
      </c>
      <c r="BX20" s="66">
        <v>25439332.337891556</v>
      </c>
      <c r="BY20" s="66">
        <v>27638251.362732299</v>
      </c>
      <c r="BZ20" s="78"/>
      <c r="CA20" s="91">
        <v>111.8284480278798</v>
      </c>
      <c r="CB20" s="24"/>
      <c r="CC20" s="167">
        <v>12599280.183000013</v>
      </c>
      <c r="CD20" s="65">
        <v>24873737.584153324</v>
      </c>
      <c r="CE20" s="66">
        <v>26858506.70304887</v>
      </c>
      <c r="CF20" s="65">
        <v>27471024.413506422</v>
      </c>
      <c r="CG20" s="65">
        <v>27355197.102399245</v>
      </c>
      <c r="CH20" s="65">
        <v>26583496.287876844</v>
      </c>
      <c r="CI20" s="66">
        <v>25694571.873850506</v>
      </c>
      <c r="CJ20" s="66">
        <v>26964548.069891423</v>
      </c>
    </row>
    <row r="21" spans="1:88">
      <c r="A21" s="7"/>
      <c r="B21" s="225" t="s">
        <v>40</v>
      </c>
      <c r="C21" s="226" t="s">
        <v>16</v>
      </c>
      <c r="D21" s="24"/>
      <c r="E21" s="167">
        <v>18028757.169950552</v>
      </c>
      <c r="F21" s="168">
        <v>50594979.570538349</v>
      </c>
      <c r="G21" s="467">
        <v>49622455.359717794</v>
      </c>
      <c r="H21" s="168">
        <v>20950490.414038561</v>
      </c>
      <c r="I21" s="168">
        <v>18070725.382310905</v>
      </c>
      <c r="J21" s="168">
        <v>16763409.888865551</v>
      </c>
      <c r="K21" s="169">
        <v>15467503.345206792</v>
      </c>
      <c r="L21" s="169">
        <v>32847007.522707094</v>
      </c>
      <c r="M21" s="78"/>
      <c r="N21" s="88">
        <v>1.7407278515357331E-4</v>
      </c>
      <c r="O21" s="24"/>
      <c r="P21" s="82">
        <v>18031895.485923983</v>
      </c>
      <c r="Q21" s="65">
        <v>50603786.779546984</v>
      </c>
      <c r="R21" s="66">
        <v>49631093.278728418</v>
      </c>
      <c r="S21" s="65">
        <v>20954137.324255265</v>
      </c>
      <c r="T21" s="65">
        <v>18073871.003807947</v>
      </c>
      <c r="U21" s="65">
        <v>16766327.942313576</v>
      </c>
      <c r="V21" s="66">
        <v>15470195.816593464</v>
      </c>
      <c r="W21" s="66">
        <v>32852725.292790532</v>
      </c>
      <c r="X21" s="78"/>
      <c r="Y21" s="189">
        <v>0</v>
      </c>
      <c r="Z21" s="190">
        <v>-1062437.1861294471</v>
      </c>
      <c r="AA21" s="191">
        <v>-922977.28555396362</v>
      </c>
      <c r="AB21" s="190">
        <v>-786959.82059910591</v>
      </c>
      <c r="AC21" s="190">
        <v>-1374845.6248740014</v>
      </c>
      <c r="AD21" s="190">
        <v>-1885497.2545826186</v>
      </c>
      <c r="AE21" s="191">
        <v>-1952325.1206700443</v>
      </c>
      <c r="AF21" s="191">
        <v>-3335785.2869909331</v>
      </c>
      <c r="AG21" s="78"/>
      <c r="AH21" s="206">
        <v>28108912.525119316</v>
      </c>
      <c r="AI21" s="207">
        <v>23030079.284580719</v>
      </c>
      <c r="AJ21" s="207">
        <v>20223004.019649006</v>
      </c>
      <c r="AK21" s="207">
        <v>14455824.341909591</v>
      </c>
      <c r="AL21" s="207">
        <v>20255333.676815689</v>
      </c>
      <c r="AM21" s="208">
        <v>12309692.465989135</v>
      </c>
      <c r="AN21" s="82">
        <v>18031895.485923983</v>
      </c>
      <c r="AO21" s="65">
        <v>49541349.59341754</v>
      </c>
      <c r="AP21" s="120">
        <v>48708115.993174456</v>
      </c>
      <c r="AQ21" s="65">
        <v>20167177.50365616</v>
      </c>
      <c r="AR21" s="65">
        <v>16699025.378933946</v>
      </c>
      <c r="AS21" s="65">
        <v>14880830.687730957</v>
      </c>
      <c r="AT21" s="66">
        <v>13517870.69592342</v>
      </c>
      <c r="AU21" s="66">
        <v>29516940.005799599</v>
      </c>
      <c r="AV21" s="78"/>
      <c r="AW21" s="206">
        <v>-4517017.2450776063</v>
      </c>
      <c r="AX21" s="207">
        <v>-3343121.4855683036</v>
      </c>
      <c r="AY21" s="207">
        <v>-2659333.6487901583</v>
      </c>
      <c r="AZ21" s="207">
        <v>-1697604.2652157247</v>
      </c>
      <c r="BA21" s="207">
        <v>-2072156.8978839591</v>
      </c>
      <c r="BB21" s="208">
        <v>-823794.42334198393</v>
      </c>
      <c r="BC21" s="189">
        <v>0</v>
      </c>
      <c r="BD21" s="190">
        <v>2901197.4943943145</v>
      </c>
      <c r="BE21" s="193">
        <v>4520972.8174222875</v>
      </c>
      <c r="BF21" s="190">
        <v>2358425.1170971389</v>
      </c>
      <c r="BG21" s="190">
        <v>2419636.352723178</v>
      </c>
      <c r="BH21" s="190">
        <v>2616323.2858397649</v>
      </c>
      <c r="BI21" s="191">
        <v>2778358.4319050289</v>
      </c>
      <c r="BJ21" s="191">
        <v>6369216.4710675692</v>
      </c>
      <c r="BK21" s="78"/>
      <c r="BL21" s="118">
        <v>23591895.28004171</v>
      </c>
      <c r="BM21" s="119">
        <v>19686957.799012415</v>
      </c>
      <c r="BN21" s="119">
        <v>17563670.370858848</v>
      </c>
      <c r="BO21" s="119">
        <v>12758220.076693866</v>
      </c>
      <c r="BP21" s="119">
        <v>18183176.778931729</v>
      </c>
      <c r="BQ21" s="120">
        <v>11485898.042647151</v>
      </c>
      <c r="BR21" s="82">
        <v>18031895.485923983</v>
      </c>
      <c r="BS21" s="65">
        <v>52442547.087811857</v>
      </c>
      <c r="BT21" s="379">
        <v>53229088.810596742</v>
      </c>
      <c r="BU21" s="65">
        <v>22525602.620753299</v>
      </c>
      <c r="BV21" s="65">
        <v>19118661.731657125</v>
      </c>
      <c r="BW21" s="65">
        <v>17497153.973570723</v>
      </c>
      <c r="BX21" s="66">
        <v>16296229.127828449</v>
      </c>
      <c r="BY21" s="66">
        <v>35886156.476867169</v>
      </c>
      <c r="BZ21" s="78"/>
      <c r="CA21" s="91">
        <v>25.256362136168551</v>
      </c>
      <c r="CB21" s="24"/>
      <c r="CC21" s="167">
        <v>18571845.372000057</v>
      </c>
      <c r="CD21" s="65">
        <v>50061484.407815121</v>
      </c>
      <c r="CE21" s="66">
        <v>53174812.355444118</v>
      </c>
      <c r="CF21" s="65">
        <v>24650146.08939312</v>
      </c>
      <c r="CG21" s="65">
        <v>19354406.753222968</v>
      </c>
      <c r="CH21" s="65">
        <v>17609355.034241509</v>
      </c>
      <c r="CI21" s="66">
        <v>16379100.6928623</v>
      </c>
      <c r="CJ21" s="66">
        <v>34530621.410158798</v>
      </c>
    </row>
    <row r="22" spans="1:88">
      <c r="A22" s="7"/>
      <c r="B22" s="225" t="s">
        <v>40</v>
      </c>
      <c r="C22" s="226" t="s">
        <v>17</v>
      </c>
      <c r="D22" s="24"/>
      <c r="E22" s="167">
        <v>19085007.688222874</v>
      </c>
      <c r="F22" s="168">
        <v>25299853.244074419</v>
      </c>
      <c r="G22" s="169">
        <v>26301686.122818079</v>
      </c>
      <c r="H22" s="168">
        <v>21824053.396728504</v>
      </c>
      <c r="I22" s="168">
        <v>21624365.82471402</v>
      </c>
      <c r="J22" s="168">
        <v>16859865.901245847</v>
      </c>
      <c r="K22" s="169">
        <v>19521564.188451935</v>
      </c>
      <c r="L22" s="169">
        <v>18279571.274816319</v>
      </c>
      <c r="M22" s="78"/>
      <c r="N22" s="88">
        <v>9.6101374072230937E-4</v>
      </c>
      <c r="O22" s="24"/>
      <c r="P22" s="82">
        <v>19103348.642853048</v>
      </c>
      <c r="Q22" s="65">
        <v>25324166.750680234</v>
      </c>
      <c r="R22" s="66">
        <v>26326962.40458627</v>
      </c>
      <c r="S22" s="65">
        <v>21845026.611921016</v>
      </c>
      <c r="T22" s="65">
        <v>21645147.137405977</v>
      </c>
      <c r="U22" s="65">
        <v>16876068.464043681</v>
      </c>
      <c r="V22" s="66">
        <v>19540324.67987743</v>
      </c>
      <c r="W22" s="66">
        <v>18297138.193985932</v>
      </c>
      <c r="X22" s="78"/>
      <c r="Y22" s="189">
        <v>0</v>
      </c>
      <c r="Z22" s="190">
        <v>-509472.5542048908</v>
      </c>
      <c r="AA22" s="191">
        <v>-474628.15257168759</v>
      </c>
      <c r="AB22" s="190">
        <v>-771665.62514978077</v>
      </c>
      <c r="AC22" s="190">
        <v>-1078794.8070421438</v>
      </c>
      <c r="AD22" s="190">
        <v>-1149469.9773283985</v>
      </c>
      <c r="AE22" s="191">
        <v>-1877611.2081714806</v>
      </c>
      <c r="AF22" s="191">
        <v>-2386424.1640335405</v>
      </c>
      <c r="AG22" s="78"/>
      <c r="AH22" s="206">
        <v>9915384.896113921</v>
      </c>
      <c r="AI22" s="207">
        <v>15880940.888768695</v>
      </c>
      <c r="AJ22" s="207">
        <v>10968621.959831137</v>
      </c>
      <c r="AK22" s="207">
        <v>13471759.260223584</v>
      </c>
      <c r="AL22" s="207">
        <v>18188949.212775379</v>
      </c>
      <c r="AM22" s="208">
        <v>12932829.070420038</v>
      </c>
      <c r="AN22" s="82">
        <v>19103348.642853048</v>
      </c>
      <c r="AO22" s="65">
        <v>24814694.196475342</v>
      </c>
      <c r="AP22" s="120">
        <v>25852334.252014581</v>
      </c>
      <c r="AQ22" s="65">
        <v>21073360.986771237</v>
      </c>
      <c r="AR22" s="65">
        <v>20566352.330363832</v>
      </c>
      <c r="AS22" s="65">
        <v>15726598.486715281</v>
      </c>
      <c r="AT22" s="66">
        <v>17662713.471705951</v>
      </c>
      <c r="AU22" s="66">
        <v>15910714.029952392</v>
      </c>
      <c r="AV22" s="78"/>
      <c r="AW22" s="206">
        <v>-1593372.3699664371</v>
      </c>
      <c r="AX22" s="207">
        <v>-2305329.2192454301</v>
      </c>
      <c r="AY22" s="207">
        <v>-1442378.463174725</v>
      </c>
      <c r="AZ22" s="207">
        <v>-1582041.6352052838</v>
      </c>
      <c r="BA22" s="207">
        <v>-1860762.0678031091</v>
      </c>
      <c r="BB22" s="208">
        <v>-865496.23361293599</v>
      </c>
      <c r="BC22" s="189">
        <v>0</v>
      </c>
      <c r="BD22" s="190">
        <v>1451875.7152457323</v>
      </c>
      <c r="BE22" s="193">
        <v>2398163.6013536248</v>
      </c>
      <c r="BF22" s="190">
        <v>2458696.2778741368</v>
      </c>
      <c r="BG22" s="190">
        <v>2897740.3270541821</v>
      </c>
      <c r="BH22" s="190">
        <v>2633447.8872068939</v>
      </c>
      <c r="BI22" s="191">
        <v>3509330.2295674528</v>
      </c>
      <c r="BJ22" s="191">
        <v>3547298.82893791</v>
      </c>
      <c r="BK22" s="78"/>
      <c r="BL22" s="118">
        <v>8322012.5261474838</v>
      </c>
      <c r="BM22" s="119">
        <v>13575611.669523265</v>
      </c>
      <c r="BN22" s="119">
        <v>9526243.4966564123</v>
      </c>
      <c r="BO22" s="119">
        <v>11889717.6250183</v>
      </c>
      <c r="BP22" s="119">
        <v>16328187.14497227</v>
      </c>
      <c r="BQ22" s="120">
        <v>12067332.836807102</v>
      </c>
      <c r="BR22" s="82">
        <v>19103348.642853048</v>
      </c>
      <c r="BS22" s="65">
        <v>26266569.911721073</v>
      </c>
      <c r="BT22" s="120">
        <v>28250497.853368208</v>
      </c>
      <c r="BU22" s="65">
        <v>23532057.264645375</v>
      </c>
      <c r="BV22" s="65">
        <v>23464092.657418013</v>
      </c>
      <c r="BW22" s="65">
        <v>18360046.373922177</v>
      </c>
      <c r="BX22" s="66">
        <v>21172043.701273404</v>
      </c>
      <c r="BY22" s="66">
        <v>19458012.858890302</v>
      </c>
      <c r="BZ22" s="78"/>
      <c r="CA22" s="91">
        <v>107.03714186903109</v>
      </c>
      <c r="CB22" s="24"/>
      <c r="CC22" s="167">
        <v>9770585.4479999971</v>
      </c>
      <c r="CD22" s="65">
        <v>24165937.771460563</v>
      </c>
      <c r="CE22" s="66">
        <v>27670295.731652308</v>
      </c>
      <c r="CF22" s="65">
        <v>24915751.496688448</v>
      </c>
      <c r="CG22" s="65">
        <v>23484023.44455738</v>
      </c>
      <c r="CH22" s="65">
        <v>19856820.418175999</v>
      </c>
      <c r="CI22" s="66">
        <v>20349671.687986437</v>
      </c>
      <c r="CJ22" s="66">
        <v>19960656.59161374</v>
      </c>
    </row>
    <row r="23" spans="1:88">
      <c r="A23" s="7"/>
      <c r="B23" s="225" t="s">
        <v>40</v>
      </c>
      <c r="C23" s="226" t="s">
        <v>18</v>
      </c>
      <c r="D23" s="24"/>
      <c r="E23" s="167">
        <v>11185192.737142673</v>
      </c>
      <c r="F23" s="168">
        <v>21873910.520569112</v>
      </c>
      <c r="G23" s="169">
        <v>24379428.961721595</v>
      </c>
      <c r="H23" s="168">
        <v>26671891.56877324</v>
      </c>
      <c r="I23" s="168">
        <v>26101291.96188546</v>
      </c>
      <c r="J23" s="168">
        <v>18273094.421660885</v>
      </c>
      <c r="K23" s="169">
        <v>13887439.027502025</v>
      </c>
      <c r="L23" s="169">
        <v>14658913.805469999</v>
      </c>
      <c r="M23" s="78"/>
      <c r="N23" s="88">
        <v>1.7210296317285401E-3</v>
      </c>
      <c r="O23" s="24"/>
      <c r="P23" s="82">
        <v>11204442.785279891</v>
      </c>
      <c r="Q23" s="65">
        <v>21911556.168736789</v>
      </c>
      <c r="R23" s="66">
        <v>24421386.681369338</v>
      </c>
      <c r="S23" s="65">
        <v>26717794.684497349</v>
      </c>
      <c r="T23" s="65">
        <v>26146213.058778264</v>
      </c>
      <c r="U23" s="65">
        <v>18304542.958623938</v>
      </c>
      <c r="V23" s="66">
        <v>13911339.721577179</v>
      </c>
      <c r="W23" s="66">
        <v>14684142.230498167</v>
      </c>
      <c r="X23" s="78"/>
      <c r="Y23" s="189">
        <v>0</v>
      </c>
      <c r="Z23" s="190">
        <v>-505992.54819072341</v>
      </c>
      <c r="AA23" s="191">
        <v>-535685.90357548301</v>
      </c>
      <c r="AB23" s="190">
        <v>-1100582.7225417658</v>
      </c>
      <c r="AC23" s="190">
        <v>-1653328.2257660888</v>
      </c>
      <c r="AD23" s="190">
        <v>-1384831.9715619672</v>
      </c>
      <c r="AE23" s="191">
        <v>-1230559.0142858569</v>
      </c>
      <c r="AF23" s="191">
        <v>-1844674.3542778867</v>
      </c>
      <c r="AG23" s="78"/>
      <c r="AH23" s="206">
        <v>6557245.3251925344</v>
      </c>
      <c r="AI23" s="207">
        <v>4658047.9654297559</v>
      </c>
      <c r="AJ23" s="207">
        <v>7204340.8522877935</v>
      </c>
      <c r="AK23" s="207">
        <v>10835877.050334079</v>
      </c>
      <c r="AL23" s="207">
        <v>8124990.6327289287</v>
      </c>
      <c r="AM23" s="208">
        <v>11446586.998070521</v>
      </c>
      <c r="AN23" s="82">
        <v>11204442.785279891</v>
      </c>
      <c r="AO23" s="65">
        <v>21405563.620546065</v>
      </c>
      <c r="AP23" s="120">
        <v>23885700.777793854</v>
      </c>
      <c r="AQ23" s="65">
        <v>25617211.961955585</v>
      </c>
      <c r="AR23" s="65">
        <v>24492884.833012175</v>
      </c>
      <c r="AS23" s="65">
        <v>16919710.98706197</v>
      </c>
      <c r="AT23" s="66">
        <v>12680780.707291322</v>
      </c>
      <c r="AU23" s="66">
        <v>12839467.87622028</v>
      </c>
      <c r="AV23" s="78"/>
      <c r="AW23" s="206">
        <v>-1053729.4954982782</v>
      </c>
      <c r="AX23" s="207">
        <v>-676177.44783284841</v>
      </c>
      <c r="AY23" s="207">
        <v>-947373.89297987334</v>
      </c>
      <c r="AZ23" s="207">
        <v>-1272499.6280336902</v>
      </c>
      <c r="BA23" s="207">
        <v>-831201.08774720505</v>
      </c>
      <c r="BB23" s="208">
        <v>-766033.31572765298</v>
      </c>
      <c r="BC23" s="189">
        <v>0</v>
      </c>
      <c r="BD23" s="190">
        <v>1256225.1938171762</v>
      </c>
      <c r="BE23" s="193">
        <v>2224581.7703465708</v>
      </c>
      <c r="BF23" s="190">
        <v>3007134.9195761988</v>
      </c>
      <c r="BG23" s="190">
        <v>3500319.7483116006</v>
      </c>
      <c r="BH23" s="190">
        <v>2856356.0335975219</v>
      </c>
      <c r="BI23" s="191">
        <v>2498396.8188096397</v>
      </c>
      <c r="BJ23" s="191">
        <v>2846840.8548898073</v>
      </c>
      <c r="BK23" s="78"/>
      <c r="BL23" s="118">
        <v>5503515.8296942562</v>
      </c>
      <c r="BM23" s="119">
        <v>3981870.5175969074</v>
      </c>
      <c r="BN23" s="119">
        <v>6256966.9593079202</v>
      </c>
      <c r="BO23" s="119">
        <v>9563377.422300389</v>
      </c>
      <c r="BP23" s="119">
        <v>7293789.5449817237</v>
      </c>
      <c r="BQ23" s="120">
        <v>10680553.682342868</v>
      </c>
      <c r="BR23" s="82">
        <v>11204442.785279891</v>
      </c>
      <c r="BS23" s="65">
        <v>22661788.814363241</v>
      </c>
      <c r="BT23" s="120">
        <v>26110282.548140425</v>
      </c>
      <c r="BU23" s="65">
        <v>28624346.881531782</v>
      </c>
      <c r="BV23" s="65">
        <v>27993204.581323776</v>
      </c>
      <c r="BW23" s="65">
        <v>19776067.020659491</v>
      </c>
      <c r="BX23" s="66">
        <v>15179177.526100961</v>
      </c>
      <c r="BY23" s="66">
        <v>15686308.731110089</v>
      </c>
      <c r="BZ23" s="78"/>
      <c r="CA23" s="91">
        <v>168.81320645063423</v>
      </c>
      <c r="CB23" s="24"/>
      <c r="CC23" s="167">
        <v>3986694.0579999988</v>
      </c>
      <c r="CD23" s="65">
        <v>17362744.100434467</v>
      </c>
      <c r="CE23" s="66">
        <v>24519705.267747402</v>
      </c>
      <c r="CF23" s="65">
        <v>27461587.261414051</v>
      </c>
      <c r="CG23" s="65">
        <v>28285109.116734028</v>
      </c>
      <c r="CH23" s="65">
        <v>23576509.046581905</v>
      </c>
      <c r="CI23" s="66">
        <v>17299438.879313149</v>
      </c>
      <c r="CJ23" s="66">
        <v>15451759.56725046</v>
      </c>
    </row>
    <row r="24" spans="1:88">
      <c r="A24" s="7"/>
      <c r="B24" s="225" t="s">
        <v>49</v>
      </c>
      <c r="C24" s="226" t="s">
        <v>41</v>
      </c>
      <c r="D24" s="24"/>
      <c r="E24" s="167">
        <v>10520843.771775154</v>
      </c>
      <c r="F24" s="168">
        <v>23492979.487770874</v>
      </c>
      <c r="G24" s="169">
        <v>27950499.233910721</v>
      </c>
      <c r="H24" s="168">
        <v>28285691.38166428</v>
      </c>
      <c r="I24" s="168">
        <v>27983173.165385332</v>
      </c>
      <c r="J24" s="168">
        <v>29976546.985345133</v>
      </c>
      <c r="K24" s="169">
        <v>28566627.220417291</v>
      </c>
      <c r="L24" s="169">
        <v>26896683.666611146</v>
      </c>
      <c r="M24" s="78"/>
      <c r="N24" s="88">
        <v>3.3949892657257616E-10</v>
      </c>
      <c r="O24" s="24"/>
      <c r="P24" s="82">
        <v>10520843.77534697</v>
      </c>
      <c r="Q24" s="65">
        <v>23492979.495746717</v>
      </c>
      <c r="R24" s="66">
        <v>27950499.243399885</v>
      </c>
      <c r="S24" s="65">
        <v>28285691.39126724</v>
      </c>
      <c r="T24" s="65">
        <v>27983173.17488559</v>
      </c>
      <c r="U24" s="65">
        <v>29976546.995522138</v>
      </c>
      <c r="V24" s="66">
        <v>28566627.23011563</v>
      </c>
      <c r="W24" s="66">
        <v>26896683.675742541</v>
      </c>
      <c r="X24" s="78"/>
      <c r="Y24" s="189">
        <v>0</v>
      </c>
      <c r="Z24" s="190">
        <v>-81413.363984793148</v>
      </c>
      <c r="AA24" s="191">
        <v>-488911.52294289618</v>
      </c>
      <c r="AB24" s="190">
        <v>-438491.39309221326</v>
      </c>
      <c r="AC24" s="190">
        <v>-410019.18094252661</v>
      </c>
      <c r="AD24" s="190">
        <v>-432990.51100534521</v>
      </c>
      <c r="AE24" s="191">
        <v>-439975.75615122431</v>
      </c>
      <c r="AF24" s="191">
        <v>1032774.6816708932</v>
      </c>
      <c r="AG24" s="78"/>
      <c r="AH24" s="206">
        <v>2045998.497438485</v>
      </c>
      <c r="AI24" s="207">
        <v>4165207.436333308</v>
      </c>
      <c r="AJ24" s="207">
        <v>8804225.7518204935</v>
      </c>
      <c r="AK24" s="207">
        <v>10254455.032251589</v>
      </c>
      <c r="AL24" s="207">
        <v>11290029.18351133</v>
      </c>
      <c r="AM24" s="208">
        <v>9636389.6313387342</v>
      </c>
      <c r="AN24" s="82">
        <v>10520843.77534697</v>
      </c>
      <c r="AO24" s="65">
        <v>23411566.131761923</v>
      </c>
      <c r="AP24" s="120">
        <v>27461587.720456988</v>
      </c>
      <c r="AQ24" s="65">
        <v>27847199.998175025</v>
      </c>
      <c r="AR24" s="65">
        <v>27573153.993943062</v>
      </c>
      <c r="AS24" s="65">
        <v>29543556.484516792</v>
      </c>
      <c r="AT24" s="66">
        <v>28126651.473964404</v>
      </c>
      <c r="AU24" s="66">
        <v>27929458.357413433</v>
      </c>
      <c r="AV24" s="78"/>
      <c r="AW24" s="206">
        <v>-328785.77170403278</v>
      </c>
      <c r="AX24" s="207">
        <v>-604635.10785991047</v>
      </c>
      <c r="AY24" s="207">
        <v>-1157759.4392312961</v>
      </c>
      <c r="AZ24" s="207">
        <v>-1204220.9554072078</v>
      </c>
      <c r="BA24" s="207">
        <v>-1154990.1978016701</v>
      </c>
      <c r="BB24" s="208">
        <v>-644890.52520041913</v>
      </c>
      <c r="BC24" s="189">
        <v>0</v>
      </c>
      <c r="BD24" s="190">
        <v>1346890.768191786</v>
      </c>
      <c r="BE24" s="193">
        <v>2546054.0754791652</v>
      </c>
      <c r="BF24" s="190">
        <v>3183604.459554811</v>
      </c>
      <c r="BG24" s="190">
        <v>3746242.4659463242</v>
      </c>
      <c r="BH24" s="190">
        <v>4677728.9698314415</v>
      </c>
      <c r="BI24" s="191">
        <v>5130402.3928868696</v>
      </c>
      <c r="BJ24" s="191">
        <v>5214508.0555075724</v>
      </c>
      <c r="BK24" s="78"/>
      <c r="BL24" s="118">
        <v>1717212.7257344523</v>
      </c>
      <c r="BM24" s="119">
        <v>3560572.3284733975</v>
      </c>
      <c r="BN24" s="119">
        <v>7646466.3125891974</v>
      </c>
      <c r="BO24" s="119">
        <v>9050234.0768443812</v>
      </c>
      <c r="BP24" s="119">
        <v>10135038.98570966</v>
      </c>
      <c r="BQ24" s="120">
        <v>8991499.1061383151</v>
      </c>
      <c r="BR24" s="82">
        <v>10520843.77534697</v>
      </c>
      <c r="BS24" s="65">
        <v>24758456.899953708</v>
      </c>
      <c r="BT24" s="120">
        <v>30007641.795936152</v>
      </c>
      <c r="BU24" s="65">
        <v>31030804.457729835</v>
      </c>
      <c r="BV24" s="65">
        <v>31319396.459889386</v>
      </c>
      <c r="BW24" s="65">
        <v>34221285.454348236</v>
      </c>
      <c r="BX24" s="66">
        <v>33257053.866851274</v>
      </c>
      <c r="BY24" s="66">
        <v>33143966.412921004</v>
      </c>
      <c r="BZ24" s="78"/>
      <c r="CA24" s="91">
        <v>165.34840679826482</v>
      </c>
      <c r="CB24" s="24"/>
      <c r="CC24" s="167">
        <v>7968609.9490000028</v>
      </c>
      <c r="CD24" s="65">
        <v>18308685.264984421</v>
      </c>
      <c r="CE24" s="66">
        <v>27636209.119596772</v>
      </c>
      <c r="CF24" s="65">
        <v>30567302.222050227</v>
      </c>
      <c r="CG24" s="65">
        <v>31188661.589281708</v>
      </c>
      <c r="CH24" s="65">
        <v>32906702.654514842</v>
      </c>
      <c r="CI24" s="66">
        <v>33692666.317062162</v>
      </c>
      <c r="CJ24" s="66">
        <v>33195196.085075095</v>
      </c>
    </row>
    <row r="25" spans="1:88">
      <c r="A25" s="7"/>
      <c r="B25" s="225" t="s">
        <v>49</v>
      </c>
      <c r="C25" s="226" t="s">
        <v>50</v>
      </c>
      <c r="D25" s="24"/>
      <c r="E25" s="167">
        <v>2885523.8415419315</v>
      </c>
      <c r="F25" s="168">
        <v>5076586.0646858746</v>
      </c>
      <c r="G25" s="169">
        <v>4673175.7461095825</v>
      </c>
      <c r="H25" s="168">
        <v>4573602.5007032808</v>
      </c>
      <c r="I25" s="168">
        <v>4521232.3288798006</v>
      </c>
      <c r="J25" s="168">
        <v>4524662.5017727306</v>
      </c>
      <c r="K25" s="169">
        <v>4532797.6973803882</v>
      </c>
      <c r="L25" s="169">
        <v>4540176.1961806575</v>
      </c>
      <c r="M25" s="78"/>
      <c r="N25" s="88">
        <v>0</v>
      </c>
      <c r="O25" s="24"/>
      <c r="P25" s="82">
        <v>2885523.8415419315</v>
      </c>
      <c r="Q25" s="65">
        <v>5076586.0646858746</v>
      </c>
      <c r="R25" s="66">
        <v>4673175.7461095825</v>
      </c>
      <c r="S25" s="65">
        <v>4573602.5007032808</v>
      </c>
      <c r="T25" s="65">
        <v>4521232.3288798006</v>
      </c>
      <c r="U25" s="65">
        <v>4524662.5017727306</v>
      </c>
      <c r="V25" s="66">
        <v>4532797.6973803882</v>
      </c>
      <c r="W25" s="66">
        <v>4540176.1961806575</v>
      </c>
      <c r="X25" s="78"/>
      <c r="Y25" s="189">
        <v>0</v>
      </c>
      <c r="Z25" s="190">
        <v>10236.413268953702</v>
      </c>
      <c r="AA25" s="191">
        <v>-45038.721483359353</v>
      </c>
      <c r="AB25" s="190">
        <v>-33255.204749442761</v>
      </c>
      <c r="AC25" s="190">
        <v>-33298.176018703583</v>
      </c>
      <c r="AD25" s="190">
        <v>-38819.086472473049</v>
      </c>
      <c r="AE25" s="191">
        <v>-48013.319235164963</v>
      </c>
      <c r="AF25" s="191">
        <v>90866.343159848708</v>
      </c>
      <c r="AG25" s="78"/>
      <c r="AH25" s="206">
        <v>1468880.3418080644</v>
      </c>
      <c r="AI25" s="207">
        <v>2229102.6287410613</v>
      </c>
      <c r="AJ25" s="207">
        <v>4476145.9868732961</v>
      </c>
      <c r="AK25" s="207">
        <v>2296211.2685032119</v>
      </c>
      <c r="AL25" s="207">
        <v>1891147.9992148916</v>
      </c>
      <c r="AM25" s="208">
        <v>3145931.6962769674</v>
      </c>
      <c r="AN25" s="82">
        <v>2885523.8415419315</v>
      </c>
      <c r="AO25" s="65">
        <v>5086822.4779548282</v>
      </c>
      <c r="AP25" s="120">
        <v>4628137.0246262234</v>
      </c>
      <c r="AQ25" s="65">
        <v>4540347.2959538382</v>
      </c>
      <c r="AR25" s="65">
        <v>4487934.1528610969</v>
      </c>
      <c r="AS25" s="65">
        <v>4485843.4153002575</v>
      </c>
      <c r="AT25" s="66">
        <v>4484784.3781452235</v>
      </c>
      <c r="AU25" s="66">
        <v>4631042.5393405063</v>
      </c>
      <c r="AV25" s="78"/>
      <c r="AW25" s="206">
        <v>-236044.62922474276</v>
      </c>
      <c r="AX25" s="207">
        <v>-323583.81400234508</v>
      </c>
      <c r="AY25" s="207">
        <v>-588615.10526445461</v>
      </c>
      <c r="AZ25" s="207">
        <v>-269653.11358594801</v>
      </c>
      <c r="BA25" s="207">
        <v>-193467.82600663858</v>
      </c>
      <c r="BB25" s="208">
        <v>-210533.36586337769</v>
      </c>
      <c r="BC25" s="189">
        <v>0</v>
      </c>
      <c r="BD25" s="190">
        <v>291048.94531127426</v>
      </c>
      <c r="BE25" s="193">
        <v>425686.78470465145</v>
      </c>
      <c r="BF25" s="190">
        <v>514767.02888603735</v>
      </c>
      <c r="BG25" s="190">
        <v>605279.19557243551</v>
      </c>
      <c r="BH25" s="190">
        <v>706056.80055190925</v>
      </c>
      <c r="BI25" s="191">
        <v>814064.46640632371</v>
      </c>
      <c r="BJ25" s="191">
        <v>880212.0601120604</v>
      </c>
      <c r="BK25" s="78"/>
      <c r="BL25" s="118">
        <v>1232835.7125833216</v>
      </c>
      <c r="BM25" s="119">
        <v>1905518.8147387162</v>
      </c>
      <c r="BN25" s="119">
        <v>3887530.8816088415</v>
      </c>
      <c r="BO25" s="119">
        <v>2026558.1549172639</v>
      </c>
      <c r="BP25" s="119">
        <v>1697680.173208253</v>
      </c>
      <c r="BQ25" s="120">
        <v>2935398.3304135897</v>
      </c>
      <c r="BR25" s="82">
        <v>2885523.8415419315</v>
      </c>
      <c r="BS25" s="65">
        <v>5377871.4232661026</v>
      </c>
      <c r="BT25" s="120">
        <v>5053823.8093308751</v>
      </c>
      <c r="BU25" s="65">
        <v>5055114.3248398751</v>
      </c>
      <c r="BV25" s="65">
        <v>5093213.3484335328</v>
      </c>
      <c r="BW25" s="65">
        <v>5191900.2158521665</v>
      </c>
      <c r="BX25" s="66">
        <v>5298848.8445515474</v>
      </c>
      <c r="BY25" s="66">
        <v>5511254.5994525664</v>
      </c>
      <c r="BZ25" s="78"/>
      <c r="CA25" s="91">
        <v>365</v>
      </c>
      <c r="CB25" s="24"/>
      <c r="CC25" s="167">
        <v>3989682.0655265213</v>
      </c>
      <c r="CD25" s="65">
        <v>2885523.8415419315</v>
      </c>
      <c r="CE25" s="66">
        <v>5376986.0472717443</v>
      </c>
      <c r="CF25" s="65">
        <v>5053823.8093308751</v>
      </c>
      <c r="CG25" s="65">
        <v>5055114.3248398751</v>
      </c>
      <c r="CH25" s="65">
        <v>5093213.3484335328</v>
      </c>
      <c r="CI25" s="66">
        <v>5192192.4252201971</v>
      </c>
      <c r="CJ25" s="66">
        <v>5298848.8445515474</v>
      </c>
    </row>
    <row r="26" spans="1:88">
      <c r="A26" s="7"/>
      <c r="B26" s="225" t="s">
        <v>49</v>
      </c>
      <c r="C26" s="226" t="s">
        <v>15</v>
      </c>
      <c r="D26" s="24"/>
      <c r="E26" s="167">
        <v>2780245.9019466732</v>
      </c>
      <c r="F26" s="168">
        <v>13218570.445524946</v>
      </c>
      <c r="G26" s="169">
        <v>14582549.268682497</v>
      </c>
      <c r="H26" s="168">
        <v>13784886.8441226</v>
      </c>
      <c r="I26" s="168">
        <v>12769999.5191608</v>
      </c>
      <c r="J26" s="168">
        <v>8057949.6089017997</v>
      </c>
      <c r="K26" s="169">
        <v>16058450.260265697</v>
      </c>
      <c r="L26" s="169">
        <v>21095001.093618896</v>
      </c>
      <c r="M26" s="78"/>
      <c r="N26" s="88">
        <v>6.7325669889455236E-8</v>
      </c>
      <c r="O26" s="24"/>
      <c r="P26" s="82">
        <v>2780246.0891285911</v>
      </c>
      <c r="Q26" s="65">
        <v>13218571.335474055</v>
      </c>
      <c r="R26" s="66">
        <v>14582550.250462394</v>
      </c>
      <c r="S26" s="65">
        <v>13784887.77219934</v>
      </c>
      <c r="T26" s="65">
        <v>12770000.378909571</v>
      </c>
      <c r="U26" s="65">
        <v>8057950.1514086546</v>
      </c>
      <c r="V26" s="66">
        <v>16058451.341411619</v>
      </c>
      <c r="W26" s="66">
        <v>21095002.513853975</v>
      </c>
      <c r="X26" s="78"/>
      <c r="Y26" s="189">
        <v>0</v>
      </c>
      <c r="Z26" s="190">
        <v>-70281.825530993214</v>
      </c>
      <c r="AA26" s="191">
        <v>-324912.46101493703</v>
      </c>
      <c r="AB26" s="190">
        <v>-284539.79878150986</v>
      </c>
      <c r="AC26" s="190">
        <v>-248973.30051101808</v>
      </c>
      <c r="AD26" s="190">
        <v>-151735.49896232103</v>
      </c>
      <c r="AE26" s="191">
        <v>-312797.69116384018</v>
      </c>
      <c r="AF26" s="191">
        <v>970064.10321812157</v>
      </c>
      <c r="AG26" s="78"/>
      <c r="AH26" s="206">
        <v>587867.84077864012</v>
      </c>
      <c r="AI26" s="207">
        <v>635507.67241681449</v>
      </c>
      <c r="AJ26" s="207">
        <v>1863653.9240987103</v>
      </c>
      <c r="AK26" s="207">
        <v>2190410.2608789294</v>
      </c>
      <c r="AL26" s="207">
        <v>5677530.6984712407</v>
      </c>
      <c r="AM26" s="208">
        <v>8304597.1899770172</v>
      </c>
      <c r="AN26" s="82">
        <v>2780246.0891285911</v>
      </c>
      <c r="AO26" s="65">
        <v>13148289.509943062</v>
      </c>
      <c r="AP26" s="120">
        <v>14257637.789447457</v>
      </c>
      <c r="AQ26" s="65">
        <v>13500347.97341783</v>
      </c>
      <c r="AR26" s="65">
        <v>12521027.078398554</v>
      </c>
      <c r="AS26" s="65">
        <v>7906214.6524463333</v>
      </c>
      <c r="AT26" s="66">
        <v>15745653.650247779</v>
      </c>
      <c r="AU26" s="66">
        <v>22065066.617072098</v>
      </c>
      <c r="AV26" s="78"/>
      <c r="AW26" s="206">
        <v>-94468.584376954008</v>
      </c>
      <c r="AX26" s="207">
        <v>-92252.368202771293</v>
      </c>
      <c r="AY26" s="207">
        <v>-245071.28541536722</v>
      </c>
      <c r="AZ26" s="207">
        <v>-257228.48545274697</v>
      </c>
      <c r="BA26" s="207">
        <v>-580821.55483081751</v>
      </c>
      <c r="BB26" s="208">
        <v>-555763.75056538451</v>
      </c>
      <c r="BC26" s="189">
        <v>0</v>
      </c>
      <c r="BD26" s="190">
        <v>757842.21850863541</v>
      </c>
      <c r="BE26" s="193">
        <v>1328346.9884652146</v>
      </c>
      <c r="BF26" s="190">
        <v>1551513.434088636</v>
      </c>
      <c r="BG26" s="190">
        <v>1709581.5907166961</v>
      </c>
      <c r="BH26" s="190">
        <v>1257413.2326292431</v>
      </c>
      <c r="BI26" s="191">
        <v>2884005.7499396317</v>
      </c>
      <c r="BJ26" s="191">
        <v>4089725.7768120458</v>
      </c>
      <c r="BK26" s="78"/>
      <c r="BL26" s="118">
        <v>493399.25640168611</v>
      </c>
      <c r="BM26" s="119">
        <v>543255.30421404319</v>
      </c>
      <c r="BN26" s="119">
        <v>1618582.6386833431</v>
      </c>
      <c r="BO26" s="119">
        <v>1933181.7754261824</v>
      </c>
      <c r="BP26" s="119">
        <v>5096709.1436404232</v>
      </c>
      <c r="BQ26" s="120">
        <v>7748833.4394116327</v>
      </c>
      <c r="BR26" s="82">
        <v>2780246.0891285911</v>
      </c>
      <c r="BS26" s="65">
        <v>13906131.728451697</v>
      </c>
      <c r="BT26" s="120">
        <v>15585984.777912671</v>
      </c>
      <c r="BU26" s="65">
        <v>15051861.407506466</v>
      </c>
      <c r="BV26" s="65">
        <v>14230608.669115249</v>
      </c>
      <c r="BW26" s="65">
        <v>9163627.8850755766</v>
      </c>
      <c r="BX26" s="66">
        <v>18629659.40018741</v>
      </c>
      <c r="BY26" s="66">
        <v>26154792.393884145</v>
      </c>
      <c r="BZ26" s="78"/>
      <c r="CA26" s="91">
        <v>365</v>
      </c>
      <c r="CB26" s="24"/>
      <c r="CC26" s="167">
        <v>19182130.758979999</v>
      </c>
      <c r="CD26" s="65">
        <v>2780246.0891285911</v>
      </c>
      <c r="CE26" s="66">
        <v>13910721.490881918</v>
      </c>
      <c r="CF26" s="65">
        <v>15585984.777912671</v>
      </c>
      <c r="CG26" s="65">
        <v>15051861.407506466</v>
      </c>
      <c r="CH26" s="65">
        <v>14230608.669115249</v>
      </c>
      <c r="CI26" s="66">
        <v>9189491.3591605816</v>
      </c>
      <c r="CJ26" s="66">
        <v>18629659.40018741</v>
      </c>
    </row>
    <row r="27" spans="1:88">
      <c r="A27" s="7"/>
      <c r="B27" s="227" t="s">
        <v>49</v>
      </c>
      <c r="C27" s="228" t="s">
        <v>42</v>
      </c>
      <c r="D27" s="24"/>
      <c r="E27" s="167">
        <v>13427240.523038879</v>
      </c>
      <c r="F27" s="168">
        <v>23524028.868236233</v>
      </c>
      <c r="G27" s="169">
        <v>26169841.093417149</v>
      </c>
      <c r="H27" s="168">
        <v>27231318.477938849</v>
      </c>
      <c r="I27" s="168">
        <v>22280218.272355672</v>
      </c>
      <c r="J27" s="168">
        <v>21445128.574361097</v>
      </c>
      <c r="K27" s="169">
        <v>20180093.966899175</v>
      </c>
      <c r="L27" s="169">
        <v>18305986.707714036</v>
      </c>
      <c r="M27" s="78"/>
      <c r="N27" s="88">
        <v>3.5899796947914263E-6</v>
      </c>
      <c r="O27" s="24"/>
      <c r="P27" s="82">
        <v>13427288.726559713</v>
      </c>
      <c r="Q27" s="65">
        <v>23524113.319022208</v>
      </c>
      <c r="R27" s="66">
        <v>26169935.042615291</v>
      </c>
      <c r="S27" s="65">
        <v>27231416.237819247</v>
      </c>
      <c r="T27" s="65">
        <v>22280298.257886864</v>
      </c>
      <c r="U27" s="65">
        <v>21445205.561937232</v>
      </c>
      <c r="V27" s="66">
        <v>20180166.413026754</v>
      </c>
      <c r="W27" s="66">
        <v>18306052.425834611</v>
      </c>
      <c r="X27" s="78"/>
      <c r="Y27" s="189">
        <v>0</v>
      </c>
      <c r="Z27" s="190">
        <v>-630114.61381965305</v>
      </c>
      <c r="AA27" s="191">
        <v>-777054.56630896043</v>
      </c>
      <c r="AB27" s="190">
        <v>-700093.73832127638</v>
      </c>
      <c r="AC27" s="190">
        <v>-523548.67703335086</v>
      </c>
      <c r="AD27" s="190">
        <v>-474111.46636068163</v>
      </c>
      <c r="AE27" s="191">
        <v>-420791.57995079557</v>
      </c>
      <c r="AF27" s="191">
        <v>47819.274786936665</v>
      </c>
      <c r="AG27" s="78"/>
      <c r="AH27" s="206">
        <v>11981816.664312214</v>
      </c>
      <c r="AI27" s="207">
        <v>28458212.012006991</v>
      </c>
      <c r="AJ27" s="207">
        <v>40960325.665682688</v>
      </c>
      <c r="AK27" s="207">
        <v>56489220.709967881</v>
      </c>
      <c r="AL27" s="207">
        <v>44849940.446218438</v>
      </c>
      <c r="AM27" s="208">
        <v>13073127.58599456</v>
      </c>
      <c r="AN27" s="82">
        <v>13427288.726559713</v>
      </c>
      <c r="AO27" s="65">
        <v>22893998.705202557</v>
      </c>
      <c r="AP27" s="120">
        <v>25392880.47630633</v>
      </c>
      <c r="AQ27" s="65">
        <v>26531322.499497972</v>
      </c>
      <c r="AR27" s="65">
        <v>21756749.580853514</v>
      </c>
      <c r="AS27" s="65">
        <v>20971094.095576551</v>
      </c>
      <c r="AT27" s="66">
        <v>19759374.833075959</v>
      </c>
      <c r="AU27" s="66">
        <v>18353871.700621549</v>
      </c>
      <c r="AV27" s="78"/>
      <c r="AW27" s="206">
        <v>-1925441.7064940073</v>
      </c>
      <c r="AX27" s="207">
        <v>-4131086.9512245618</v>
      </c>
      <c r="AY27" s="207">
        <v>-5386300.2846816257</v>
      </c>
      <c r="AZ27" s="207">
        <v>-6633751.1959062815</v>
      </c>
      <c r="BA27" s="207">
        <v>-4588229.2016591728</v>
      </c>
      <c r="BB27" s="208">
        <v>-874885.34995786287</v>
      </c>
      <c r="BC27" s="189">
        <v>0</v>
      </c>
      <c r="BD27" s="190">
        <v>1348675.7209754833</v>
      </c>
      <c r="BE27" s="193">
        <v>2383859.7368170242</v>
      </c>
      <c r="BF27" s="190">
        <v>3064943.931385749</v>
      </c>
      <c r="BG27" s="190">
        <v>2982771.0733876387</v>
      </c>
      <c r="BH27" s="190">
        <v>3346444.7835185644</v>
      </c>
      <c r="BI27" s="191">
        <v>3624242.1347208032</v>
      </c>
      <c r="BJ27" s="191">
        <v>3549027.0469719246</v>
      </c>
      <c r="BK27" s="78"/>
      <c r="BL27" s="118">
        <v>10056374.957818206</v>
      </c>
      <c r="BM27" s="119">
        <v>24327125.060782429</v>
      </c>
      <c r="BN27" s="119">
        <v>35574025.381001063</v>
      </c>
      <c r="BO27" s="119">
        <v>49855469.5140616</v>
      </c>
      <c r="BP27" s="119">
        <v>40261711.244559266</v>
      </c>
      <c r="BQ27" s="120">
        <v>12198242.236036697</v>
      </c>
      <c r="BR27" s="82">
        <v>13427288.726559713</v>
      </c>
      <c r="BS27" s="65">
        <v>24242674.426178042</v>
      </c>
      <c r="BT27" s="120">
        <v>27776740.213123355</v>
      </c>
      <c r="BU27" s="65">
        <v>29596266.430883721</v>
      </c>
      <c r="BV27" s="65">
        <v>24739520.654241152</v>
      </c>
      <c r="BW27" s="65">
        <v>24317538.879095115</v>
      </c>
      <c r="BX27" s="66">
        <v>23383616.967796762</v>
      </c>
      <c r="BY27" s="66">
        <v>21902898.747593474</v>
      </c>
      <c r="BZ27" s="78"/>
      <c r="CA27" s="91">
        <v>51.999907072342396</v>
      </c>
      <c r="CB27" s="24"/>
      <c r="CC27" s="167">
        <v>12619469.855</v>
      </c>
      <c r="CD27" s="65">
        <v>22701855.107461069</v>
      </c>
      <c r="CE27" s="66">
        <v>27274633.402990289</v>
      </c>
      <c r="CF27" s="65">
        <v>29337046.720639255</v>
      </c>
      <c r="CG27" s="65">
        <v>25431439.363992944</v>
      </c>
      <c r="CH27" s="65">
        <v>24377656.723187763</v>
      </c>
      <c r="CI27" s="66">
        <v>23516305.089655608</v>
      </c>
      <c r="CJ27" s="66">
        <v>22113850.00745894</v>
      </c>
    </row>
    <row r="28" spans="1:88" ht="18" customHeight="1" thickBot="1">
      <c r="D28" s="25"/>
      <c r="E28" s="83">
        <v>341784106.74150151</v>
      </c>
      <c r="F28" s="29">
        <v>385609280.13187277</v>
      </c>
      <c r="G28" s="30">
        <v>377599990.00137925</v>
      </c>
      <c r="H28" s="74">
        <v>299817387.82899213</v>
      </c>
      <c r="I28" s="74">
        <v>262506373.57542175</v>
      </c>
      <c r="J28" s="74">
        <v>232250516.63538048</v>
      </c>
      <c r="K28" s="30">
        <v>227270693.35700622</v>
      </c>
      <c r="L28" s="30">
        <v>234424493.85517055</v>
      </c>
      <c r="M28" s="70"/>
      <c r="N28" s="80"/>
      <c r="O28" s="25"/>
      <c r="P28" s="83">
        <v>341836629.754852</v>
      </c>
      <c r="Q28" s="29">
        <v>385689779.09116304</v>
      </c>
      <c r="R28" s="30">
        <v>377684487.05685931</v>
      </c>
      <c r="S28" s="74">
        <v>299894030.91831285</v>
      </c>
      <c r="T28" s="74">
        <v>262580090.80127248</v>
      </c>
      <c r="U28" s="74">
        <v>232305349.98498994</v>
      </c>
      <c r="V28" s="30">
        <v>227319545.36862293</v>
      </c>
      <c r="W28" s="30">
        <v>234475894.08036703</v>
      </c>
      <c r="X28" s="70"/>
      <c r="Y28" s="112">
        <v>0</v>
      </c>
      <c r="Z28" s="74">
        <v>-4292782.1148283649</v>
      </c>
      <c r="AA28" s="156">
        <v>-6143163.9080629786</v>
      </c>
      <c r="AB28" s="74">
        <v>-6017800.7480113162</v>
      </c>
      <c r="AC28" s="74">
        <v>-7086272.2657283535</v>
      </c>
      <c r="AD28" s="74">
        <v>-7281162.889610135</v>
      </c>
      <c r="AE28" s="156">
        <v>-8109965.5772895031</v>
      </c>
      <c r="AF28" s="156">
        <v>-5392650.6486294763</v>
      </c>
      <c r="AG28" s="209"/>
      <c r="AH28" s="112">
        <v>591122832.2964803</v>
      </c>
      <c r="AI28" s="74">
        <v>637859289.89309859</v>
      </c>
      <c r="AJ28" s="74">
        <v>764109105.51193953</v>
      </c>
      <c r="AK28" s="74">
        <v>752314373.3453784</v>
      </c>
      <c r="AL28" s="74">
        <v>629231929.56503391</v>
      </c>
      <c r="AM28" s="74">
        <v>495706731.32558036</v>
      </c>
      <c r="AN28" s="112">
        <v>341836629.754852</v>
      </c>
      <c r="AO28" s="74">
        <v>381396996.97633457</v>
      </c>
      <c r="AP28" s="74">
        <v>371541323.14879632</v>
      </c>
      <c r="AQ28" s="83">
        <v>293876230.1703015</v>
      </c>
      <c r="AR28" s="74">
        <v>255493818.5355441</v>
      </c>
      <c r="AS28" s="74">
        <v>225024187.0953798</v>
      </c>
      <c r="AT28" s="156">
        <v>219209579.79133344</v>
      </c>
      <c r="AU28" s="156">
        <v>229083243.43173757</v>
      </c>
      <c r="AV28" s="70"/>
      <c r="AW28" s="112">
        <v>-94991651.671198413</v>
      </c>
      <c r="AX28" s="74">
        <v>-92593736.671965703</v>
      </c>
      <c r="AY28" s="74">
        <v>-100480673.08202606</v>
      </c>
      <c r="AZ28" s="74">
        <v>-88347233.5279845</v>
      </c>
      <c r="BA28" s="74">
        <v>-64371552.896678634</v>
      </c>
      <c r="BB28" s="74">
        <v>-33173894.63687814</v>
      </c>
      <c r="BC28" s="83">
        <v>0</v>
      </c>
      <c r="BD28" s="29">
        <v>22112223.055311747</v>
      </c>
      <c r="BE28" s="156">
        <v>34403862.311813407</v>
      </c>
      <c r="BF28" s="29">
        <v>33753602.166506402</v>
      </c>
      <c r="BG28" s="29">
        <v>35152864.213219829</v>
      </c>
      <c r="BH28" s="29">
        <v>36250388.199612975</v>
      </c>
      <c r="BI28" s="30">
        <v>40825286.44752501</v>
      </c>
      <c r="BJ28" s="30">
        <v>45458259.956676967</v>
      </c>
      <c r="BK28" s="70"/>
      <c r="BL28" s="112">
        <v>496131180.62528187</v>
      </c>
      <c r="BM28" s="74">
        <v>545265553.22113299</v>
      </c>
      <c r="BN28" s="74">
        <v>663628432.42991352</v>
      </c>
      <c r="BO28" s="74">
        <v>663967139.81739378</v>
      </c>
      <c r="BP28" s="74">
        <v>564860376.66835523</v>
      </c>
      <c r="BQ28" s="74">
        <v>462532836.68870234</v>
      </c>
      <c r="BR28" s="83">
        <v>341836629.754852</v>
      </c>
      <c r="BS28" s="29">
        <v>403509220.03164637</v>
      </c>
      <c r="BT28" s="74">
        <v>405945185.46060979</v>
      </c>
      <c r="BU28" s="83">
        <v>327629832.33680797</v>
      </c>
      <c r="BV28" s="29">
        <v>290646682.74876392</v>
      </c>
      <c r="BW28" s="29">
        <v>261274575.29499272</v>
      </c>
      <c r="BX28" s="30">
        <v>260034866.23885843</v>
      </c>
      <c r="BY28" s="30">
        <v>274541503.3884145</v>
      </c>
      <c r="BZ28" s="70"/>
      <c r="CA28" s="80"/>
      <c r="CB28" s="25"/>
      <c r="CC28" s="112">
        <v>366567188.95072997</v>
      </c>
      <c r="CD28" s="29">
        <v>387966997.34075004</v>
      </c>
      <c r="CE28" s="30">
        <v>395505865.27991354</v>
      </c>
      <c r="CF28" s="29">
        <v>337183629.19380593</v>
      </c>
      <c r="CG28" s="29">
        <v>297267383.53187823</v>
      </c>
      <c r="CH28" s="29">
        <v>272268093.01079202</v>
      </c>
      <c r="CI28" s="30">
        <v>253909537.96651274</v>
      </c>
      <c r="CJ28" s="30">
        <v>264221888.1358698</v>
      </c>
    </row>
    <row r="29" spans="1:88" ht="18" customHeight="1">
      <c r="D29" s="25"/>
      <c r="E29" s="69"/>
      <c r="F29" s="69"/>
      <c r="G29" s="69"/>
      <c r="H29" s="69"/>
      <c r="I29" s="69"/>
      <c r="J29" s="70"/>
      <c r="K29" s="70"/>
      <c r="L29" s="70"/>
      <c r="M29" s="70"/>
      <c r="N29" s="70"/>
      <c r="O29" s="70"/>
      <c r="P29" s="69"/>
      <c r="Q29" s="69"/>
      <c r="R29" s="69"/>
      <c r="S29" s="69"/>
      <c r="T29" s="69"/>
      <c r="U29" s="70"/>
      <c r="V29" s="70"/>
      <c r="W29" s="70"/>
      <c r="X29" s="70"/>
      <c r="Y29" s="152"/>
      <c r="Z29" s="152"/>
      <c r="AA29" s="152"/>
      <c r="AB29" s="152"/>
      <c r="AC29" s="152"/>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70"/>
      <c r="CA29" s="70"/>
      <c r="CB29" s="25"/>
      <c r="CC29" s="69"/>
      <c r="CD29" s="69"/>
      <c r="CE29" s="69"/>
      <c r="CF29" s="69"/>
      <c r="CG29" s="69"/>
      <c r="CH29" s="70"/>
      <c r="CI29" s="70"/>
      <c r="CJ29" s="70"/>
    </row>
    <row r="30" spans="1:88" ht="7.5" customHeight="1">
      <c r="D30" s="25"/>
      <c r="E30" s="69"/>
      <c r="F30" s="69"/>
      <c r="G30" s="69"/>
      <c r="H30" s="69"/>
      <c r="I30" s="69"/>
      <c r="J30" s="70"/>
      <c r="K30" s="70"/>
      <c r="L30" s="70"/>
      <c r="M30" s="70"/>
      <c r="N30" s="70"/>
      <c r="O30" s="70"/>
      <c r="P30" s="69"/>
      <c r="Q30" s="69"/>
      <c r="R30" s="69"/>
      <c r="S30" s="69"/>
      <c r="T30" s="69"/>
      <c r="U30" s="70"/>
      <c r="V30" s="70"/>
      <c r="W30" s="70"/>
      <c r="X30" s="70"/>
      <c r="Y30" s="69"/>
      <c r="Z30" s="69"/>
      <c r="AA30" s="69"/>
      <c r="AB30" s="69"/>
      <c r="AC30" s="69"/>
      <c r="AD30" s="70"/>
      <c r="AE30" s="70"/>
      <c r="AF30" s="70"/>
      <c r="AG30" s="70"/>
      <c r="AH30" s="70"/>
      <c r="AI30" s="70"/>
      <c r="AJ30" s="70"/>
      <c r="AK30" s="70"/>
      <c r="AL30" s="70"/>
      <c r="AM30" s="70"/>
      <c r="AN30" s="69"/>
      <c r="AO30" s="69"/>
      <c r="AP30" s="69"/>
      <c r="AQ30" s="69"/>
      <c r="AR30" s="69"/>
      <c r="AS30" s="69"/>
      <c r="AT30" s="69"/>
      <c r="AU30" s="69"/>
      <c r="AV30" s="70"/>
      <c r="AW30" s="70"/>
      <c r="AX30" s="70"/>
      <c r="AY30" s="70"/>
      <c r="AZ30" s="70"/>
      <c r="BA30" s="70"/>
      <c r="BB30" s="70"/>
      <c r="BC30" s="69"/>
      <c r="BD30" s="69"/>
      <c r="BE30" s="69"/>
      <c r="BF30" s="69"/>
      <c r="BG30" s="69"/>
      <c r="BH30" s="69"/>
      <c r="BI30" s="69"/>
      <c r="BJ30" s="69"/>
      <c r="BK30" s="70"/>
      <c r="BL30" s="70"/>
      <c r="BM30" s="70"/>
      <c r="BN30" s="70"/>
      <c r="BO30" s="70"/>
      <c r="BP30" s="70"/>
      <c r="BQ30" s="70"/>
      <c r="BR30" s="69"/>
      <c r="BS30" s="69"/>
      <c r="BT30" s="69"/>
      <c r="BU30" s="69"/>
      <c r="BV30" s="69"/>
      <c r="BW30" s="69"/>
      <c r="BX30" s="69"/>
      <c r="BY30" s="69"/>
      <c r="BZ30" s="70"/>
      <c r="CA30" s="70"/>
      <c r="CB30" s="25"/>
      <c r="CC30" s="69"/>
      <c r="CD30" s="69"/>
      <c r="CE30" s="69"/>
      <c r="CF30" s="69"/>
      <c r="CG30" s="69"/>
      <c r="CH30" s="70"/>
      <c r="CI30" s="70"/>
      <c r="CJ30" s="70"/>
    </row>
    <row r="31" spans="1:88" s="98" customFormat="1" ht="30" customHeight="1">
      <c r="A31" s="92"/>
      <c r="B31" s="128"/>
      <c r="C31" s="92"/>
      <c r="D31" s="129"/>
      <c r="E31" s="525" t="s">
        <v>88</v>
      </c>
      <c r="F31" s="525"/>
      <c r="G31" s="525"/>
      <c r="H31" s="525"/>
      <c r="I31" s="525"/>
      <c r="J31" s="525"/>
      <c r="K31" s="525"/>
      <c r="L31" s="525"/>
      <c r="M31" s="129"/>
      <c r="N31" s="129"/>
      <c r="O31" s="129"/>
      <c r="P31" s="525" t="s">
        <v>88</v>
      </c>
      <c r="Q31" s="525"/>
      <c r="R31" s="525"/>
      <c r="S31" s="525"/>
      <c r="T31" s="525"/>
      <c r="U31" s="525"/>
      <c r="V31" s="525"/>
      <c r="W31" s="525"/>
      <c r="X31" s="129"/>
      <c r="Y31" s="525" t="s">
        <v>88</v>
      </c>
      <c r="Z31" s="525"/>
      <c r="AA31" s="525"/>
      <c r="AB31" s="525"/>
      <c r="AC31" s="525"/>
      <c r="AD31" s="525"/>
      <c r="AE31" s="525"/>
      <c r="AF31" s="525"/>
      <c r="AG31" s="129"/>
      <c r="AH31" s="525" t="s">
        <v>88</v>
      </c>
      <c r="AI31" s="525"/>
      <c r="AJ31" s="525"/>
      <c r="AK31" s="525"/>
      <c r="AL31" s="525"/>
      <c r="AM31" s="525"/>
      <c r="AN31" s="525"/>
      <c r="AO31" s="525"/>
      <c r="AP31" s="525"/>
      <c r="AQ31" s="525"/>
      <c r="AR31" s="525"/>
      <c r="AS31" s="525"/>
      <c r="AT31" s="525"/>
      <c r="AU31" s="525"/>
      <c r="AV31" s="129"/>
      <c r="AW31" s="525" t="s">
        <v>88</v>
      </c>
      <c r="AX31" s="525"/>
      <c r="AY31" s="525"/>
      <c r="AZ31" s="525"/>
      <c r="BA31" s="525"/>
      <c r="BB31" s="525"/>
      <c r="BC31" s="525"/>
      <c r="BD31" s="525"/>
      <c r="BE31" s="525"/>
      <c r="BF31" s="525"/>
      <c r="BG31" s="525"/>
      <c r="BH31" s="525"/>
      <c r="BI31" s="525"/>
      <c r="BJ31" s="525"/>
      <c r="BK31" s="129"/>
      <c r="BL31" s="525" t="s">
        <v>88</v>
      </c>
      <c r="BM31" s="525"/>
      <c r="BN31" s="525"/>
      <c r="BO31" s="525"/>
      <c r="BP31" s="525"/>
      <c r="BQ31" s="525"/>
      <c r="BR31" s="525"/>
      <c r="BS31" s="525"/>
      <c r="BT31" s="525"/>
      <c r="BU31" s="525"/>
      <c r="BV31" s="525"/>
      <c r="BW31" s="525"/>
      <c r="BX31" s="525"/>
      <c r="BY31" s="525"/>
      <c r="BZ31" s="129"/>
      <c r="CA31" s="129"/>
      <c r="CB31" s="129"/>
      <c r="CC31" s="526" t="s">
        <v>88</v>
      </c>
      <c r="CD31" s="526"/>
      <c r="CE31" s="526"/>
      <c r="CF31" s="526"/>
      <c r="CG31" s="526"/>
      <c r="CH31" s="526"/>
      <c r="CI31" s="526"/>
      <c r="CJ31" s="526"/>
    </row>
    <row r="32" spans="1:88" ht="22.5" customHeight="1">
      <c r="A32" s="7"/>
      <c r="B32" s="518" t="s">
        <v>164</v>
      </c>
      <c r="C32" s="518"/>
      <c r="D32" s="18"/>
      <c r="E32" s="519" t="s">
        <v>222</v>
      </c>
      <c r="F32" s="519"/>
      <c r="G32" s="519"/>
      <c r="H32" s="519"/>
      <c r="I32" s="519"/>
      <c r="J32" s="519"/>
      <c r="K32" s="519"/>
      <c r="L32" s="519"/>
      <c r="M32" s="77"/>
      <c r="N32" s="79" t="s">
        <v>25</v>
      </c>
      <c r="O32" s="28"/>
      <c r="P32" s="519" t="s">
        <v>223</v>
      </c>
      <c r="Q32" s="519"/>
      <c r="R32" s="519"/>
      <c r="S32" s="519"/>
      <c r="T32" s="519"/>
      <c r="U32" s="519"/>
      <c r="V32" s="519"/>
      <c r="W32" s="519"/>
      <c r="X32" s="77"/>
      <c r="Y32" s="519" t="s">
        <v>224</v>
      </c>
      <c r="Z32" s="519"/>
      <c r="AA32" s="519"/>
      <c r="AB32" s="519"/>
      <c r="AC32" s="519"/>
      <c r="AD32" s="519"/>
      <c r="AE32" s="519"/>
      <c r="AF32" s="519"/>
      <c r="AG32" s="77"/>
      <c r="AH32" s="520" t="s">
        <v>225</v>
      </c>
      <c r="AI32" s="519"/>
      <c r="AJ32" s="519"/>
      <c r="AK32" s="519"/>
      <c r="AL32" s="519"/>
      <c r="AM32" s="519"/>
      <c r="AN32" s="519"/>
      <c r="AO32" s="519"/>
      <c r="AP32" s="519"/>
      <c r="AQ32" s="519"/>
      <c r="AR32" s="519"/>
      <c r="AS32" s="519"/>
      <c r="AT32" s="519"/>
      <c r="AU32" s="521"/>
      <c r="AV32" s="77"/>
      <c r="AW32" s="520" t="s">
        <v>226</v>
      </c>
      <c r="AX32" s="519"/>
      <c r="AY32" s="519"/>
      <c r="AZ32" s="519"/>
      <c r="BA32" s="519"/>
      <c r="BB32" s="519"/>
      <c r="BC32" s="519"/>
      <c r="BD32" s="519"/>
      <c r="BE32" s="519"/>
      <c r="BF32" s="519"/>
      <c r="BG32" s="519"/>
      <c r="BH32" s="519"/>
      <c r="BI32" s="519"/>
      <c r="BJ32" s="521"/>
      <c r="BK32" s="77"/>
      <c r="BL32" s="520" t="s">
        <v>227</v>
      </c>
      <c r="BM32" s="519"/>
      <c r="BN32" s="519"/>
      <c r="BO32" s="519"/>
      <c r="BP32" s="519"/>
      <c r="BQ32" s="519"/>
      <c r="BR32" s="519"/>
      <c r="BS32" s="519"/>
      <c r="BT32" s="519"/>
      <c r="BU32" s="519"/>
      <c r="BV32" s="519"/>
      <c r="BW32" s="519"/>
      <c r="BX32" s="519"/>
      <c r="BY32" s="521"/>
      <c r="BZ32" s="77"/>
      <c r="CA32" s="79" t="s">
        <v>27</v>
      </c>
      <c r="CB32" s="28"/>
      <c r="CC32" s="522" t="s">
        <v>228</v>
      </c>
      <c r="CD32" s="523"/>
      <c r="CE32" s="523"/>
      <c r="CF32" s="523"/>
      <c r="CG32" s="523"/>
      <c r="CH32" s="523"/>
      <c r="CI32" s="523"/>
      <c r="CJ32" s="524"/>
    </row>
    <row r="33" spans="1:88" s="273" customFormat="1" ht="17.25" customHeight="1">
      <c r="A33" s="282"/>
      <c r="B33" s="274"/>
      <c r="C33" s="274"/>
      <c r="D33" s="275"/>
      <c r="E33" s="245" t="s">
        <v>74</v>
      </c>
      <c r="F33" s="245" t="s">
        <v>74</v>
      </c>
      <c r="G33" s="245" t="s">
        <v>74</v>
      </c>
      <c r="H33" s="245" t="s">
        <v>75</v>
      </c>
      <c r="I33" s="245" t="s">
        <v>75</v>
      </c>
      <c r="J33" s="245" t="s">
        <v>75</v>
      </c>
      <c r="K33" s="245" t="s">
        <v>75</v>
      </c>
      <c r="L33" s="245" t="s">
        <v>165</v>
      </c>
      <c r="M33" s="275"/>
      <c r="N33" s="244"/>
      <c r="O33" s="275"/>
      <c r="P33" s="245" t="s">
        <v>74</v>
      </c>
      <c r="Q33" s="245" t="s">
        <v>74</v>
      </c>
      <c r="R33" s="245" t="s">
        <v>74</v>
      </c>
      <c r="S33" s="245" t="s">
        <v>75</v>
      </c>
      <c r="T33" s="245" t="s">
        <v>75</v>
      </c>
      <c r="U33" s="245" t="s">
        <v>75</v>
      </c>
      <c r="V33" s="245" t="s">
        <v>75</v>
      </c>
      <c r="W33" s="245" t="s">
        <v>165</v>
      </c>
      <c r="X33" s="275"/>
      <c r="Y33" s="245" t="s">
        <v>74</v>
      </c>
      <c r="Z33" s="245" t="s">
        <v>74</v>
      </c>
      <c r="AA33" s="245" t="s">
        <v>74</v>
      </c>
      <c r="AB33" s="245" t="s">
        <v>75</v>
      </c>
      <c r="AC33" s="245" t="s">
        <v>75</v>
      </c>
      <c r="AD33" s="245" t="s">
        <v>75</v>
      </c>
      <c r="AE33" s="245" t="s">
        <v>75</v>
      </c>
      <c r="AF33" s="245" t="s">
        <v>165</v>
      </c>
      <c r="AG33" s="275"/>
      <c r="AH33" s="244"/>
      <c r="AI33" s="244"/>
      <c r="AJ33" s="244"/>
      <c r="AK33" s="244"/>
      <c r="AL33" s="244"/>
      <c r="AM33" s="244"/>
      <c r="AN33" s="245" t="s">
        <v>74</v>
      </c>
      <c r="AO33" s="245" t="s">
        <v>74</v>
      </c>
      <c r="AP33" s="245" t="s">
        <v>74</v>
      </c>
      <c r="AQ33" s="245" t="s">
        <v>75</v>
      </c>
      <c r="AR33" s="245" t="s">
        <v>75</v>
      </c>
      <c r="AS33" s="245" t="s">
        <v>75</v>
      </c>
      <c r="AT33" s="245" t="s">
        <v>75</v>
      </c>
      <c r="AU33" s="245" t="s">
        <v>165</v>
      </c>
      <c r="AV33" s="275"/>
      <c r="AW33" s="244"/>
      <c r="AX33" s="244"/>
      <c r="AY33" s="244"/>
      <c r="AZ33" s="244"/>
      <c r="BA33" s="244"/>
      <c r="BB33" s="244"/>
      <c r="BC33" s="245" t="s">
        <v>74</v>
      </c>
      <c r="BD33" s="245" t="s">
        <v>74</v>
      </c>
      <c r="BE33" s="245" t="s">
        <v>74</v>
      </c>
      <c r="BF33" s="245" t="s">
        <v>75</v>
      </c>
      <c r="BG33" s="245" t="s">
        <v>75</v>
      </c>
      <c r="BH33" s="245" t="s">
        <v>75</v>
      </c>
      <c r="BI33" s="245" t="s">
        <v>75</v>
      </c>
      <c r="BJ33" s="245" t="s">
        <v>165</v>
      </c>
      <c r="BK33" s="275"/>
      <c r="BL33" s="244"/>
      <c r="BM33" s="244"/>
      <c r="BN33" s="244"/>
      <c r="BO33" s="244"/>
      <c r="BP33" s="244"/>
      <c r="BQ33" s="244"/>
      <c r="BR33" s="245" t="s">
        <v>74</v>
      </c>
      <c r="BS33" s="245" t="s">
        <v>74</v>
      </c>
      <c r="BT33" s="245" t="s">
        <v>74</v>
      </c>
      <c r="BU33" s="245" t="s">
        <v>75</v>
      </c>
      <c r="BV33" s="245" t="s">
        <v>75</v>
      </c>
      <c r="BW33" s="245" t="s">
        <v>75</v>
      </c>
      <c r="BX33" s="245" t="s">
        <v>75</v>
      </c>
      <c r="BY33" s="245" t="s">
        <v>165</v>
      </c>
      <c r="BZ33" s="275"/>
      <c r="CA33" s="244"/>
      <c r="CB33" s="275"/>
      <c r="CC33" s="245" t="s">
        <v>74</v>
      </c>
      <c r="CD33" s="245" t="s">
        <v>74</v>
      </c>
      <c r="CE33" s="245" t="s">
        <v>74</v>
      </c>
      <c r="CF33" s="245" t="s">
        <v>75</v>
      </c>
      <c r="CG33" s="245" t="s">
        <v>75</v>
      </c>
      <c r="CH33" s="245" t="s">
        <v>75</v>
      </c>
      <c r="CI33" s="245" t="s">
        <v>75</v>
      </c>
      <c r="CJ33" s="245" t="s">
        <v>165</v>
      </c>
    </row>
    <row r="34" spans="1:88" s="268" customFormat="1" ht="30.75" customHeight="1">
      <c r="A34" s="267"/>
      <c r="B34" s="269"/>
      <c r="C34" s="269"/>
      <c r="D34" s="271"/>
      <c r="E34" s="269" t="s">
        <v>153</v>
      </c>
      <c r="F34" s="270" t="s">
        <v>156</v>
      </c>
      <c r="G34" s="270" t="s">
        <v>156</v>
      </c>
      <c r="H34" s="270" t="s">
        <v>156</v>
      </c>
      <c r="I34" s="270" t="s">
        <v>156</v>
      </c>
      <c r="J34" s="270" t="s">
        <v>156</v>
      </c>
      <c r="K34" s="270" t="s">
        <v>156</v>
      </c>
      <c r="L34" s="270" t="s">
        <v>156</v>
      </c>
      <c r="M34" s="271"/>
      <c r="N34" s="272" t="s">
        <v>26</v>
      </c>
      <c r="O34" s="271"/>
      <c r="P34" s="269" t="s">
        <v>153</v>
      </c>
      <c r="Q34" s="270" t="s">
        <v>156</v>
      </c>
      <c r="R34" s="270" t="s">
        <v>156</v>
      </c>
      <c r="S34" s="270" t="s">
        <v>156</v>
      </c>
      <c r="T34" s="270" t="s">
        <v>156</v>
      </c>
      <c r="U34" s="270" t="s">
        <v>156</v>
      </c>
      <c r="V34" s="270" t="s">
        <v>156</v>
      </c>
      <c r="W34" s="270" t="s">
        <v>156</v>
      </c>
      <c r="X34" s="271"/>
      <c r="Y34" s="269" t="s">
        <v>153</v>
      </c>
      <c r="Z34" s="270" t="s">
        <v>156</v>
      </c>
      <c r="AA34" s="270" t="s">
        <v>156</v>
      </c>
      <c r="AB34" s="270" t="s">
        <v>156</v>
      </c>
      <c r="AC34" s="270" t="s">
        <v>156</v>
      </c>
      <c r="AD34" s="270" t="s">
        <v>156</v>
      </c>
      <c r="AE34" s="270" t="s">
        <v>156</v>
      </c>
      <c r="AF34" s="270" t="s">
        <v>156</v>
      </c>
      <c r="AG34" s="271"/>
      <c r="AH34" s="272" t="s">
        <v>73</v>
      </c>
      <c r="AI34" s="272" t="s">
        <v>73</v>
      </c>
      <c r="AJ34" s="272" t="s">
        <v>73</v>
      </c>
      <c r="AK34" s="272" t="s">
        <v>73</v>
      </c>
      <c r="AL34" s="272" t="s">
        <v>73</v>
      </c>
      <c r="AM34" s="272" t="s">
        <v>73</v>
      </c>
      <c r="AN34" s="269" t="s">
        <v>153</v>
      </c>
      <c r="AO34" s="270" t="s">
        <v>156</v>
      </c>
      <c r="AP34" s="270" t="s">
        <v>156</v>
      </c>
      <c r="AQ34" s="270" t="s">
        <v>156</v>
      </c>
      <c r="AR34" s="270" t="s">
        <v>156</v>
      </c>
      <c r="AS34" s="270" t="s">
        <v>156</v>
      </c>
      <c r="AT34" s="270" t="s">
        <v>156</v>
      </c>
      <c r="AU34" s="270" t="s">
        <v>156</v>
      </c>
      <c r="AV34" s="271"/>
      <c r="AW34" s="272" t="s">
        <v>73</v>
      </c>
      <c r="AX34" s="272" t="s">
        <v>73</v>
      </c>
      <c r="AY34" s="272" t="s">
        <v>73</v>
      </c>
      <c r="AZ34" s="272" t="s">
        <v>73</v>
      </c>
      <c r="BA34" s="272" t="s">
        <v>73</v>
      </c>
      <c r="BB34" s="272" t="s">
        <v>73</v>
      </c>
      <c r="BC34" s="269" t="s">
        <v>153</v>
      </c>
      <c r="BD34" s="270" t="s">
        <v>156</v>
      </c>
      <c r="BE34" s="270" t="s">
        <v>156</v>
      </c>
      <c r="BF34" s="270" t="s">
        <v>156</v>
      </c>
      <c r="BG34" s="270" t="s">
        <v>156</v>
      </c>
      <c r="BH34" s="270" t="s">
        <v>156</v>
      </c>
      <c r="BI34" s="270" t="s">
        <v>156</v>
      </c>
      <c r="BJ34" s="270" t="s">
        <v>156</v>
      </c>
      <c r="BK34" s="271"/>
      <c r="BL34" s="272" t="s">
        <v>73</v>
      </c>
      <c r="BM34" s="272" t="s">
        <v>73</v>
      </c>
      <c r="BN34" s="272" t="s">
        <v>73</v>
      </c>
      <c r="BO34" s="272" t="s">
        <v>73</v>
      </c>
      <c r="BP34" s="272" t="s">
        <v>73</v>
      </c>
      <c r="BQ34" s="272" t="s">
        <v>73</v>
      </c>
      <c r="BR34" s="269" t="s">
        <v>153</v>
      </c>
      <c r="BS34" s="270" t="s">
        <v>156</v>
      </c>
      <c r="BT34" s="270" t="s">
        <v>156</v>
      </c>
      <c r="BU34" s="270" t="s">
        <v>156</v>
      </c>
      <c r="BV34" s="270" t="s">
        <v>156</v>
      </c>
      <c r="BW34" s="270" t="s">
        <v>156</v>
      </c>
      <c r="BX34" s="270" t="s">
        <v>156</v>
      </c>
      <c r="BY34" s="270" t="s">
        <v>156</v>
      </c>
      <c r="BZ34" s="271"/>
      <c r="CA34" s="272" t="s">
        <v>28</v>
      </c>
      <c r="CB34" s="271"/>
      <c r="CC34" s="270" t="s">
        <v>73</v>
      </c>
      <c r="CD34" s="270" t="s">
        <v>156</v>
      </c>
      <c r="CE34" s="270" t="s">
        <v>156</v>
      </c>
      <c r="CF34" s="270" t="s">
        <v>156</v>
      </c>
      <c r="CG34" s="270" t="s">
        <v>156</v>
      </c>
      <c r="CH34" s="270" t="s">
        <v>156</v>
      </c>
      <c r="CI34" s="270" t="s">
        <v>156</v>
      </c>
      <c r="CJ34" s="270" t="s">
        <v>156</v>
      </c>
    </row>
    <row r="35" spans="1:88" ht="18.75" customHeight="1">
      <c r="A35" s="7"/>
      <c r="B35" s="17" t="s">
        <v>32</v>
      </c>
      <c r="C35" s="17"/>
      <c r="D35" s="20"/>
      <c r="E35" s="67">
        <v>2022</v>
      </c>
      <c r="F35" s="67">
        <v>2023</v>
      </c>
      <c r="G35" s="67">
        <v>2024</v>
      </c>
      <c r="H35" s="59">
        <v>2025</v>
      </c>
      <c r="I35" s="59">
        <v>2026</v>
      </c>
      <c r="J35" s="59">
        <v>2027</v>
      </c>
      <c r="K35" s="59">
        <v>2028</v>
      </c>
      <c r="L35" s="59">
        <v>2029</v>
      </c>
      <c r="M35" s="20"/>
      <c r="N35" s="67"/>
      <c r="O35" s="20"/>
      <c r="P35" s="67">
        <v>2022</v>
      </c>
      <c r="Q35" s="67">
        <v>2023</v>
      </c>
      <c r="R35" s="67">
        <v>2024</v>
      </c>
      <c r="S35" s="59">
        <v>2025</v>
      </c>
      <c r="T35" s="59">
        <v>2026</v>
      </c>
      <c r="U35" s="59">
        <v>2027</v>
      </c>
      <c r="V35" s="59">
        <v>2028</v>
      </c>
      <c r="W35" s="59">
        <v>2029</v>
      </c>
      <c r="X35" s="20"/>
      <c r="Y35" s="67">
        <v>2022</v>
      </c>
      <c r="Z35" s="67">
        <v>2023</v>
      </c>
      <c r="AA35" s="67">
        <v>2024</v>
      </c>
      <c r="AB35" s="59">
        <v>2025</v>
      </c>
      <c r="AC35" s="59">
        <v>2026</v>
      </c>
      <c r="AD35" s="59">
        <v>2027</v>
      </c>
      <c r="AE35" s="59">
        <v>2028</v>
      </c>
      <c r="AF35" s="59">
        <v>2029</v>
      </c>
      <c r="AG35" s="20"/>
      <c r="AH35" s="67">
        <v>2016</v>
      </c>
      <c r="AI35" s="67">
        <v>2017</v>
      </c>
      <c r="AJ35" s="67">
        <v>2018</v>
      </c>
      <c r="AK35" s="67">
        <v>2019</v>
      </c>
      <c r="AL35" s="67">
        <v>2020</v>
      </c>
      <c r="AM35" s="67">
        <v>2021</v>
      </c>
      <c r="AN35" s="59">
        <v>2022</v>
      </c>
      <c r="AO35" s="59">
        <v>2023</v>
      </c>
      <c r="AP35" s="59">
        <v>2024</v>
      </c>
      <c r="AQ35" s="59">
        <v>2025</v>
      </c>
      <c r="AR35" s="59">
        <v>2026</v>
      </c>
      <c r="AS35" s="59">
        <v>2027</v>
      </c>
      <c r="AT35" s="59">
        <v>2028</v>
      </c>
      <c r="AU35" s="59">
        <v>2029</v>
      </c>
      <c r="AV35" s="20"/>
      <c r="AW35" s="67">
        <v>2016</v>
      </c>
      <c r="AX35" s="67">
        <v>2017</v>
      </c>
      <c r="AY35" s="67">
        <v>2018</v>
      </c>
      <c r="AZ35" s="67">
        <v>2019</v>
      </c>
      <c r="BA35" s="67">
        <v>2020</v>
      </c>
      <c r="BB35" s="67">
        <v>2021</v>
      </c>
      <c r="BC35" s="59">
        <v>2022</v>
      </c>
      <c r="BD35" s="59">
        <v>2023</v>
      </c>
      <c r="BE35" s="59">
        <v>2024</v>
      </c>
      <c r="BF35" s="59">
        <v>2025</v>
      </c>
      <c r="BG35" s="59">
        <v>2026</v>
      </c>
      <c r="BH35" s="59">
        <v>2027</v>
      </c>
      <c r="BI35" s="59">
        <v>2028</v>
      </c>
      <c r="BJ35" s="59">
        <v>2029</v>
      </c>
      <c r="BK35" s="20"/>
      <c r="BL35" s="67">
        <v>2016</v>
      </c>
      <c r="BM35" s="67">
        <v>2017</v>
      </c>
      <c r="BN35" s="67">
        <v>2018</v>
      </c>
      <c r="BO35" s="67">
        <v>2019</v>
      </c>
      <c r="BP35" s="67">
        <v>2020</v>
      </c>
      <c r="BQ35" s="67">
        <v>2021</v>
      </c>
      <c r="BR35" s="59">
        <v>2022</v>
      </c>
      <c r="BS35" s="59">
        <v>2023</v>
      </c>
      <c r="BT35" s="59">
        <v>2024</v>
      </c>
      <c r="BU35" s="59">
        <v>2025</v>
      </c>
      <c r="BV35" s="59">
        <v>2026</v>
      </c>
      <c r="BW35" s="59">
        <v>2027</v>
      </c>
      <c r="BX35" s="59">
        <v>2028</v>
      </c>
      <c r="BY35" s="59">
        <v>2029</v>
      </c>
      <c r="BZ35" s="20"/>
      <c r="CA35" s="67"/>
      <c r="CB35" s="20"/>
      <c r="CC35" s="59">
        <v>2022</v>
      </c>
      <c r="CD35" s="59">
        <v>2023</v>
      </c>
      <c r="CE35" s="59">
        <v>2024</v>
      </c>
      <c r="CF35" s="59">
        <v>2025</v>
      </c>
      <c r="CG35" s="59">
        <v>2026</v>
      </c>
      <c r="CH35" s="59">
        <v>2027</v>
      </c>
      <c r="CI35" s="59">
        <v>2028</v>
      </c>
      <c r="CJ35" s="59">
        <v>2029</v>
      </c>
    </row>
    <row r="36" spans="1:88" s="98" customFormat="1" ht="30" customHeight="1">
      <c r="A36" s="92"/>
      <c r="B36" s="93" t="s">
        <v>33</v>
      </c>
      <c r="C36" s="134" t="s">
        <v>90</v>
      </c>
      <c r="D36" s="94"/>
      <c r="E36" s="305">
        <v>204637788.31996447</v>
      </c>
      <c r="F36" s="306">
        <v>252264445.17659855</v>
      </c>
      <c r="G36" s="309">
        <v>293716562.79142702</v>
      </c>
      <c r="H36" s="307">
        <v>245911282.61723912</v>
      </c>
      <c r="I36" s="307">
        <v>216973391.32792804</v>
      </c>
      <c r="J36" s="307">
        <v>189903433.33338588</v>
      </c>
      <c r="K36" s="308">
        <v>194935137.38022125</v>
      </c>
      <c r="L36" s="308">
        <v>209169173.85723674</v>
      </c>
      <c r="M36" s="95"/>
      <c r="N36" s="96" t="s">
        <v>35</v>
      </c>
      <c r="O36" s="94"/>
      <c r="P36" s="305">
        <v>204680553.79917729</v>
      </c>
      <c r="Q36" s="306">
        <v>252336779.11344337</v>
      </c>
      <c r="R36" s="309">
        <v>293795169.2864604</v>
      </c>
      <c r="S36" s="307">
        <v>245984203.45229968</v>
      </c>
      <c r="T36" s="307">
        <v>217043989.31088042</v>
      </c>
      <c r="U36" s="307">
        <v>189955373.35366327</v>
      </c>
      <c r="V36" s="308">
        <v>194981816.51979011</v>
      </c>
      <c r="W36" s="308">
        <v>209218909.66406173</v>
      </c>
      <c r="X36" s="95"/>
      <c r="Y36" s="305">
        <v>0</v>
      </c>
      <c r="Z36" s="306">
        <v>-3790484.0420005731</v>
      </c>
      <c r="AA36" s="309">
        <v>-5356680.6479066601</v>
      </c>
      <c r="AB36" s="307">
        <v>-5495674.0923669282</v>
      </c>
      <c r="AC36" s="307">
        <v>-6574591.8472198891</v>
      </c>
      <c r="AD36" s="307">
        <v>-6717480.2091038413</v>
      </c>
      <c r="AE36" s="308">
        <v>-7613751.0749237798</v>
      </c>
      <c r="AF36" s="308">
        <v>-5075983.1665548375</v>
      </c>
      <c r="AG36" s="95"/>
      <c r="AH36" s="305">
        <v>350960771.99312329</v>
      </c>
      <c r="AI36" s="306">
        <v>388049707.14038283</v>
      </c>
      <c r="AJ36" s="306">
        <v>465513348.31466496</v>
      </c>
      <c r="AK36" s="306">
        <v>463851169.13165259</v>
      </c>
      <c r="AL36" s="306">
        <v>364372354.21544403</v>
      </c>
      <c r="AM36" s="309">
        <v>290526507.8695513</v>
      </c>
      <c r="AN36" s="310">
        <v>204680553.79917729</v>
      </c>
      <c r="AO36" s="307">
        <v>248546295.07144284</v>
      </c>
      <c r="AP36" s="308">
        <v>288438488.63855374</v>
      </c>
      <c r="AQ36" s="307">
        <v>240488529.35993275</v>
      </c>
      <c r="AR36" s="307">
        <v>210469397.46366054</v>
      </c>
      <c r="AS36" s="307">
        <v>183237893.14455941</v>
      </c>
      <c r="AT36" s="308">
        <v>187368065.44486633</v>
      </c>
      <c r="AU36" s="308">
        <v>204142926.49750692</v>
      </c>
      <c r="AV36" s="95"/>
      <c r="AW36" s="305">
        <v>-56398334.799398616</v>
      </c>
      <c r="AX36" s="306">
        <v>-56330562.191250369</v>
      </c>
      <c r="AY36" s="306">
        <v>-61215203.731915593</v>
      </c>
      <c r="AZ36" s="306">
        <v>-54471865.769723035</v>
      </c>
      <c r="BA36" s="306">
        <v>-37275944.165262796</v>
      </c>
      <c r="BB36" s="309">
        <v>-19442737.312668182</v>
      </c>
      <c r="BC36" s="310">
        <v>0</v>
      </c>
      <c r="BD36" s="307">
        <v>14466878.42743312</v>
      </c>
      <c r="BE36" s="308">
        <v>26762254.999596037</v>
      </c>
      <c r="BF36" s="307">
        <v>27685955.993020345</v>
      </c>
      <c r="BG36" s="307">
        <v>29056726.506790973</v>
      </c>
      <c r="BH36" s="307">
        <v>29641831.430561703</v>
      </c>
      <c r="BI36" s="308">
        <v>35017615.834885195</v>
      </c>
      <c r="BJ36" s="308">
        <v>40561643.32228376</v>
      </c>
      <c r="BK36" s="95"/>
      <c r="BL36" s="305">
        <v>294562437.19372475</v>
      </c>
      <c r="BM36" s="306">
        <v>331719144.94913232</v>
      </c>
      <c r="BN36" s="306">
        <v>404298144.58274931</v>
      </c>
      <c r="BO36" s="306">
        <v>409379303.36192966</v>
      </c>
      <c r="BP36" s="306">
        <v>327096410.05018121</v>
      </c>
      <c r="BQ36" s="309">
        <v>271083770.5568831</v>
      </c>
      <c r="BR36" s="310">
        <v>204680553.79917729</v>
      </c>
      <c r="BS36" s="307">
        <v>263013173.49887595</v>
      </c>
      <c r="BT36" s="308">
        <v>315200743.6381498</v>
      </c>
      <c r="BU36" s="307">
        <v>268174485.35295308</v>
      </c>
      <c r="BV36" s="307">
        <v>239526123.97045147</v>
      </c>
      <c r="BW36" s="307">
        <v>212879724.57512113</v>
      </c>
      <c r="BX36" s="308">
        <v>222385681.27975151</v>
      </c>
      <c r="BY36" s="308">
        <v>244704569.81979066</v>
      </c>
      <c r="BZ36" s="95"/>
      <c r="CA36" s="97" t="s">
        <v>35</v>
      </c>
      <c r="CB36" s="94"/>
      <c r="CC36" s="310">
        <v>229420870.52919281</v>
      </c>
      <c r="CD36" s="307">
        <v>246982779.15157109</v>
      </c>
      <c r="CE36" s="308">
        <v>301630862.15793723</v>
      </c>
      <c r="CF36" s="307">
        <v>275265907.71770889</v>
      </c>
      <c r="CG36" s="307">
        <v>245490153.80538207</v>
      </c>
      <c r="CH36" s="307">
        <v>223654029.2554639</v>
      </c>
      <c r="CI36" s="308">
        <v>215411744.98391283</v>
      </c>
      <c r="CJ36" s="308">
        <v>233772789.45806855</v>
      </c>
    </row>
    <row r="37" spans="1:88" s="98" customFormat="1" ht="30" customHeight="1">
      <c r="A37" s="92"/>
      <c r="B37" s="130" t="s">
        <v>89</v>
      </c>
      <c r="C37" s="131" t="s">
        <v>244</v>
      </c>
      <c r="D37" s="94"/>
      <c r="E37" s="126">
        <v>0</v>
      </c>
      <c r="F37" s="101">
        <v>15399007.905339975</v>
      </c>
      <c r="G37" s="102">
        <v>0</v>
      </c>
      <c r="H37" s="132">
        <v>0</v>
      </c>
      <c r="I37" s="132">
        <v>0</v>
      </c>
      <c r="J37" s="132">
        <v>0</v>
      </c>
      <c r="K37" s="133">
        <v>0</v>
      </c>
      <c r="L37" s="133">
        <v>0</v>
      </c>
      <c r="M37" s="95"/>
      <c r="N37" s="199" t="s">
        <v>35</v>
      </c>
      <c r="O37" s="94"/>
      <c r="P37" s="126">
        <v>0</v>
      </c>
      <c r="Q37" s="101">
        <v>15399007.905339975</v>
      </c>
      <c r="R37" s="102">
        <v>0</v>
      </c>
      <c r="S37" s="132">
        <v>0</v>
      </c>
      <c r="T37" s="132">
        <v>0</v>
      </c>
      <c r="U37" s="132">
        <v>0</v>
      </c>
      <c r="V37" s="133">
        <v>0</v>
      </c>
      <c r="W37" s="133">
        <v>0</v>
      </c>
      <c r="X37" s="95"/>
      <c r="Y37" s="126">
        <v>0</v>
      </c>
      <c r="Z37" s="101">
        <v>-58781.218907420531</v>
      </c>
      <c r="AA37" s="102">
        <v>0</v>
      </c>
      <c r="AB37" s="132">
        <v>0</v>
      </c>
      <c r="AC37" s="132">
        <v>0</v>
      </c>
      <c r="AD37" s="132">
        <v>0</v>
      </c>
      <c r="AE37" s="133">
        <v>0</v>
      </c>
      <c r="AF37" s="133">
        <v>0</v>
      </c>
      <c r="AG37" s="95"/>
      <c r="AH37" s="146">
        <v>0</v>
      </c>
      <c r="AI37" s="147">
        <v>0</v>
      </c>
      <c r="AJ37" s="147">
        <v>0</v>
      </c>
      <c r="AK37" s="147">
        <v>0</v>
      </c>
      <c r="AL37" s="147">
        <v>0</v>
      </c>
      <c r="AM37" s="148">
        <v>0</v>
      </c>
      <c r="AN37" s="135">
        <v>0</v>
      </c>
      <c r="AO37" s="132">
        <v>15340226.686432553</v>
      </c>
      <c r="AP37" s="133">
        <v>0</v>
      </c>
      <c r="AQ37" s="132">
        <v>0</v>
      </c>
      <c r="AR37" s="132">
        <v>0</v>
      </c>
      <c r="AS37" s="132">
        <v>0</v>
      </c>
      <c r="AT37" s="133">
        <v>0</v>
      </c>
      <c r="AU37" s="133">
        <v>0</v>
      </c>
      <c r="AV37" s="95"/>
      <c r="AW37" s="146">
        <v>0</v>
      </c>
      <c r="AX37" s="147">
        <v>0</v>
      </c>
      <c r="AY37" s="147">
        <v>0</v>
      </c>
      <c r="AZ37" s="147">
        <v>0</v>
      </c>
      <c r="BA37" s="147">
        <v>0</v>
      </c>
      <c r="BB37" s="148">
        <v>0</v>
      </c>
      <c r="BC37" s="135">
        <v>0</v>
      </c>
      <c r="BD37" s="132">
        <v>882850.19747153646</v>
      </c>
      <c r="BE37" s="133">
        <v>0</v>
      </c>
      <c r="BF37" s="132">
        <v>0</v>
      </c>
      <c r="BG37" s="132">
        <v>0</v>
      </c>
      <c r="BH37" s="132">
        <v>0</v>
      </c>
      <c r="BI37" s="133">
        <v>0</v>
      </c>
      <c r="BJ37" s="133">
        <v>0</v>
      </c>
      <c r="BK37" s="95"/>
      <c r="BL37" s="146">
        <v>0</v>
      </c>
      <c r="BM37" s="147">
        <v>0</v>
      </c>
      <c r="BN37" s="147">
        <v>0</v>
      </c>
      <c r="BO37" s="147">
        <v>0</v>
      </c>
      <c r="BP37" s="147">
        <v>0</v>
      </c>
      <c r="BQ37" s="148">
        <v>0</v>
      </c>
      <c r="BR37" s="135">
        <v>0</v>
      </c>
      <c r="BS37" s="132">
        <v>16223076.88390409</v>
      </c>
      <c r="BT37" s="133">
        <v>0</v>
      </c>
      <c r="BU37" s="132">
        <v>0</v>
      </c>
      <c r="BV37" s="132">
        <v>0</v>
      </c>
      <c r="BW37" s="132">
        <v>0</v>
      </c>
      <c r="BX37" s="133">
        <v>0</v>
      </c>
      <c r="BY37" s="133">
        <v>0</v>
      </c>
      <c r="BZ37" s="95"/>
      <c r="CA37" s="200">
        <v>0</v>
      </c>
      <c r="CB37" s="94"/>
      <c r="CC37" s="126">
        <v>0</v>
      </c>
      <c r="CD37" s="132">
        <v>16223076.88390409</v>
      </c>
      <c r="CE37" s="133">
        <v>0</v>
      </c>
      <c r="CF37" s="132">
        <v>0</v>
      </c>
      <c r="CG37" s="132">
        <v>0</v>
      </c>
      <c r="CH37" s="132">
        <v>0</v>
      </c>
      <c r="CI37" s="133">
        <v>0</v>
      </c>
      <c r="CJ37" s="133">
        <v>0</v>
      </c>
    </row>
    <row r="38" spans="1:88" s="98" customFormat="1" ht="30" customHeight="1">
      <c r="A38" s="92"/>
      <c r="B38" s="99" t="s">
        <v>34</v>
      </c>
      <c r="C38" s="100" t="s">
        <v>243</v>
      </c>
      <c r="D38" s="94"/>
      <c r="E38" s="126">
        <v>137146318.42153704</v>
      </c>
      <c r="F38" s="101">
        <v>117945827.04993431</v>
      </c>
      <c r="G38" s="102">
        <v>83883427.209952205</v>
      </c>
      <c r="H38" s="101">
        <v>53906105.211753018</v>
      </c>
      <c r="I38" s="101">
        <v>45532982.247493692</v>
      </c>
      <c r="J38" s="101">
        <v>42347083.301994562</v>
      </c>
      <c r="K38" s="102">
        <v>32335555.976784974</v>
      </c>
      <c r="L38" s="102">
        <v>25255319.99793379</v>
      </c>
      <c r="M38" s="95"/>
      <c r="N38" s="103" t="s">
        <v>35</v>
      </c>
      <c r="O38" s="94"/>
      <c r="P38" s="126">
        <v>137156075.95567471</v>
      </c>
      <c r="Q38" s="101">
        <v>117953992.0723796</v>
      </c>
      <c r="R38" s="102">
        <v>83889317.770398855</v>
      </c>
      <c r="S38" s="101">
        <v>53909827.466013171</v>
      </c>
      <c r="T38" s="101">
        <v>45536101.490392037</v>
      </c>
      <c r="U38" s="101">
        <v>42349976.631326661</v>
      </c>
      <c r="V38" s="102">
        <v>32337728.848832864</v>
      </c>
      <c r="W38" s="102">
        <v>25256984.416305277</v>
      </c>
      <c r="X38" s="95"/>
      <c r="Y38" s="126">
        <v>0</v>
      </c>
      <c r="Z38" s="101">
        <v>-443516.85392037051</v>
      </c>
      <c r="AA38" s="102">
        <v>-786483.26015631866</v>
      </c>
      <c r="AB38" s="101">
        <v>-522126.6556443884</v>
      </c>
      <c r="AC38" s="101">
        <v>-511680.4185084643</v>
      </c>
      <c r="AD38" s="101">
        <v>-563682.68050629436</v>
      </c>
      <c r="AE38" s="102">
        <v>-496214.50236572389</v>
      </c>
      <c r="AF38" s="102">
        <v>-316667.48207463836</v>
      </c>
      <c r="AG38" s="95"/>
      <c r="AH38" s="149">
        <v>240162060.30335701</v>
      </c>
      <c r="AI38" s="150">
        <v>249809582.75271589</v>
      </c>
      <c r="AJ38" s="150">
        <v>298595757.19727457</v>
      </c>
      <c r="AK38" s="150">
        <v>288463204.21372563</v>
      </c>
      <c r="AL38" s="150">
        <v>264859575.34958974</v>
      </c>
      <c r="AM38" s="151">
        <v>205180223.45602918</v>
      </c>
      <c r="AN38" s="126">
        <v>137156075.95567471</v>
      </c>
      <c r="AO38" s="101">
        <v>117510475.21845923</v>
      </c>
      <c r="AP38" s="102">
        <v>83102834.510242552</v>
      </c>
      <c r="AQ38" s="101">
        <v>53387700.810368784</v>
      </c>
      <c r="AR38" s="101">
        <v>45024421.071883574</v>
      </c>
      <c r="AS38" s="101">
        <v>41786293.950820364</v>
      </c>
      <c r="AT38" s="102">
        <v>31841514.346467137</v>
      </c>
      <c r="AU38" s="102">
        <v>24940316.934230641</v>
      </c>
      <c r="AV38" s="95"/>
      <c r="AW38" s="149">
        <v>-38593316.871799797</v>
      </c>
      <c r="AX38" s="150">
        <v>-36263174.480715282</v>
      </c>
      <c r="AY38" s="150">
        <v>-39265469.350110449</v>
      </c>
      <c r="AZ38" s="150">
        <v>-33875367.75826142</v>
      </c>
      <c r="BA38" s="150">
        <v>-27095608.731415827</v>
      </c>
      <c r="BB38" s="151">
        <v>-13731157.324209981</v>
      </c>
      <c r="BC38" s="126">
        <v>0</v>
      </c>
      <c r="BD38" s="101">
        <v>6762494.4304070929</v>
      </c>
      <c r="BE38" s="102">
        <v>7641607.3122173743</v>
      </c>
      <c r="BF38" s="101">
        <v>6067646.1734860493</v>
      </c>
      <c r="BG38" s="101">
        <v>6096137.7064288491</v>
      </c>
      <c r="BH38" s="101">
        <v>6608556.7690512696</v>
      </c>
      <c r="BI38" s="102">
        <v>5807670.6126398165</v>
      </c>
      <c r="BJ38" s="102">
        <v>4896616.634393204</v>
      </c>
      <c r="BK38" s="95"/>
      <c r="BL38" s="149">
        <v>201568743.43155721</v>
      </c>
      <c r="BM38" s="150">
        <v>213546408.27200061</v>
      </c>
      <c r="BN38" s="150">
        <v>259330287.84716412</v>
      </c>
      <c r="BO38" s="150">
        <v>254587836.45546421</v>
      </c>
      <c r="BP38" s="150">
        <v>237763966.61817393</v>
      </c>
      <c r="BQ38" s="151">
        <v>191449066.13181919</v>
      </c>
      <c r="BR38" s="126">
        <v>137156075.95567471</v>
      </c>
      <c r="BS38" s="101">
        <v>124272969.64886633</v>
      </c>
      <c r="BT38" s="102">
        <v>90744441.822459921</v>
      </c>
      <c r="BU38" s="101">
        <v>59455346.98385483</v>
      </c>
      <c r="BV38" s="101">
        <v>51120558.778312422</v>
      </c>
      <c r="BW38" s="101">
        <v>48394850.71987164</v>
      </c>
      <c r="BX38" s="102">
        <v>37649184.959106959</v>
      </c>
      <c r="BY38" s="102">
        <v>29836933.568623841</v>
      </c>
      <c r="BZ38" s="95"/>
      <c r="CA38" s="109" t="s">
        <v>35</v>
      </c>
      <c r="CB38" s="94"/>
      <c r="CC38" s="126">
        <v>137146318.42153704</v>
      </c>
      <c r="CD38" s="101">
        <v>124761141.30527475</v>
      </c>
      <c r="CE38" s="102">
        <v>93875003.121976271</v>
      </c>
      <c r="CF38" s="101">
        <v>61917721.476097077</v>
      </c>
      <c r="CG38" s="101">
        <v>51777229.72649622</v>
      </c>
      <c r="CH38" s="101">
        <v>48614063.755328178</v>
      </c>
      <c r="CI38" s="102">
        <v>38497792.982599929</v>
      </c>
      <c r="CJ38" s="102">
        <v>30449098.677801263</v>
      </c>
    </row>
    <row r="39" spans="1:88" s="98" customFormat="1" ht="30" customHeight="1" thickBot="1">
      <c r="D39" s="104"/>
      <c r="E39" s="127">
        <v>341784106.74150151</v>
      </c>
      <c r="F39" s="105">
        <v>385609280.13187283</v>
      </c>
      <c r="G39" s="106">
        <v>377599990.00137925</v>
      </c>
      <c r="H39" s="114">
        <v>299817387.82899213</v>
      </c>
      <c r="I39" s="114">
        <v>262506373.57542172</v>
      </c>
      <c r="J39" s="114">
        <v>232250516.63538045</v>
      </c>
      <c r="K39" s="106">
        <v>227270693.35700622</v>
      </c>
      <c r="L39" s="106">
        <v>234424493.85517055</v>
      </c>
      <c r="M39" s="107"/>
      <c r="N39" s="108"/>
      <c r="O39" s="104"/>
      <c r="P39" s="127">
        <v>341836629.754852</v>
      </c>
      <c r="Q39" s="105">
        <v>385689779.09116298</v>
      </c>
      <c r="R39" s="106">
        <v>377684487.05685925</v>
      </c>
      <c r="S39" s="114">
        <v>299894030.91831285</v>
      </c>
      <c r="T39" s="114">
        <v>262580090.80127245</v>
      </c>
      <c r="U39" s="114">
        <v>232305349.98498994</v>
      </c>
      <c r="V39" s="106">
        <v>227319545.36862299</v>
      </c>
      <c r="W39" s="106">
        <v>234475894.080367</v>
      </c>
      <c r="X39" s="107"/>
      <c r="Y39" s="145">
        <v>0</v>
      </c>
      <c r="Z39" s="114">
        <v>-4292782.114828364</v>
      </c>
      <c r="AA39" s="144">
        <v>-6143163.9080629786</v>
      </c>
      <c r="AB39" s="114">
        <v>-6017800.7480113171</v>
      </c>
      <c r="AC39" s="114">
        <v>-7086272.2657283535</v>
      </c>
      <c r="AD39" s="114">
        <v>-7281162.8896101359</v>
      </c>
      <c r="AE39" s="144">
        <v>-8109965.577289504</v>
      </c>
      <c r="AF39" s="144">
        <v>-5392650.6486294754</v>
      </c>
      <c r="AG39" s="107"/>
      <c r="AH39" s="145">
        <v>591122832.2964803</v>
      </c>
      <c r="AI39" s="114">
        <v>637859289.89309871</v>
      </c>
      <c r="AJ39" s="114">
        <v>764109105.51193953</v>
      </c>
      <c r="AK39" s="114">
        <v>752314373.34537816</v>
      </c>
      <c r="AL39" s="114">
        <v>629231929.56503379</v>
      </c>
      <c r="AM39" s="114">
        <v>495706731.32558048</v>
      </c>
      <c r="AN39" s="145">
        <v>341836629.754852</v>
      </c>
      <c r="AO39" s="114">
        <v>381396996.97633463</v>
      </c>
      <c r="AP39" s="106">
        <v>371541323.14879632</v>
      </c>
      <c r="AQ39" s="105">
        <v>293876230.17030156</v>
      </c>
      <c r="AR39" s="105">
        <v>255493818.5355441</v>
      </c>
      <c r="AS39" s="105">
        <v>225024187.09537977</v>
      </c>
      <c r="AT39" s="106">
        <v>219209579.79133347</v>
      </c>
      <c r="AU39" s="106">
        <v>229083243.43173754</v>
      </c>
      <c r="AV39" s="107"/>
      <c r="AW39" s="145">
        <v>-94991651.671198413</v>
      </c>
      <c r="AX39" s="114">
        <v>-92593736.671965659</v>
      </c>
      <c r="AY39" s="114">
        <v>-100480673.08202603</v>
      </c>
      <c r="AZ39" s="114">
        <v>-88347233.527984455</v>
      </c>
      <c r="BA39" s="114">
        <v>-64371552.896678627</v>
      </c>
      <c r="BB39" s="114">
        <v>-33173894.636878163</v>
      </c>
      <c r="BC39" s="145">
        <v>0</v>
      </c>
      <c r="BD39" s="114">
        <v>22112223.055311751</v>
      </c>
      <c r="BE39" s="106">
        <v>34403862.311813414</v>
      </c>
      <c r="BF39" s="105">
        <v>33753602.166506395</v>
      </c>
      <c r="BG39" s="105">
        <v>35152864.213219821</v>
      </c>
      <c r="BH39" s="105">
        <v>36250388.199612975</v>
      </c>
      <c r="BI39" s="106">
        <v>40825286.44752501</v>
      </c>
      <c r="BJ39" s="106">
        <v>45458259.95667696</v>
      </c>
      <c r="BK39" s="107"/>
      <c r="BL39" s="145">
        <v>496131180.62528193</v>
      </c>
      <c r="BM39" s="114">
        <v>545265553.22113299</v>
      </c>
      <c r="BN39" s="114">
        <v>663628432.4299134</v>
      </c>
      <c r="BO39" s="114">
        <v>663967139.8173939</v>
      </c>
      <c r="BP39" s="114">
        <v>564860376.66835511</v>
      </c>
      <c r="BQ39" s="114">
        <v>462532836.68870229</v>
      </c>
      <c r="BR39" s="145">
        <v>341836629.754852</v>
      </c>
      <c r="BS39" s="114">
        <v>403509220.03164637</v>
      </c>
      <c r="BT39" s="106">
        <v>405945185.46060973</v>
      </c>
      <c r="BU39" s="105">
        <v>327629832.33680791</v>
      </c>
      <c r="BV39" s="105">
        <v>290646682.74876392</v>
      </c>
      <c r="BW39" s="105">
        <v>261274575.29499277</v>
      </c>
      <c r="BX39" s="106">
        <v>260034866.23885846</v>
      </c>
      <c r="BY39" s="106">
        <v>274541503.3884145</v>
      </c>
      <c r="BZ39" s="107"/>
      <c r="CA39" s="108"/>
      <c r="CB39" s="104"/>
      <c r="CC39" s="127">
        <v>366567188.95072985</v>
      </c>
      <c r="CD39" s="105">
        <v>387966997.34074998</v>
      </c>
      <c r="CE39" s="106">
        <v>395505865.27991349</v>
      </c>
      <c r="CF39" s="105">
        <v>337183629.19380593</v>
      </c>
      <c r="CG39" s="105">
        <v>297267383.53187829</v>
      </c>
      <c r="CH39" s="105">
        <v>272268093.01079208</v>
      </c>
      <c r="CI39" s="106">
        <v>253909537.96651274</v>
      </c>
      <c r="CJ39" s="106">
        <v>264221888.1358698</v>
      </c>
    </row>
    <row r="40" spans="1:88">
      <c r="A40" s="7"/>
      <c r="B40" s="311"/>
      <c r="C40" s="311"/>
      <c r="D40" s="311"/>
      <c r="E40" s="311">
        <v>0</v>
      </c>
      <c r="F40" s="311">
        <v>0</v>
      </c>
      <c r="G40" s="311">
        <v>0</v>
      </c>
      <c r="H40" s="311">
        <v>0</v>
      </c>
      <c r="I40" s="311">
        <v>0</v>
      </c>
      <c r="J40" s="311">
        <v>0</v>
      </c>
      <c r="K40" s="312">
        <v>0</v>
      </c>
      <c r="L40" s="312">
        <v>0</v>
      </c>
      <c r="M40" s="312"/>
      <c r="N40" s="312"/>
      <c r="O40" s="312"/>
      <c r="P40" s="311">
        <v>0</v>
      </c>
      <c r="Q40" s="311">
        <v>0</v>
      </c>
      <c r="R40" s="311">
        <v>0</v>
      </c>
      <c r="S40" s="311">
        <v>0</v>
      </c>
      <c r="T40" s="311">
        <v>0</v>
      </c>
      <c r="U40" s="311">
        <v>0</v>
      </c>
      <c r="V40" s="312">
        <v>0</v>
      </c>
      <c r="W40" s="312">
        <v>0</v>
      </c>
      <c r="X40" s="312"/>
      <c r="Y40" s="311">
        <v>0</v>
      </c>
      <c r="Z40" s="311">
        <v>0</v>
      </c>
      <c r="AA40" s="311">
        <v>0</v>
      </c>
      <c r="AB40" s="311">
        <v>0</v>
      </c>
      <c r="AC40" s="311">
        <v>0</v>
      </c>
      <c r="AD40" s="311">
        <v>0</v>
      </c>
      <c r="AE40" s="312">
        <v>0</v>
      </c>
      <c r="AF40" s="312">
        <v>0</v>
      </c>
      <c r="AG40" s="312"/>
      <c r="AH40" s="312">
        <v>0</v>
      </c>
      <c r="AI40" s="312">
        <v>0</v>
      </c>
      <c r="AJ40" s="312">
        <v>0</v>
      </c>
      <c r="AK40" s="312">
        <v>0</v>
      </c>
      <c r="AL40" s="312">
        <v>0</v>
      </c>
      <c r="AM40" s="312">
        <v>0</v>
      </c>
      <c r="AN40" s="312">
        <v>0</v>
      </c>
      <c r="AO40" s="312">
        <v>0</v>
      </c>
      <c r="AP40" s="312">
        <v>0</v>
      </c>
      <c r="AQ40" s="312">
        <v>0</v>
      </c>
      <c r="AR40" s="312">
        <v>0</v>
      </c>
      <c r="AS40" s="312">
        <v>0</v>
      </c>
      <c r="AT40" s="312">
        <v>0</v>
      </c>
      <c r="AU40" s="312">
        <v>0</v>
      </c>
      <c r="AV40" s="312"/>
      <c r="AW40" s="312">
        <v>0</v>
      </c>
      <c r="AX40" s="312">
        <v>0</v>
      </c>
      <c r="AY40" s="312">
        <v>0</v>
      </c>
      <c r="AZ40" s="312">
        <v>0</v>
      </c>
      <c r="BA40" s="312">
        <v>0</v>
      </c>
      <c r="BB40" s="312">
        <v>0</v>
      </c>
      <c r="BC40" s="312">
        <v>0</v>
      </c>
      <c r="BD40" s="312">
        <v>0</v>
      </c>
      <c r="BE40" s="312">
        <v>0</v>
      </c>
      <c r="BF40" s="312">
        <v>0</v>
      </c>
      <c r="BG40" s="312">
        <v>0</v>
      </c>
      <c r="BH40" s="312">
        <v>0</v>
      </c>
      <c r="BI40" s="312">
        <v>0</v>
      </c>
      <c r="BJ40" s="312">
        <v>0</v>
      </c>
      <c r="BK40" s="312"/>
      <c r="BL40" s="312">
        <v>0</v>
      </c>
      <c r="BM40" s="312">
        <v>0</v>
      </c>
      <c r="BN40" s="312">
        <v>0</v>
      </c>
      <c r="BO40" s="312">
        <v>0</v>
      </c>
      <c r="BP40" s="312">
        <v>0</v>
      </c>
      <c r="BQ40" s="312">
        <v>0</v>
      </c>
      <c r="BR40" s="312">
        <v>0</v>
      </c>
      <c r="BS40" s="312">
        <v>0</v>
      </c>
      <c r="BT40" s="312">
        <v>0</v>
      </c>
      <c r="BU40" s="312">
        <v>0</v>
      </c>
      <c r="BV40" s="312">
        <v>0</v>
      </c>
      <c r="BW40" s="312">
        <v>0</v>
      </c>
      <c r="BX40" s="312">
        <v>0</v>
      </c>
      <c r="BY40" s="312">
        <v>0</v>
      </c>
      <c r="BZ40" s="313"/>
      <c r="CA40" s="313"/>
      <c r="CB40" s="313"/>
      <c r="CC40" s="312">
        <v>0</v>
      </c>
      <c r="CD40" s="312">
        <v>0</v>
      </c>
      <c r="CE40" s="312">
        <v>0</v>
      </c>
      <c r="CF40" s="314">
        <v>0</v>
      </c>
      <c r="CG40" s="314">
        <v>0</v>
      </c>
      <c r="CH40" s="314">
        <v>0</v>
      </c>
      <c r="CI40" s="314">
        <v>0</v>
      </c>
      <c r="CJ40" s="314">
        <v>0</v>
      </c>
    </row>
    <row r="41" spans="1:88">
      <c r="A41" s="7"/>
      <c r="B41" s="13"/>
      <c r="C41" s="7"/>
      <c r="D41" s="21"/>
      <c r="E41" s="14"/>
      <c r="F41" s="14"/>
      <c r="G41" s="14"/>
      <c r="H41" s="14"/>
      <c r="I41" s="14"/>
      <c r="J41" s="14"/>
      <c r="K41" s="14"/>
      <c r="L41" s="14"/>
      <c r="M41" s="21"/>
      <c r="N41" s="21"/>
      <c r="O41" s="21"/>
      <c r="P41" s="14"/>
      <c r="Q41" s="14"/>
      <c r="R41" s="14"/>
      <c r="S41" s="14"/>
      <c r="T41" s="14"/>
      <c r="U41" s="14"/>
      <c r="V41" s="14"/>
      <c r="W41" s="14"/>
      <c r="X41" s="21"/>
      <c r="Y41" s="14"/>
      <c r="Z41" s="14"/>
      <c r="AA41" s="14"/>
      <c r="AB41" s="14"/>
      <c r="AC41" s="14"/>
      <c r="AD41" s="14"/>
      <c r="AE41" s="14"/>
      <c r="AF41" s="14"/>
      <c r="AG41" s="21"/>
      <c r="AH41" s="21"/>
      <c r="AI41" s="21"/>
      <c r="AJ41" s="21"/>
      <c r="AK41" s="21"/>
      <c r="AL41" s="21"/>
      <c r="AM41" s="21"/>
      <c r="AN41" s="14"/>
      <c r="AO41" s="14"/>
      <c r="AP41" s="14"/>
      <c r="AQ41" s="14"/>
      <c r="AR41" s="14"/>
      <c r="AS41" s="14"/>
      <c r="AT41" s="14"/>
      <c r="AU41" s="14"/>
      <c r="AV41" s="21"/>
      <c r="AW41" s="21"/>
      <c r="AX41" s="21"/>
      <c r="AY41" s="21"/>
      <c r="AZ41" s="21"/>
      <c r="BA41" s="21"/>
      <c r="BB41" s="21"/>
      <c r="BC41" s="14"/>
      <c r="BD41" s="14"/>
      <c r="BE41" s="14"/>
      <c r="BF41" s="14"/>
      <c r="BG41" s="14"/>
      <c r="BH41" s="14"/>
      <c r="BI41" s="14"/>
      <c r="BJ41" s="14"/>
      <c r="BK41" s="21"/>
      <c r="BL41" s="21"/>
      <c r="BM41" s="21"/>
      <c r="BN41" s="21"/>
      <c r="BO41" s="21"/>
      <c r="BP41" s="21"/>
      <c r="BQ41" s="21"/>
      <c r="BR41" s="14"/>
      <c r="BS41" s="348"/>
      <c r="BT41" s="348"/>
      <c r="BU41" s="14"/>
      <c r="BV41" s="14"/>
      <c r="BW41" s="14"/>
      <c r="BX41" s="14"/>
      <c r="BY41" s="14"/>
      <c r="BZ41" s="21"/>
      <c r="CA41" s="21"/>
      <c r="CB41" s="21"/>
      <c r="CC41" s="21"/>
      <c r="CD41" s="21"/>
      <c r="CE41" s="21"/>
      <c r="CF41" s="21"/>
      <c r="CG41" s="21"/>
      <c r="CH41" s="21"/>
      <c r="CI41" s="21"/>
      <c r="CJ41" s="21"/>
    </row>
    <row r="42" spans="1:88">
      <c r="BS42" s="350"/>
      <c r="BT42" s="349"/>
    </row>
    <row r="43" spans="1:88">
      <c r="A43" s="7"/>
      <c r="B43" s="68" t="s">
        <v>29</v>
      </c>
      <c r="C43" s="7"/>
      <c r="D43" s="21"/>
      <c r="E43" s="14"/>
      <c r="F43" s="14"/>
      <c r="G43" s="14"/>
      <c r="H43" s="14"/>
      <c r="I43" s="14"/>
      <c r="J43" s="14"/>
      <c r="K43" s="14"/>
      <c r="L43" s="14"/>
      <c r="M43" s="21"/>
      <c r="N43" s="21"/>
      <c r="O43" s="21"/>
      <c r="P43" s="14"/>
      <c r="Q43" s="14"/>
      <c r="R43" s="14"/>
      <c r="S43" s="14"/>
      <c r="T43" s="14"/>
      <c r="U43" s="14"/>
      <c r="V43" s="14"/>
      <c r="W43" s="14"/>
      <c r="X43" s="21"/>
      <c r="Y43" s="14"/>
      <c r="Z43" s="14"/>
      <c r="AA43" s="14"/>
      <c r="AB43" s="14"/>
      <c r="AC43" s="14"/>
      <c r="AD43" s="14"/>
      <c r="AE43" s="14"/>
      <c r="AF43" s="14"/>
      <c r="AG43" s="21"/>
      <c r="AH43" s="21"/>
      <c r="AI43" s="21"/>
      <c r="AJ43" s="21"/>
      <c r="AK43" s="21"/>
      <c r="AL43" s="21"/>
      <c r="AM43" s="21"/>
      <c r="AN43" s="14"/>
      <c r="AO43" s="14"/>
      <c r="AP43" s="14"/>
      <c r="AQ43" s="14"/>
      <c r="AR43" s="14"/>
      <c r="AS43" s="14"/>
      <c r="AT43" s="14"/>
      <c r="AU43" s="14"/>
      <c r="AV43" s="21"/>
      <c r="AW43" s="21"/>
      <c r="AX43" s="21"/>
      <c r="AY43" s="21"/>
      <c r="AZ43" s="21"/>
      <c r="BA43" s="21"/>
      <c r="BB43" s="21"/>
      <c r="BC43" s="14"/>
      <c r="BD43" s="14"/>
      <c r="BE43" s="14"/>
      <c r="BF43" s="14"/>
      <c r="BG43" s="14"/>
      <c r="BH43" s="14"/>
      <c r="BI43" s="14"/>
      <c r="BJ43" s="14"/>
      <c r="BK43" s="21"/>
      <c r="BL43" s="21"/>
      <c r="BM43" s="21"/>
      <c r="BN43" s="21"/>
      <c r="BO43" s="21"/>
      <c r="BP43" s="21"/>
      <c r="BQ43" s="21"/>
      <c r="BR43" s="14"/>
      <c r="BS43" s="14"/>
      <c r="BT43" s="14"/>
      <c r="BU43" s="14"/>
      <c r="BV43" s="14"/>
      <c r="BW43" s="14"/>
      <c r="BX43" s="14"/>
      <c r="BY43" s="14"/>
      <c r="BZ43" s="21"/>
      <c r="CA43" s="21"/>
      <c r="CB43" s="21"/>
      <c r="CC43" s="14"/>
      <c r="CD43" s="14"/>
      <c r="CE43" s="14"/>
      <c r="CF43" s="14"/>
      <c r="CG43" s="14"/>
      <c r="CH43" s="14"/>
      <c r="CI43" s="14"/>
      <c r="CJ43" s="14"/>
    </row>
    <row r="44" spans="1:88">
      <c r="B44" s="55" t="s">
        <v>13</v>
      </c>
      <c r="C44" s="55"/>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240">
        <v>365</v>
      </c>
      <c r="CD44" s="240">
        <v>365</v>
      </c>
      <c r="CE44" s="240">
        <v>366</v>
      </c>
      <c r="CF44" s="240">
        <v>365</v>
      </c>
      <c r="CG44" s="240">
        <v>365</v>
      </c>
      <c r="CH44" s="240">
        <v>365</v>
      </c>
      <c r="CI44" s="240">
        <v>366</v>
      </c>
      <c r="CJ44" s="240">
        <v>365</v>
      </c>
    </row>
  </sheetData>
  <mergeCells count="32">
    <mergeCell ref="BL31:BY31"/>
    <mergeCell ref="CC31:CJ31"/>
    <mergeCell ref="BL32:BY32"/>
    <mergeCell ref="CC32:CJ32"/>
    <mergeCell ref="B32:C32"/>
    <mergeCell ref="E32:L32"/>
    <mergeCell ref="P32:W32"/>
    <mergeCell ref="Y32:AF32"/>
    <mergeCell ref="AH32:AU32"/>
    <mergeCell ref="AW32:BJ32"/>
    <mergeCell ref="E31:L31"/>
    <mergeCell ref="P31:W31"/>
    <mergeCell ref="Y31:AF31"/>
    <mergeCell ref="AH31:AU31"/>
    <mergeCell ref="AW31:BJ31"/>
    <mergeCell ref="AW7:BJ7"/>
    <mergeCell ref="BL7:BY7"/>
    <mergeCell ref="CC7:CJ7"/>
    <mergeCell ref="B9:C9"/>
    <mergeCell ref="E9:L9"/>
    <mergeCell ref="P9:W9"/>
    <mergeCell ref="Y9:AF9"/>
    <mergeCell ref="AH9:AU9"/>
    <mergeCell ref="AW9:BJ9"/>
    <mergeCell ref="BL9:BY9"/>
    <mergeCell ref="AH7:AU7"/>
    <mergeCell ref="CC9:CJ9"/>
    <mergeCell ref="B2:C2"/>
    <mergeCell ref="B7:C7"/>
    <mergeCell ref="E7:L7"/>
    <mergeCell ref="P7:W7"/>
    <mergeCell ref="Y7:AF7"/>
  </mergeCells>
  <pageMargins left="0.70866141732283472" right="0.70866141732283472" top="0.74803149606299213" bottom="0.74803149606299213" header="0.31496062992125984" footer="0.31496062992125984"/>
  <pageSetup paperSize="8" scale="44" pageOrder="overThenDown" orientation="landscape" r:id="rId1"/>
  <customProperties>
    <customPr name="_pios_id" r:id="rId2"/>
  </customProperties>
  <drawing r:id="rId3"/>
  <extLst>
    <ext xmlns:x14="http://schemas.microsoft.com/office/spreadsheetml/2009/9/main" uri="{78C0D931-6437-407d-A8EE-F0AAD7539E65}">
      <x14:conditionalFormattings>
        <x14:conditionalFormatting xmlns:xm="http://schemas.microsoft.com/office/excel/2006/main">
          <x14:cfRule type="expression" priority="1" id="{A9030E47-BD84-4AB7-B05E-7C930C4A80C3}">
            <xm:f>'9. Error Checks'!$Q$25&gt;1</xm:f>
            <x14:dxf>
              <fill>
                <patternFill>
                  <bgColor rgb="FFFF0000"/>
                </patternFill>
              </fill>
            </x14:dxf>
          </x14:cfRule>
          <xm:sqref>B1:CJ1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fitToPage="1"/>
  </sheetPr>
  <dimension ref="A1:CN59"/>
  <sheetViews>
    <sheetView showGridLines="0" showRuler="0" zoomScale="80" zoomScaleNormal="80" zoomScaleSheetLayoutView="70" workbookViewId="0">
      <pane xSplit="3" ySplit="6" topLeftCell="D27" activePane="bottomRight" state="frozen"/>
      <selection pane="topRight" activeCell="D1" sqref="D1"/>
      <selection pane="bottomLeft" activeCell="A7" sqref="A7"/>
      <selection pane="bottomRight" activeCell="B1" sqref="B1:CL79"/>
    </sheetView>
  </sheetViews>
  <sheetFormatPr defaultColWidth="9.19921875" defaultRowHeight="14.25" outlineLevelCol="1"/>
  <cols>
    <col min="1" max="1" width="2.19921875" customWidth="1"/>
    <col min="2" max="2" width="31.796875" customWidth="1"/>
    <col min="3" max="3" width="40" customWidth="1"/>
    <col min="4" max="4" width="2.796875" style="22" customWidth="1" outlineLevel="1"/>
    <col min="5" max="12" width="7.796875" style="16" customWidth="1" outlineLevel="1"/>
    <col min="13" max="13" width="3.53125" style="16" customWidth="1"/>
    <col min="14" max="14" width="8.53125" style="16" customWidth="1" outlineLevel="1"/>
    <col min="15" max="15" width="2.796875" style="22" customWidth="1" outlineLevel="1"/>
    <col min="16" max="23" width="7.796875" style="16" customWidth="1" outlineLevel="1"/>
    <col min="24" max="24" width="3.53125" style="16" customWidth="1"/>
    <col min="25" max="32" width="7.796875" style="16" customWidth="1" outlineLevel="1"/>
    <col min="33" max="33" width="3.53125" style="16" customWidth="1"/>
    <col min="34" max="47" width="7.796875" style="16" customWidth="1" outlineLevel="1"/>
    <col min="48" max="48" width="3.53125" style="16" customWidth="1"/>
    <col min="49" max="62" width="7.796875" style="16" customWidth="1" outlineLevel="1"/>
    <col min="63" max="63" width="3.53125" style="16" customWidth="1"/>
    <col min="64" max="70" width="7.796875" style="16" customWidth="1"/>
    <col min="71" max="71" width="6.46484375" style="16" bestFit="1" customWidth="1"/>
    <col min="72" max="77" width="7.796875" style="16" customWidth="1"/>
    <col min="78" max="78" width="2.796875" style="16" customWidth="1"/>
    <col min="79" max="79" width="7.796875" style="16" customWidth="1"/>
    <col min="80" max="80" width="2.796875" style="22" customWidth="1"/>
    <col min="81" max="88" width="7.796875" style="16" customWidth="1"/>
    <col min="89" max="89" width="2.796875" customWidth="1"/>
  </cols>
  <sheetData>
    <row r="1" spans="1:92" s="253" customFormat="1" ht="15.75" customHeight="1">
      <c r="A1" s="251"/>
      <c r="B1" s="252" t="s">
        <v>138</v>
      </c>
      <c r="C1" s="252"/>
      <c r="D1" s="252"/>
      <c r="E1" s="252" t="s">
        <v>138</v>
      </c>
      <c r="F1" s="252"/>
      <c r="G1" s="252"/>
      <c r="H1" s="252"/>
      <c r="I1" s="252"/>
      <c r="J1" s="252"/>
      <c r="K1" s="252"/>
      <c r="L1" s="252"/>
      <c r="M1" s="252"/>
      <c r="N1" s="252" t="s">
        <v>138</v>
      </c>
      <c r="O1" s="252"/>
      <c r="P1" s="252"/>
      <c r="Q1" s="252"/>
      <c r="R1" s="252"/>
      <c r="S1" s="252"/>
      <c r="T1" s="252"/>
      <c r="U1" s="252"/>
      <c r="V1" s="252"/>
      <c r="W1" s="252"/>
      <c r="X1" s="252"/>
      <c r="Y1" s="252" t="s">
        <v>138</v>
      </c>
      <c r="Z1" s="252"/>
      <c r="AA1" s="252"/>
      <c r="AB1" s="252"/>
      <c r="AC1" s="252"/>
      <c r="AD1" s="252"/>
      <c r="AE1" s="252"/>
      <c r="AF1" s="252"/>
      <c r="AG1" s="252"/>
      <c r="AH1" s="252" t="s">
        <v>138</v>
      </c>
      <c r="AI1" s="252"/>
      <c r="AJ1" s="252"/>
      <c r="AK1" s="252"/>
      <c r="AL1" s="252"/>
      <c r="AM1" s="252"/>
      <c r="AN1" s="252"/>
      <c r="AO1" s="252"/>
      <c r="AP1" s="252"/>
      <c r="AQ1" s="252"/>
      <c r="AR1" s="252"/>
      <c r="AS1" s="252"/>
      <c r="AT1" s="252"/>
      <c r="AU1" s="252"/>
      <c r="AV1" s="252"/>
      <c r="AW1" s="252" t="s">
        <v>138</v>
      </c>
      <c r="AX1" s="252"/>
      <c r="AY1" s="252"/>
      <c r="AZ1" s="252"/>
      <c r="BA1" s="252"/>
      <c r="BB1" s="252"/>
      <c r="BC1" s="252"/>
      <c r="BD1" s="252"/>
      <c r="BE1" s="252"/>
      <c r="BF1" s="252"/>
      <c r="BG1" s="252"/>
      <c r="BH1" s="252"/>
      <c r="BI1" s="252"/>
      <c r="BJ1" s="252"/>
      <c r="BK1" s="252"/>
      <c r="BL1" s="252" t="s">
        <v>138</v>
      </c>
      <c r="BM1" s="252"/>
      <c r="BN1" s="252"/>
      <c r="BO1" s="252"/>
      <c r="BP1" s="252"/>
      <c r="BQ1" s="252"/>
      <c r="BR1" s="252"/>
      <c r="BS1" s="252"/>
      <c r="BT1" s="252"/>
      <c r="BU1" s="252"/>
      <c r="BV1" s="252"/>
      <c r="BW1" s="252"/>
      <c r="BX1" s="252"/>
      <c r="BY1" s="252"/>
      <c r="BZ1" s="252"/>
      <c r="CA1" s="252"/>
      <c r="CB1" s="252"/>
      <c r="CC1" s="252" t="s">
        <v>138</v>
      </c>
      <c r="CD1" s="252"/>
      <c r="CE1" s="252"/>
      <c r="CF1" s="252"/>
      <c r="CG1" s="252"/>
      <c r="CH1" s="252"/>
      <c r="CI1" s="252"/>
      <c r="CJ1" s="252"/>
    </row>
    <row r="2" spans="1:92" s="15" customFormat="1" ht="70.5" customHeight="1">
      <c r="A2" s="9"/>
      <c r="B2" s="515" t="s">
        <v>87</v>
      </c>
      <c r="C2" s="515"/>
      <c r="D2" s="23"/>
      <c r="E2" s="10"/>
      <c r="F2" s="10"/>
      <c r="G2" s="10"/>
      <c r="H2" s="10"/>
      <c r="I2" s="10"/>
      <c r="J2" s="10"/>
      <c r="K2" s="10"/>
      <c r="L2" s="10"/>
      <c r="M2" s="122" t="s">
        <v>76</v>
      </c>
      <c r="N2" s="123"/>
      <c r="O2" s="124"/>
      <c r="P2" s="10"/>
      <c r="Q2" s="10"/>
      <c r="R2" s="10"/>
      <c r="S2" s="10"/>
      <c r="T2" s="10"/>
      <c r="U2" s="10"/>
      <c r="V2" s="10"/>
      <c r="W2" s="10"/>
      <c r="X2" s="122" t="s">
        <v>77</v>
      </c>
      <c r="Y2" s="10"/>
      <c r="Z2" s="10"/>
      <c r="AA2" s="10"/>
      <c r="AB2" s="10"/>
      <c r="AC2" s="10"/>
      <c r="AD2" s="10"/>
      <c r="AE2" s="10"/>
      <c r="AF2" s="10"/>
      <c r="AG2" s="122" t="s">
        <v>78</v>
      </c>
      <c r="AH2" s="123"/>
      <c r="AI2" s="123"/>
      <c r="AJ2" s="123"/>
      <c r="AK2" s="123"/>
      <c r="AL2" s="123"/>
      <c r="AM2" s="123"/>
      <c r="AN2" s="125"/>
      <c r="AO2" s="125"/>
      <c r="AP2" s="125"/>
      <c r="AQ2" s="125"/>
      <c r="AR2" s="125"/>
      <c r="AS2" s="125"/>
      <c r="AT2" s="125"/>
      <c r="AU2" s="125"/>
      <c r="AV2" s="122" t="s">
        <v>79</v>
      </c>
      <c r="AW2" s="123"/>
      <c r="AX2" s="123"/>
      <c r="AY2" s="123"/>
      <c r="AZ2" s="123"/>
      <c r="BA2" s="123"/>
      <c r="BB2" s="123"/>
      <c r="BC2" s="125"/>
      <c r="BD2" s="125"/>
      <c r="BE2" s="125"/>
      <c r="BF2" s="125"/>
      <c r="BG2" s="125"/>
      <c r="BH2" s="125"/>
      <c r="BI2" s="125"/>
      <c r="BJ2" s="125"/>
      <c r="BK2" s="122" t="s">
        <v>80</v>
      </c>
      <c r="BL2" s="123"/>
      <c r="BM2" s="123"/>
      <c r="BN2" s="123"/>
      <c r="BO2" s="123"/>
      <c r="BP2" s="123"/>
      <c r="BQ2" s="123"/>
      <c r="BR2" s="125"/>
      <c r="BS2" s="125"/>
      <c r="BT2" s="125"/>
      <c r="BU2" s="125"/>
      <c r="BV2" s="125"/>
      <c r="BW2" s="125"/>
      <c r="BX2" s="125"/>
      <c r="BY2" s="125"/>
      <c r="BZ2" s="76"/>
      <c r="CA2" s="76"/>
      <c r="CB2" s="23"/>
      <c r="CC2" s="10"/>
      <c r="CD2" s="10"/>
      <c r="CE2" s="10"/>
      <c r="CF2" s="10"/>
      <c r="CG2" s="10"/>
      <c r="CH2" s="10"/>
      <c r="CI2" s="10"/>
      <c r="CJ2" s="10"/>
    </row>
    <row r="3" spans="1:92" s="15" customFormat="1">
      <c r="A3" s="9"/>
      <c r="B3" s="170" t="s">
        <v>115</v>
      </c>
      <c r="C3" s="171"/>
      <c r="D3" s="23"/>
      <c r="E3" s="10"/>
      <c r="F3" s="10"/>
      <c r="G3" s="10"/>
      <c r="H3" s="10"/>
      <c r="I3" s="10"/>
      <c r="J3" s="10"/>
      <c r="K3" s="10"/>
      <c r="L3" s="10"/>
      <c r="M3" s="122"/>
      <c r="N3" s="123"/>
      <c r="O3" s="124"/>
      <c r="P3" s="10"/>
      <c r="Q3" s="10"/>
      <c r="R3" s="10"/>
      <c r="S3" s="10"/>
      <c r="T3" s="10"/>
      <c r="U3" s="10"/>
      <c r="V3" s="10"/>
      <c r="W3" s="10"/>
      <c r="X3" s="122"/>
      <c r="Y3" s="10"/>
      <c r="Z3" s="10"/>
      <c r="AA3" s="10"/>
      <c r="AB3" s="10"/>
      <c r="AC3" s="10"/>
      <c r="AD3" s="10"/>
      <c r="AE3" s="10"/>
      <c r="AF3" s="10"/>
      <c r="AG3" s="122"/>
      <c r="AH3" s="123"/>
      <c r="AI3" s="123"/>
      <c r="AJ3" s="123"/>
      <c r="AK3" s="123"/>
      <c r="AL3" s="123"/>
      <c r="AM3" s="123"/>
      <c r="AN3" s="125"/>
      <c r="AO3" s="125"/>
      <c r="AP3" s="125"/>
      <c r="AQ3" s="125"/>
      <c r="AR3" s="125"/>
      <c r="AS3" s="125"/>
      <c r="AT3" s="125"/>
      <c r="AU3" s="125"/>
      <c r="AV3" s="122"/>
      <c r="AW3" s="123"/>
      <c r="AX3" s="123"/>
      <c r="AY3" s="123"/>
      <c r="AZ3" s="123"/>
      <c r="BA3" s="123"/>
      <c r="BB3" s="123"/>
      <c r="BC3" s="125"/>
      <c r="BD3" s="125"/>
      <c r="BE3" s="125"/>
      <c r="BF3" s="125"/>
      <c r="BG3" s="125"/>
      <c r="BH3" s="125"/>
      <c r="BI3" s="125"/>
      <c r="BJ3" s="125"/>
      <c r="BK3" s="122"/>
      <c r="BL3" s="123"/>
      <c r="BM3" s="123"/>
      <c r="BN3" s="123"/>
      <c r="BO3" s="123"/>
      <c r="BP3" s="123"/>
      <c r="BQ3" s="123"/>
      <c r="BR3" s="125"/>
      <c r="BS3" s="125"/>
      <c r="BT3" s="125"/>
      <c r="BU3" s="125"/>
      <c r="BV3" s="125"/>
      <c r="BW3" s="125"/>
      <c r="BX3" s="125"/>
      <c r="BY3" s="125"/>
      <c r="BZ3" s="76"/>
      <c r="CA3" s="76"/>
      <c r="CB3" s="23"/>
      <c r="CC3" s="10"/>
      <c r="CD3" s="10"/>
      <c r="CE3" s="10"/>
      <c r="CF3" s="10"/>
      <c r="CG3" s="10"/>
      <c r="CH3" s="10"/>
      <c r="CI3" s="10"/>
      <c r="CJ3" s="10"/>
    </row>
    <row r="4" spans="1:92" s="15" customFormat="1">
      <c r="A4" s="9"/>
      <c r="B4" s="184" t="s">
        <v>110</v>
      </c>
      <c r="C4" s="185"/>
      <c r="D4" s="23"/>
      <c r="E4" s="10"/>
      <c r="F4" s="10"/>
      <c r="G4" s="10"/>
      <c r="H4" s="10"/>
      <c r="I4" s="10"/>
      <c r="J4" s="10"/>
      <c r="K4" s="10"/>
      <c r="L4" s="10"/>
      <c r="M4" s="122"/>
      <c r="N4" s="123"/>
      <c r="O4" s="124"/>
      <c r="P4" s="10"/>
      <c r="Q4" s="10"/>
      <c r="R4" s="10"/>
      <c r="S4" s="10"/>
      <c r="T4" s="10"/>
      <c r="U4" s="10"/>
      <c r="V4" s="10"/>
      <c r="W4" s="10"/>
      <c r="X4" s="122"/>
      <c r="Y4" s="10"/>
      <c r="Z4" s="10"/>
      <c r="AA4" s="10"/>
      <c r="AB4" s="10"/>
      <c r="AC4" s="10"/>
      <c r="AD4" s="10"/>
      <c r="AE4" s="10"/>
      <c r="AF4" s="10"/>
      <c r="AG4" s="122"/>
      <c r="AH4" s="123"/>
      <c r="AI4" s="123"/>
      <c r="AJ4" s="123"/>
      <c r="AK4" s="123"/>
      <c r="AL4" s="123"/>
      <c r="AM4" s="123"/>
      <c r="AN4" s="125"/>
      <c r="AO4" s="125"/>
      <c r="AP4" s="125"/>
      <c r="AQ4" s="125"/>
      <c r="AR4" s="125"/>
      <c r="AS4" s="125"/>
      <c r="AT4" s="125"/>
      <c r="AU4" s="125"/>
      <c r="AV4" s="122"/>
      <c r="AW4" s="123"/>
      <c r="AX4" s="123"/>
      <c r="AY4" s="123"/>
      <c r="AZ4" s="123"/>
      <c r="BA4" s="123"/>
      <c r="BB4" s="123"/>
      <c r="BC4" s="125"/>
      <c r="BD4" s="125"/>
      <c r="BE4" s="125"/>
      <c r="BF4" s="125"/>
      <c r="BG4" s="125"/>
      <c r="BH4" s="125"/>
      <c r="BI4" s="125"/>
      <c r="BJ4" s="125"/>
      <c r="BK4" s="122"/>
      <c r="BL4" s="123"/>
      <c r="BM4" s="123"/>
      <c r="BN4" s="123"/>
      <c r="BO4" s="123"/>
      <c r="BP4" s="123"/>
      <c r="BQ4" s="123"/>
      <c r="BR4" s="125"/>
      <c r="BS4" s="125"/>
      <c r="BT4" s="125"/>
      <c r="BU4" s="125"/>
      <c r="BV4" s="125"/>
      <c r="BW4" s="125"/>
      <c r="BX4" s="125"/>
      <c r="BY4" s="125"/>
      <c r="BZ4" s="76"/>
      <c r="CA4" s="76"/>
      <c r="CB4" s="23"/>
      <c r="CC4" s="10"/>
      <c r="CD4" s="10"/>
      <c r="CE4" s="10"/>
      <c r="CF4" s="10"/>
      <c r="CG4" s="10"/>
      <c r="CH4" s="10"/>
      <c r="CI4" s="10"/>
      <c r="CJ4" s="10"/>
    </row>
    <row r="5" spans="1:92" s="15" customFormat="1">
      <c r="A5" s="9"/>
      <c r="B5" s="201" t="s">
        <v>111</v>
      </c>
      <c r="C5" s="202"/>
      <c r="D5" s="23"/>
      <c r="E5" s="10"/>
      <c r="F5" s="10"/>
      <c r="G5" s="10"/>
      <c r="H5" s="10"/>
      <c r="I5" s="10"/>
      <c r="J5" s="10"/>
      <c r="K5" s="10"/>
      <c r="L5" s="10"/>
      <c r="M5" s="122"/>
      <c r="N5" s="123"/>
      <c r="O5" s="124"/>
      <c r="P5" s="10"/>
      <c r="Q5" s="10"/>
      <c r="R5" s="10"/>
      <c r="S5" s="10"/>
      <c r="T5" s="10"/>
      <c r="U5" s="10"/>
      <c r="V5" s="10"/>
      <c r="W5" s="10"/>
      <c r="X5" s="122"/>
      <c r="Y5" s="10"/>
      <c r="Z5" s="10"/>
      <c r="AA5" s="10"/>
      <c r="AB5" s="10"/>
      <c r="AC5" s="10"/>
      <c r="AD5" s="10"/>
      <c r="AE5" s="10"/>
      <c r="AF5" s="10"/>
      <c r="AG5" s="122"/>
      <c r="AH5" s="123"/>
      <c r="AI5" s="123"/>
      <c r="AJ5" s="123"/>
      <c r="AK5" s="123"/>
      <c r="AL5" s="123"/>
      <c r="AM5" s="123"/>
      <c r="AN5" s="125"/>
      <c r="AO5" s="125"/>
      <c r="AP5" s="125"/>
      <c r="AQ5" s="125"/>
      <c r="AR5" s="125"/>
      <c r="AS5" s="125"/>
      <c r="AT5" s="125"/>
      <c r="AU5" s="125"/>
      <c r="AV5" s="122"/>
      <c r="AW5" s="123"/>
      <c r="AX5" s="123"/>
      <c r="AY5" s="123"/>
      <c r="AZ5" s="123"/>
      <c r="BA5" s="123"/>
      <c r="BB5" s="123"/>
      <c r="BC5" s="125"/>
      <c r="BD5" s="125"/>
      <c r="BE5" s="125"/>
      <c r="BF5" s="125"/>
      <c r="BG5" s="125"/>
      <c r="BH5" s="125"/>
      <c r="BI5" s="125"/>
      <c r="BJ5" s="125"/>
      <c r="BK5" s="122"/>
      <c r="BL5" s="123"/>
      <c r="BM5" s="123"/>
      <c r="BN5" s="123"/>
      <c r="BO5" s="123"/>
      <c r="BP5" s="123"/>
      <c r="BQ5" s="123"/>
      <c r="BR5" s="125"/>
      <c r="BS5" s="125"/>
      <c r="BT5" s="125"/>
      <c r="BU5" s="125"/>
      <c r="BV5" s="125"/>
      <c r="BW5" s="125"/>
      <c r="BX5" s="125"/>
      <c r="BY5" s="125"/>
      <c r="BZ5" s="76"/>
      <c r="CA5" s="76"/>
      <c r="CB5" s="23"/>
      <c r="CC5" s="10"/>
      <c r="CD5" s="10"/>
      <c r="CE5" s="10"/>
      <c r="CF5" s="10"/>
      <c r="CG5" s="10"/>
      <c r="CH5" s="10"/>
      <c r="CI5" s="10"/>
      <c r="CJ5" s="10"/>
    </row>
    <row r="6" spans="1:92" s="15" customFormat="1">
      <c r="A6" s="9"/>
      <c r="B6" s="172" t="s">
        <v>108</v>
      </c>
      <c r="C6" s="173"/>
      <c r="D6" s="23"/>
      <c r="E6" s="10"/>
      <c r="F6" s="10"/>
      <c r="G6" s="10"/>
      <c r="H6" s="10"/>
      <c r="I6" s="10"/>
      <c r="J6" s="10"/>
      <c r="K6" s="10"/>
      <c r="L6" s="10"/>
      <c r="M6" s="122"/>
      <c r="N6" s="123"/>
      <c r="O6" s="124"/>
      <c r="P6" s="10"/>
      <c r="Q6" s="10"/>
      <c r="R6" s="10"/>
      <c r="S6" s="10"/>
      <c r="T6" s="10"/>
      <c r="U6" s="10"/>
      <c r="V6" s="10"/>
      <c r="W6" s="10"/>
      <c r="X6" s="122"/>
      <c r="Y6" s="10"/>
      <c r="Z6" s="10"/>
      <c r="AA6" s="10"/>
      <c r="AB6" s="10"/>
      <c r="AC6" s="10"/>
      <c r="AD6" s="10"/>
      <c r="AE6" s="10"/>
      <c r="AF6" s="10"/>
      <c r="AG6" s="122"/>
      <c r="AH6" s="123"/>
      <c r="AI6" s="123"/>
      <c r="AJ6" s="123"/>
      <c r="AK6" s="123"/>
      <c r="AL6" s="123"/>
      <c r="AM6" s="123"/>
      <c r="AN6" s="125"/>
      <c r="AO6" s="125"/>
      <c r="AP6" s="125"/>
      <c r="AQ6" s="125"/>
      <c r="AR6" s="125"/>
      <c r="AS6" s="125"/>
      <c r="AT6" s="125"/>
      <c r="AU6" s="125"/>
      <c r="AV6" s="122"/>
      <c r="AW6" s="123"/>
      <c r="AX6" s="123"/>
      <c r="AY6" s="123"/>
      <c r="AZ6" s="123"/>
      <c r="BA6" s="123"/>
      <c r="BB6" s="123"/>
      <c r="BC6" s="125"/>
      <c r="BD6" s="125"/>
      <c r="BE6" s="125"/>
      <c r="BF6" s="125"/>
      <c r="BG6" s="125"/>
      <c r="BH6" s="125"/>
      <c r="BI6" s="125"/>
      <c r="BJ6" s="125"/>
      <c r="BK6" s="122"/>
      <c r="BL6" s="123"/>
      <c r="BM6" s="123"/>
      <c r="BN6" s="123"/>
      <c r="BO6" s="123"/>
      <c r="BP6" s="123"/>
      <c r="BQ6" s="123"/>
      <c r="BR6" s="125"/>
      <c r="BS6" s="125"/>
      <c r="BT6" s="125"/>
      <c r="BU6" s="125"/>
      <c r="BV6" s="125"/>
      <c r="BW6" s="125"/>
      <c r="BX6" s="125"/>
      <c r="BY6" s="125"/>
      <c r="BZ6" s="76"/>
      <c r="CA6" s="76"/>
      <c r="CB6" s="23"/>
      <c r="CC6" s="10"/>
      <c r="CD6" s="10"/>
      <c r="CE6" s="10"/>
      <c r="CF6" s="10"/>
      <c r="CG6" s="10"/>
      <c r="CH6" s="10"/>
      <c r="CI6" s="10"/>
      <c r="CJ6" s="10"/>
    </row>
    <row r="7" spans="1:92" s="49" customFormat="1" ht="60.75" customHeight="1">
      <c r="B7" s="516"/>
      <c r="C7" s="516"/>
      <c r="D7" s="50"/>
      <c r="E7" s="517" t="s">
        <v>163</v>
      </c>
      <c r="F7" s="517"/>
      <c r="G7" s="517"/>
      <c r="H7" s="517"/>
      <c r="I7" s="517"/>
      <c r="J7" s="517"/>
      <c r="K7" s="517"/>
      <c r="L7" s="517"/>
      <c r="M7" s="75"/>
      <c r="N7" s="75" t="s">
        <v>31</v>
      </c>
      <c r="O7" s="50"/>
      <c r="P7" s="517" t="s">
        <v>105</v>
      </c>
      <c r="Q7" s="517"/>
      <c r="R7" s="517"/>
      <c r="S7" s="517"/>
      <c r="T7" s="517"/>
      <c r="U7" s="517"/>
      <c r="V7" s="517"/>
      <c r="W7" s="517"/>
      <c r="X7" s="75"/>
      <c r="Y7" s="517" t="s">
        <v>82</v>
      </c>
      <c r="Z7" s="517"/>
      <c r="AA7" s="517"/>
      <c r="AB7" s="517"/>
      <c r="AC7" s="517"/>
      <c r="AD7" s="517"/>
      <c r="AE7" s="517"/>
      <c r="AF7" s="517"/>
      <c r="AG7" s="75"/>
      <c r="AH7" s="517" t="s">
        <v>190</v>
      </c>
      <c r="AI7" s="517"/>
      <c r="AJ7" s="517"/>
      <c r="AK7" s="517"/>
      <c r="AL7" s="517"/>
      <c r="AM7" s="517"/>
      <c r="AN7" s="517"/>
      <c r="AO7" s="517"/>
      <c r="AP7" s="517"/>
      <c r="AQ7" s="517"/>
      <c r="AR7" s="517"/>
      <c r="AS7" s="517"/>
      <c r="AT7" s="517"/>
      <c r="AU7" s="517"/>
      <c r="AV7" s="75"/>
      <c r="AW7" s="517" t="s">
        <v>193</v>
      </c>
      <c r="AX7" s="517"/>
      <c r="AY7" s="517"/>
      <c r="AZ7" s="517"/>
      <c r="BA7" s="517"/>
      <c r="BB7" s="517"/>
      <c r="BC7" s="517"/>
      <c r="BD7" s="517"/>
      <c r="BE7" s="517"/>
      <c r="BF7" s="517"/>
      <c r="BG7" s="517"/>
      <c r="BH7" s="517"/>
      <c r="BI7" s="517"/>
      <c r="BJ7" s="517"/>
      <c r="BK7" s="75"/>
      <c r="BL7" s="517" t="s">
        <v>106</v>
      </c>
      <c r="BM7" s="517"/>
      <c r="BN7" s="517"/>
      <c r="BO7" s="517"/>
      <c r="BP7" s="517"/>
      <c r="BQ7" s="517"/>
      <c r="BR7" s="517"/>
      <c r="BS7" s="517"/>
      <c r="BT7" s="517"/>
      <c r="BU7" s="517"/>
      <c r="BV7" s="517"/>
      <c r="BW7" s="517"/>
      <c r="BX7" s="517"/>
      <c r="BY7" s="517"/>
      <c r="BZ7" s="75"/>
      <c r="CA7" s="75" t="s">
        <v>85</v>
      </c>
      <c r="CB7" s="50"/>
      <c r="CC7" s="517" t="s">
        <v>86</v>
      </c>
      <c r="CD7" s="517"/>
      <c r="CE7" s="517"/>
      <c r="CF7" s="517"/>
      <c r="CG7" s="517"/>
      <c r="CH7" s="517"/>
      <c r="CI7" s="517"/>
      <c r="CJ7" s="517"/>
    </row>
    <row r="8" spans="1:92">
      <c r="A8" s="7"/>
      <c r="B8" s="7"/>
      <c r="C8" s="7"/>
      <c r="E8" s="8"/>
      <c r="F8" s="8"/>
      <c r="G8" s="8"/>
      <c r="H8" s="8"/>
      <c r="I8" s="8"/>
      <c r="J8" s="8"/>
      <c r="K8" s="8"/>
      <c r="L8" s="8"/>
      <c r="P8" s="8"/>
      <c r="Q8" s="8"/>
      <c r="R8" s="8"/>
      <c r="S8" s="8"/>
      <c r="T8" s="8"/>
      <c r="U8" s="8"/>
      <c r="V8" s="8"/>
      <c r="W8" s="8"/>
      <c r="Y8" s="8"/>
      <c r="Z8" s="8"/>
      <c r="AA8" s="8"/>
      <c r="AB8" s="8"/>
      <c r="AC8" s="8"/>
      <c r="AD8" s="8"/>
      <c r="AE8" s="8"/>
      <c r="AF8" s="8"/>
      <c r="AH8" s="8" t="s">
        <v>191</v>
      </c>
      <c r="AI8" s="8"/>
      <c r="AJ8" s="8"/>
      <c r="AN8" s="8"/>
      <c r="AO8" s="8"/>
      <c r="AP8" s="8"/>
      <c r="AQ8" s="8"/>
      <c r="AR8" s="8"/>
      <c r="AS8" s="8"/>
      <c r="AT8" s="8"/>
      <c r="AU8" s="8"/>
      <c r="BC8" s="8"/>
      <c r="BD8" s="8"/>
      <c r="BE8" s="8"/>
      <c r="BF8" s="8"/>
      <c r="BG8" s="8"/>
      <c r="BH8" s="8"/>
      <c r="BI8" s="8"/>
      <c r="BJ8" s="8"/>
      <c r="BR8" s="8"/>
      <c r="BS8" s="8"/>
      <c r="BT8" s="8"/>
      <c r="BU8" s="8"/>
      <c r="BV8" s="8"/>
      <c r="BW8" s="8"/>
      <c r="BX8" s="8"/>
      <c r="BY8" s="8"/>
      <c r="CC8" s="8" t="s">
        <v>94</v>
      </c>
      <c r="CD8" s="8"/>
      <c r="CE8" s="8"/>
      <c r="CF8" s="8"/>
      <c r="CG8" s="8"/>
      <c r="CH8" s="8"/>
      <c r="CI8" s="8"/>
      <c r="CJ8" s="8"/>
    </row>
    <row r="9" spans="1:92" ht="30" customHeight="1">
      <c r="E9" s="527" t="s">
        <v>151</v>
      </c>
      <c r="F9" s="527"/>
      <c r="G9" s="527"/>
      <c r="H9" s="527"/>
      <c r="I9" s="527"/>
      <c r="J9" s="527"/>
      <c r="K9" s="527"/>
      <c r="L9" s="527"/>
      <c r="N9" s="22"/>
      <c r="P9" s="527"/>
      <c r="Q9" s="527"/>
      <c r="R9" s="527"/>
      <c r="S9" s="527"/>
      <c r="T9" s="527"/>
      <c r="U9" s="527"/>
      <c r="V9" s="527"/>
      <c r="W9" s="527"/>
      <c r="Y9" s="527"/>
      <c r="Z9" s="527"/>
      <c r="AA9" s="527"/>
      <c r="AB9" s="527"/>
      <c r="AC9" s="527"/>
      <c r="AD9" s="527"/>
      <c r="AE9" s="527"/>
      <c r="AF9" s="527"/>
      <c r="AH9" s="527"/>
      <c r="AI9" s="527"/>
      <c r="AJ9" s="527"/>
      <c r="AK9" s="527"/>
      <c r="AL9" s="527"/>
      <c r="AM9" s="527"/>
      <c r="AN9" s="527"/>
      <c r="AO9" s="527"/>
      <c r="AP9" s="527"/>
      <c r="AQ9" s="527"/>
      <c r="AR9" s="527"/>
      <c r="AS9" s="527"/>
      <c r="AT9" s="527"/>
      <c r="AU9" s="527"/>
      <c r="AW9" s="527"/>
      <c r="AX9" s="527"/>
      <c r="AY9" s="527"/>
      <c r="AZ9" s="527"/>
      <c r="BA9" s="527"/>
      <c r="BB9" s="527"/>
      <c r="BC9" s="527"/>
      <c r="BD9" s="527"/>
      <c r="BE9" s="527"/>
      <c r="BF9" s="527"/>
      <c r="BG9" s="527"/>
      <c r="BH9" s="527"/>
      <c r="BI9" s="527"/>
      <c r="BJ9" s="527"/>
      <c r="BL9" s="527"/>
      <c r="BM9" s="527"/>
      <c r="BN9" s="527"/>
      <c r="BO9" s="527"/>
      <c r="BP9" s="527"/>
      <c r="BQ9" s="527"/>
      <c r="BR9" s="527"/>
      <c r="BS9" s="527"/>
      <c r="BT9" s="527"/>
      <c r="BU9" s="527"/>
      <c r="BV9" s="527"/>
      <c r="BW9" s="527"/>
      <c r="BX9" s="527"/>
      <c r="BY9" s="527"/>
      <c r="BZ9" s="22"/>
      <c r="CA9" s="22"/>
      <c r="CC9" s="528"/>
      <c r="CD9" s="528"/>
      <c r="CE9" s="528"/>
      <c r="CF9" s="528"/>
      <c r="CG9" s="528"/>
      <c r="CH9" s="528"/>
      <c r="CI9" s="528"/>
      <c r="CJ9" s="528"/>
      <c r="CK9" s="266"/>
      <c r="CL9" s="266"/>
      <c r="CM9" s="266"/>
      <c r="CN9" s="266"/>
    </row>
    <row r="10" spans="1:92" ht="45.75" customHeight="1">
      <c r="A10" s="7"/>
      <c r="B10" s="518" t="s">
        <v>160</v>
      </c>
      <c r="C10" s="518"/>
      <c r="D10" s="18"/>
      <c r="E10" s="519" t="s">
        <v>71</v>
      </c>
      <c r="F10" s="519"/>
      <c r="G10" s="519"/>
      <c r="H10" s="519"/>
      <c r="I10" s="519"/>
      <c r="J10" s="519"/>
      <c r="K10" s="519"/>
      <c r="L10" s="519"/>
      <c r="M10" s="77"/>
      <c r="N10" s="79" t="s">
        <v>25</v>
      </c>
      <c r="O10" s="28"/>
      <c r="P10" s="519" t="s">
        <v>81</v>
      </c>
      <c r="Q10" s="519"/>
      <c r="R10" s="519"/>
      <c r="S10" s="519"/>
      <c r="T10" s="519"/>
      <c r="U10" s="519"/>
      <c r="V10" s="519"/>
      <c r="W10" s="519"/>
      <c r="X10" s="77"/>
      <c r="Y10" s="519" t="s">
        <v>83</v>
      </c>
      <c r="Z10" s="519"/>
      <c r="AA10" s="519"/>
      <c r="AB10" s="519"/>
      <c r="AC10" s="519"/>
      <c r="AD10" s="519"/>
      <c r="AE10" s="519"/>
      <c r="AF10" s="519"/>
      <c r="AG10" s="77"/>
      <c r="AH10" s="520" t="s">
        <v>84</v>
      </c>
      <c r="AI10" s="519"/>
      <c r="AJ10" s="519"/>
      <c r="AK10" s="519"/>
      <c r="AL10" s="519"/>
      <c r="AM10" s="519"/>
      <c r="AN10" s="519"/>
      <c r="AO10" s="519"/>
      <c r="AP10" s="519"/>
      <c r="AQ10" s="519"/>
      <c r="AR10" s="519"/>
      <c r="AS10" s="519"/>
      <c r="AT10" s="519"/>
      <c r="AU10" s="521"/>
      <c r="AV10" s="77"/>
      <c r="AW10" s="520" t="s">
        <v>72</v>
      </c>
      <c r="AX10" s="519"/>
      <c r="AY10" s="519"/>
      <c r="AZ10" s="519"/>
      <c r="BA10" s="519"/>
      <c r="BB10" s="519"/>
      <c r="BC10" s="519"/>
      <c r="BD10" s="519"/>
      <c r="BE10" s="519"/>
      <c r="BF10" s="519"/>
      <c r="BG10" s="519"/>
      <c r="BH10" s="519"/>
      <c r="BI10" s="519"/>
      <c r="BJ10" s="521"/>
      <c r="BK10" s="77"/>
      <c r="BL10" s="520" t="s">
        <v>11</v>
      </c>
      <c r="BM10" s="519"/>
      <c r="BN10" s="519"/>
      <c r="BO10" s="519"/>
      <c r="BP10" s="519"/>
      <c r="BQ10" s="519"/>
      <c r="BR10" s="519"/>
      <c r="BS10" s="519"/>
      <c r="BT10" s="519"/>
      <c r="BU10" s="519"/>
      <c r="BV10" s="519"/>
      <c r="BW10" s="519"/>
      <c r="BX10" s="519"/>
      <c r="BY10" s="521"/>
      <c r="BZ10" s="77"/>
      <c r="CA10" s="79" t="s">
        <v>27</v>
      </c>
      <c r="CB10" s="28"/>
      <c r="CC10" s="522" t="s">
        <v>5</v>
      </c>
      <c r="CD10" s="523"/>
      <c r="CE10" s="523"/>
      <c r="CF10" s="523"/>
      <c r="CG10" s="523"/>
      <c r="CH10" s="523"/>
      <c r="CI10" s="523"/>
      <c r="CJ10" s="524"/>
    </row>
    <row r="11" spans="1:92" s="273" customFormat="1" ht="17.25" customHeight="1">
      <c r="A11" s="282"/>
      <c r="B11" s="274"/>
      <c r="C11" s="274"/>
      <c r="D11" s="275"/>
      <c r="E11" s="245" t="s">
        <v>74</v>
      </c>
      <c r="F11" s="245" t="s">
        <v>74</v>
      </c>
      <c r="G11" s="245" t="s">
        <v>74</v>
      </c>
      <c r="H11" s="245" t="s">
        <v>75</v>
      </c>
      <c r="I11" s="245" t="s">
        <v>75</v>
      </c>
      <c r="J11" s="245" t="s">
        <v>75</v>
      </c>
      <c r="K11" s="245" t="s">
        <v>75</v>
      </c>
      <c r="L11" s="245" t="s">
        <v>165</v>
      </c>
      <c r="M11" s="275"/>
      <c r="N11" s="244"/>
      <c r="O11" s="275"/>
      <c r="P11" s="245" t="s">
        <v>74</v>
      </c>
      <c r="Q11" s="245" t="s">
        <v>74</v>
      </c>
      <c r="R11" s="245" t="s">
        <v>74</v>
      </c>
      <c r="S11" s="245" t="s">
        <v>75</v>
      </c>
      <c r="T11" s="245" t="s">
        <v>75</v>
      </c>
      <c r="U11" s="245" t="s">
        <v>75</v>
      </c>
      <c r="V11" s="245" t="s">
        <v>75</v>
      </c>
      <c r="W11" s="245" t="s">
        <v>165</v>
      </c>
      <c r="X11" s="275"/>
      <c r="Y11" s="245" t="s">
        <v>74</v>
      </c>
      <c r="Z11" s="245" t="s">
        <v>74</v>
      </c>
      <c r="AA11" s="245" t="s">
        <v>74</v>
      </c>
      <c r="AB11" s="245" t="s">
        <v>75</v>
      </c>
      <c r="AC11" s="245" t="s">
        <v>75</v>
      </c>
      <c r="AD11" s="245" t="s">
        <v>75</v>
      </c>
      <c r="AE11" s="245" t="s">
        <v>75</v>
      </c>
      <c r="AF11" s="245" t="s">
        <v>165</v>
      </c>
      <c r="AG11" s="275"/>
      <c r="AH11" s="244"/>
      <c r="AI11" s="244"/>
      <c r="AJ11" s="244"/>
      <c r="AK11" s="244"/>
      <c r="AL11" s="244"/>
      <c r="AM11" s="244"/>
      <c r="AN11" s="245" t="s">
        <v>74</v>
      </c>
      <c r="AO11" s="245" t="s">
        <v>74</v>
      </c>
      <c r="AP11" s="245" t="s">
        <v>74</v>
      </c>
      <c r="AQ11" s="245" t="s">
        <v>75</v>
      </c>
      <c r="AR11" s="245" t="s">
        <v>75</v>
      </c>
      <c r="AS11" s="245" t="s">
        <v>75</v>
      </c>
      <c r="AT11" s="245" t="s">
        <v>75</v>
      </c>
      <c r="AU11" s="245" t="s">
        <v>165</v>
      </c>
      <c r="AV11" s="275"/>
      <c r="AW11" s="244"/>
      <c r="AX11" s="244"/>
      <c r="AY11" s="244"/>
      <c r="AZ11" s="244"/>
      <c r="BA11" s="244"/>
      <c r="BB11" s="244"/>
      <c r="BC11" s="245" t="s">
        <v>74</v>
      </c>
      <c r="BD11" s="245" t="s">
        <v>74</v>
      </c>
      <c r="BE11" s="245" t="s">
        <v>74</v>
      </c>
      <c r="BF11" s="245" t="s">
        <v>75</v>
      </c>
      <c r="BG11" s="245" t="s">
        <v>75</v>
      </c>
      <c r="BH11" s="245" t="s">
        <v>75</v>
      </c>
      <c r="BI11" s="245" t="s">
        <v>75</v>
      </c>
      <c r="BJ11" s="245" t="s">
        <v>165</v>
      </c>
      <c r="BK11" s="275"/>
      <c r="BL11" s="244"/>
      <c r="BM11" s="244"/>
      <c r="BN11" s="244"/>
      <c r="BO11" s="244"/>
      <c r="BP11" s="244"/>
      <c r="BQ11" s="244"/>
      <c r="BR11" s="245" t="s">
        <v>74</v>
      </c>
      <c r="BS11" s="245" t="s">
        <v>74</v>
      </c>
      <c r="BT11" s="245" t="s">
        <v>74</v>
      </c>
      <c r="BU11" s="245" t="s">
        <v>75</v>
      </c>
      <c r="BV11" s="245" t="s">
        <v>75</v>
      </c>
      <c r="BW11" s="245" t="s">
        <v>75</v>
      </c>
      <c r="BX11" s="245" t="s">
        <v>75</v>
      </c>
      <c r="BY11" s="245" t="s">
        <v>165</v>
      </c>
      <c r="BZ11" s="275"/>
      <c r="CA11" s="244"/>
      <c r="CB11" s="275"/>
      <c r="CC11" s="245" t="s">
        <v>74</v>
      </c>
      <c r="CD11" s="245" t="s">
        <v>74</v>
      </c>
      <c r="CE11" s="245" t="s">
        <v>74</v>
      </c>
      <c r="CF11" s="245" t="s">
        <v>75</v>
      </c>
      <c r="CG11" s="245" t="s">
        <v>75</v>
      </c>
      <c r="CH11" s="245" t="s">
        <v>75</v>
      </c>
      <c r="CI11" s="245" t="s">
        <v>75</v>
      </c>
      <c r="CJ11" s="245" t="s">
        <v>165</v>
      </c>
    </row>
    <row r="12" spans="1:92" s="268" customFormat="1" ht="30.75" customHeight="1">
      <c r="A12" s="267"/>
      <c r="B12" s="269"/>
      <c r="C12" s="269"/>
      <c r="D12" s="271"/>
      <c r="E12" s="269" t="s">
        <v>153</v>
      </c>
      <c r="F12" s="270" t="s">
        <v>156</v>
      </c>
      <c r="G12" s="270" t="s">
        <v>156</v>
      </c>
      <c r="H12" s="270" t="s">
        <v>156</v>
      </c>
      <c r="I12" s="270" t="s">
        <v>156</v>
      </c>
      <c r="J12" s="270" t="s">
        <v>156</v>
      </c>
      <c r="K12" s="270" t="s">
        <v>156</v>
      </c>
      <c r="L12" s="270" t="s">
        <v>156</v>
      </c>
      <c r="M12" s="271"/>
      <c r="N12" s="272" t="s">
        <v>26</v>
      </c>
      <c r="O12" s="271"/>
      <c r="P12" s="269" t="s">
        <v>153</v>
      </c>
      <c r="Q12" s="270" t="s">
        <v>156</v>
      </c>
      <c r="R12" s="270" t="s">
        <v>156</v>
      </c>
      <c r="S12" s="270" t="s">
        <v>156</v>
      </c>
      <c r="T12" s="270" t="s">
        <v>156</v>
      </c>
      <c r="U12" s="270" t="s">
        <v>156</v>
      </c>
      <c r="V12" s="270" t="s">
        <v>156</v>
      </c>
      <c r="W12" s="270" t="s">
        <v>156</v>
      </c>
      <c r="X12" s="271"/>
      <c r="Y12" s="269" t="s">
        <v>153</v>
      </c>
      <c r="Z12" s="270" t="s">
        <v>156</v>
      </c>
      <c r="AA12" s="270" t="s">
        <v>156</v>
      </c>
      <c r="AB12" s="270" t="s">
        <v>156</v>
      </c>
      <c r="AC12" s="270" t="s">
        <v>156</v>
      </c>
      <c r="AD12" s="270" t="s">
        <v>156</v>
      </c>
      <c r="AE12" s="270" t="s">
        <v>156</v>
      </c>
      <c r="AF12" s="270" t="s">
        <v>156</v>
      </c>
      <c r="AG12" s="271"/>
      <c r="AH12" s="272" t="s">
        <v>73</v>
      </c>
      <c r="AI12" s="272" t="s">
        <v>73</v>
      </c>
      <c r="AJ12" s="272" t="s">
        <v>73</v>
      </c>
      <c r="AK12" s="272" t="s">
        <v>73</v>
      </c>
      <c r="AL12" s="272" t="s">
        <v>73</v>
      </c>
      <c r="AM12" s="272" t="s">
        <v>73</v>
      </c>
      <c r="AN12" s="269" t="s">
        <v>153</v>
      </c>
      <c r="AO12" s="270" t="s">
        <v>156</v>
      </c>
      <c r="AP12" s="270" t="s">
        <v>156</v>
      </c>
      <c r="AQ12" s="270" t="s">
        <v>156</v>
      </c>
      <c r="AR12" s="270" t="s">
        <v>156</v>
      </c>
      <c r="AS12" s="270" t="s">
        <v>156</v>
      </c>
      <c r="AT12" s="270" t="s">
        <v>156</v>
      </c>
      <c r="AU12" s="270" t="s">
        <v>156</v>
      </c>
      <c r="AV12" s="271"/>
      <c r="AW12" s="272" t="s">
        <v>73</v>
      </c>
      <c r="AX12" s="272" t="s">
        <v>73</v>
      </c>
      <c r="AY12" s="272" t="s">
        <v>73</v>
      </c>
      <c r="AZ12" s="272" t="s">
        <v>73</v>
      </c>
      <c r="BA12" s="272" t="s">
        <v>73</v>
      </c>
      <c r="BB12" s="272" t="s">
        <v>73</v>
      </c>
      <c r="BC12" s="269" t="s">
        <v>153</v>
      </c>
      <c r="BD12" s="270" t="s">
        <v>156</v>
      </c>
      <c r="BE12" s="270" t="s">
        <v>156</v>
      </c>
      <c r="BF12" s="270" t="s">
        <v>156</v>
      </c>
      <c r="BG12" s="270" t="s">
        <v>156</v>
      </c>
      <c r="BH12" s="270" t="s">
        <v>156</v>
      </c>
      <c r="BI12" s="270" t="s">
        <v>156</v>
      </c>
      <c r="BJ12" s="270" t="s">
        <v>156</v>
      </c>
      <c r="BK12" s="271"/>
      <c r="BL12" s="272" t="s">
        <v>73</v>
      </c>
      <c r="BM12" s="272" t="s">
        <v>73</v>
      </c>
      <c r="BN12" s="272" t="s">
        <v>73</v>
      </c>
      <c r="BO12" s="272" t="s">
        <v>73</v>
      </c>
      <c r="BP12" s="272" t="s">
        <v>73</v>
      </c>
      <c r="BQ12" s="272" t="s">
        <v>73</v>
      </c>
      <c r="BR12" s="269" t="s">
        <v>153</v>
      </c>
      <c r="BS12" s="270" t="s">
        <v>156</v>
      </c>
      <c r="BT12" s="270" t="s">
        <v>156</v>
      </c>
      <c r="BU12" s="270" t="s">
        <v>156</v>
      </c>
      <c r="BV12" s="270" t="s">
        <v>156</v>
      </c>
      <c r="BW12" s="270" t="s">
        <v>156</v>
      </c>
      <c r="BX12" s="270" t="s">
        <v>156</v>
      </c>
      <c r="BY12" s="270" t="s">
        <v>156</v>
      </c>
      <c r="BZ12" s="271"/>
      <c r="CA12" s="272" t="s">
        <v>28</v>
      </c>
      <c r="CB12" s="271"/>
      <c r="CC12" s="270" t="s">
        <v>73</v>
      </c>
      <c r="CD12" s="270" t="s">
        <v>156</v>
      </c>
      <c r="CE12" s="270" t="s">
        <v>156</v>
      </c>
      <c r="CF12" s="270" t="s">
        <v>156</v>
      </c>
      <c r="CG12" s="270" t="s">
        <v>156</v>
      </c>
      <c r="CH12" s="270" t="s">
        <v>156</v>
      </c>
      <c r="CI12" s="270" t="s">
        <v>156</v>
      </c>
      <c r="CJ12" s="270" t="s">
        <v>156</v>
      </c>
    </row>
    <row r="13" spans="1:92" ht="18.75" customHeight="1">
      <c r="A13" s="7"/>
      <c r="B13" s="17" t="s">
        <v>32</v>
      </c>
      <c r="C13" s="17"/>
      <c r="D13" s="20"/>
      <c r="E13" s="59">
        <v>2022</v>
      </c>
      <c r="F13" s="59">
        <v>2023</v>
      </c>
      <c r="G13" s="59">
        <v>2024</v>
      </c>
      <c r="H13" s="59">
        <v>2025</v>
      </c>
      <c r="I13" s="59">
        <v>2026</v>
      </c>
      <c r="J13" s="59">
        <v>2027</v>
      </c>
      <c r="K13" s="59">
        <v>2028</v>
      </c>
      <c r="L13" s="59">
        <v>2029</v>
      </c>
      <c r="M13" s="20"/>
      <c r="N13" s="67"/>
      <c r="O13" s="20"/>
      <c r="P13" s="59">
        <v>2022</v>
      </c>
      <c r="Q13" s="59">
        <v>2023</v>
      </c>
      <c r="R13" s="59">
        <v>2024</v>
      </c>
      <c r="S13" s="59">
        <v>2025</v>
      </c>
      <c r="T13" s="59">
        <v>2026</v>
      </c>
      <c r="U13" s="59">
        <v>2027</v>
      </c>
      <c r="V13" s="59">
        <v>2028</v>
      </c>
      <c r="W13" s="59">
        <v>2029</v>
      </c>
      <c r="X13" s="20"/>
      <c r="Y13" s="59">
        <v>2022</v>
      </c>
      <c r="Z13" s="59">
        <v>2023</v>
      </c>
      <c r="AA13" s="59">
        <v>2024</v>
      </c>
      <c r="AB13" s="59">
        <v>2025</v>
      </c>
      <c r="AC13" s="59">
        <v>2026</v>
      </c>
      <c r="AD13" s="59">
        <v>2027</v>
      </c>
      <c r="AE13" s="59">
        <v>2028</v>
      </c>
      <c r="AF13" s="59">
        <v>2029</v>
      </c>
      <c r="AG13" s="20"/>
      <c r="AH13" s="67">
        <v>2016</v>
      </c>
      <c r="AI13" s="67">
        <v>2017</v>
      </c>
      <c r="AJ13" s="67">
        <v>2018</v>
      </c>
      <c r="AK13" s="67">
        <v>2019</v>
      </c>
      <c r="AL13" s="67">
        <v>2020</v>
      </c>
      <c r="AM13" s="67">
        <v>2021</v>
      </c>
      <c r="AN13" s="59">
        <v>2022</v>
      </c>
      <c r="AO13" s="59">
        <v>2023</v>
      </c>
      <c r="AP13" s="59">
        <v>2024</v>
      </c>
      <c r="AQ13" s="59">
        <v>2025</v>
      </c>
      <c r="AR13" s="59">
        <v>2026</v>
      </c>
      <c r="AS13" s="59">
        <v>2027</v>
      </c>
      <c r="AT13" s="59">
        <v>2028</v>
      </c>
      <c r="AU13" s="59">
        <v>2029</v>
      </c>
      <c r="AV13" s="20"/>
      <c r="AW13" s="67">
        <v>2016</v>
      </c>
      <c r="AX13" s="67">
        <v>2017</v>
      </c>
      <c r="AY13" s="67">
        <v>2018</v>
      </c>
      <c r="AZ13" s="67">
        <v>2019</v>
      </c>
      <c r="BA13" s="67">
        <v>2020</v>
      </c>
      <c r="BB13" s="67">
        <v>2021</v>
      </c>
      <c r="BC13" s="59">
        <v>2022</v>
      </c>
      <c r="BD13" s="59">
        <v>2023</v>
      </c>
      <c r="BE13" s="59">
        <v>2024</v>
      </c>
      <c r="BF13" s="59">
        <v>2025</v>
      </c>
      <c r="BG13" s="59">
        <v>2026</v>
      </c>
      <c r="BH13" s="59">
        <v>2027</v>
      </c>
      <c r="BI13" s="59">
        <v>2028</v>
      </c>
      <c r="BJ13" s="59">
        <v>2029</v>
      </c>
      <c r="BK13" s="20"/>
      <c r="BL13" s="67">
        <v>2016</v>
      </c>
      <c r="BM13" s="67">
        <v>2017</v>
      </c>
      <c r="BN13" s="67">
        <v>2018</v>
      </c>
      <c r="BO13" s="67">
        <v>2019</v>
      </c>
      <c r="BP13" s="67">
        <v>2020</v>
      </c>
      <c r="BQ13" s="67">
        <v>2021</v>
      </c>
      <c r="BR13" s="59">
        <v>2022</v>
      </c>
      <c r="BS13" s="59">
        <v>2023</v>
      </c>
      <c r="BT13" s="59">
        <v>2024</v>
      </c>
      <c r="BU13" s="59">
        <v>2025</v>
      </c>
      <c r="BV13" s="59">
        <v>2026</v>
      </c>
      <c r="BW13" s="59">
        <v>2027</v>
      </c>
      <c r="BX13" s="59">
        <v>2028</v>
      </c>
      <c r="BY13" s="59">
        <v>2029</v>
      </c>
      <c r="BZ13" s="20"/>
      <c r="CA13" s="67"/>
      <c r="CB13" s="20"/>
      <c r="CC13" s="59">
        <v>2022</v>
      </c>
      <c r="CD13" s="59">
        <v>2023</v>
      </c>
      <c r="CE13" s="59">
        <v>2024</v>
      </c>
      <c r="CF13" s="59">
        <v>2025</v>
      </c>
      <c r="CG13" s="59">
        <v>2026</v>
      </c>
      <c r="CH13" s="59">
        <v>2027</v>
      </c>
      <c r="CI13" s="59">
        <v>2028</v>
      </c>
      <c r="CJ13" s="59">
        <v>2029</v>
      </c>
    </row>
    <row r="14" spans="1:92">
      <c r="A14" s="7"/>
      <c r="B14" s="223" t="s">
        <v>37</v>
      </c>
      <c r="C14" s="224" t="s">
        <v>43</v>
      </c>
      <c r="D14" s="24"/>
      <c r="E14" s="81">
        <v>4787802.7068444155</v>
      </c>
      <c r="F14" s="63">
        <v>6088232.9050209885</v>
      </c>
      <c r="G14" s="64">
        <v>27040260.657466002</v>
      </c>
      <c r="H14" s="63">
        <v>17995078.280257501</v>
      </c>
      <c r="I14" s="63">
        <v>4883631.6086726999</v>
      </c>
      <c r="J14" s="63">
        <v>4843638.9302634001</v>
      </c>
      <c r="K14" s="64">
        <v>4811519.5591404</v>
      </c>
      <c r="L14" s="64">
        <v>4780030.1773728011</v>
      </c>
      <c r="M14" s="78"/>
      <c r="N14" s="87">
        <v>0</v>
      </c>
      <c r="O14" s="24"/>
      <c r="P14" s="81">
        <v>4787802.7068444155</v>
      </c>
      <c r="Q14" s="63">
        <v>6088232.9050209885</v>
      </c>
      <c r="R14" s="64">
        <v>27040260.657466002</v>
      </c>
      <c r="S14" s="63">
        <v>17995078.280257501</v>
      </c>
      <c r="T14" s="63">
        <v>4883631.6086726999</v>
      </c>
      <c r="U14" s="63">
        <v>4843638.9302634001</v>
      </c>
      <c r="V14" s="64">
        <v>4811519.5591404</v>
      </c>
      <c r="W14" s="64">
        <v>4780030.1773728011</v>
      </c>
      <c r="X14" s="78"/>
      <c r="Y14" s="186">
        <v>0</v>
      </c>
      <c r="Z14" s="187">
        <v>12791.116040224451</v>
      </c>
      <c r="AA14" s="188">
        <v>-186776.64276859301</v>
      </c>
      <c r="AB14" s="187">
        <v>-83440.037388183875</v>
      </c>
      <c r="AC14" s="187">
        <v>-22345.79346148844</v>
      </c>
      <c r="AD14" s="187">
        <v>-27147.462029208607</v>
      </c>
      <c r="AE14" s="188">
        <v>-35595.849171048714</v>
      </c>
      <c r="AF14" s="188">
        <v>107366.39995844108</v>
      </c>
      <c r="AG14" s="78"/>
      <c r="AH14" s="203">
        <v>456516.93592745892</v>
      </c>
      <c r="AI14" s="204">
        <v>32253.749217687855</v>
      </c>
      <c r="AJ14" s="204">
        <v>0</v>
      </c>
      <c r="AK14" s="204">
        <v>3432876.6574064232</v>
      </c>
      <c r="AL14" s="204">
        <v>4226797.0569551438</v>
      </c>
      <c r="AM14" s="205">
        <v>5034783.9383667838</v>
      </c>
      <c r="AN14" s="81">
        <v>4787802.7068444155</v>
      </c>
      <c r="AO14" s="63">
        <v>6101024.0210612128</v>
      </c>
      <c r="AP14" s="117">
        <v>26853484.01469741</v>
      </c>
      <c r="AQ14" s="63">
        <v>17911638.242869318</v>
      </c>
      <c r="AR14" s="63">
        <v>4861285.8152112113</v>
      </c>
      <c r="AS14" s="63">
        <v>4816491.4682341916</v>
      </c>
      <c r="AT14" s="64">
        <v>4775923.7099693511</v>
      </c>
      <c r="AU14" s="64">
        <v>4887396.5773312422</v>
      </c>
      <c r="AV14" s="78"/>
      <c r="AW14" s="203">
        <v>-73360.891155484773</v>
      </c>
      <c r="AX14" s="204">
        <v>-4682.0595216959628</v>
      </c>
      <c r="AY14" s="204">
        <v>0</v>
      </c>
      <c r="AZ14" s="204">
        <v>-403136.19740642328</v>
      </c>
      <c r="BA14" s="204">
        <v>-432408.90608236752</v>
      </c>
      <c r="BB14" s="205">
        <v>-336939.93108422216</v>
      </c>
      <c r="BC14" s="81">
        <v>0</v>
      </c>
      <c r="BD14" s="63">
        <v>349048.30593577243</v>
      </c>
      <c r="BE14" s="117">
        <v>2463139.0391074051</v>
      </c>
      <c r="BF14" s="63">
        <v>2025377.802175726</v>
      </c>
      <c r="BG14" s="63">
        <v>653795.33643693826</v>
      </c>
      <c r="BH14" s="63">
        <v>755831.88907251367</v>
      </c>
      <c r="BI14" s="64">
        <v>864121.31403501239</v>
      </c>
      <c r="BJ14" s="64">
        <v>926712.97941312613</v>
      </c>
      <c r="BK14" s="78"/>
      <c r="BL14" s="115">
        <v>383156.04477197415</v>
      </c>
      <c r="BM14" s="116">
        <v>27571.689695991892</v>
      </c>
      <c r="BN14" s="116">
        <v>0</v>
      </c>
      <c r="BO14" s="116">
        <v>3029740.46</v>
      </c>
      <c r="BP14" s="116">
        <v>3794388.1508727763</v>
      </c>
      <c r="BQ14" s="117">
        <v>4697844.0072825616</v>
      </c>
      <c r="BR14" s="81">
        <v>4787802.7068444155</v>
      </c>
      <c r="BS14" s="63">
        <v>6450072.3269969849</v>
      </c>
      <c r="BT14" s="117">
        <v>29316623.053804815</v>
      </c>
      <c r="BU14" s="63">
        <v>19937016.045045044</v>
      </c>
      <c r="BV14" s="63">
        <v>5515081.1516481498</v>
      </c>
      <c r="BW14" s="63">
        <v>5572323.3573067058</v>
      </c>
      <c r="BX14" s="64">
        <v>5640045.0240043635</v>
      </c>
      <c r="BY14" s="64">
        <v>5814109.5567443687</v>
      </c>
      <c r="BZ14" s="78"/>
      <c r="CA14" s="158">
        <v>123.76991559132333</v>
      </c>
      <c r="CB14" s="24"/>
      <c r="CC14" s="81">
        <v>5534118.6589999981</v>
      </c>
      <c r="CD14" s="63">
        <v>5886403.9144591643</v>
      </c>
      <c r="CE14" s="117">
        <v>21583860.613035094</v>
      </c>
      <c r="CF14" s="63">
        <v>23117600.066288829</v>
      </c>
      <c r="CG14" s="63">
        <v>10405496.670605119</v>
      </c>
      <c r="CH14" s="63">
        <v>5552912.773847471</v>
      </c>
      <c r="CI14" s="179">
        <v>5617143.6443025246</v>
      </c>
      <c r="CJ14" s="64">
        <v>5755085.0292795096</v>
      </c>
    </row>
    <row r="15" spans="1:92">
      <c r="A15" s="7"/>
      <c r="B15" s="225" t="s">
        <v>37</v>
      </c>
      <c r="C15" s="226" t="s">
        <v>38</v>
      </c>
      <c r="D15" s="24"/>
      <c r="E15" s="82">
        <v>21302652.030420382</v>
      </c>
      <c r="F15" s="65">
        <v>18812384.779800002</v>
      </c>
      <c r="G15" s="66">
        <v>9938609.4982670005</v>
      </c>
      <c r="H15" s="65">
        <v>8042405.8400465148</v>
      </c>
      <c r="I15" s="65">
        <v>8978932.5208017007</v>
      </c>
      <c r="J15" s="65">
        <v>6940500.4940142492</v>
      </c>
      <c r="K15" s="66">
        <v>8512637.6582316756</v>
      </c>
      <c r="L15" s="66">
        <v>9287780.4394340962</v>
      </c>
      <c r="M15" s="78"/>
      <c r="N15" s="88">
        <v>0</v>
      </c>
      <c r="O15" s="24"/>
      <c r="P15" s="82">
        <v>21302652.030420382</v>
      </c>
      <c r="Q15" s="65">
        <v>18812384.779800002</v>
      </c>
      <c r="R15" s="66">
        <v>9938609.4982670005</v>
      </c>
      <c r="S15" s="65">
        <v>8042405.8400465148</v>
      </c>
      <c r="T15" s="65">
        <v>8978932.5208017007</v>
      </c>
      <c r="U15" s="65">
        <v>6940500.4940142492</v>
      </c>
      <c r="V15" s="66">
        <v>8512637.6582316756</v>
      </c>
      <c r="W15" s="66">
        <v>9287780.4394340962</v>
      </c>
      <c r="X15" s="78"/>
      <c r="Y15" s="189">
        <v>0</v>
      </c>
      <c r="Z15" s="190">
        <v>4844.0185423437561</v>
      </c>
      <c r="AA15" s="191">
        <v>-168237.43511362848</v>
      </c>
      <c r="AB15" s="190">
        <v>-112653.44983878901</v>
      </c>
      <c r="AC15" s="190">
        <v>-130605.46209695132</v>
      </c>
      <c r="AD15" s="190">
        <v>-114287.11259127864</v>
      </c>
      <c r="AE15" s="191">
        <v>-165016.32450701602</v>
      </c>
      <c r="AF15" s="191">
        <v>72751.155590858252</v>
      </c>
      <c r="AG15" s="78"/>
      <c r="AH15" s="206">
        <v>502613.01936471811</v>
      </c>
      <c r="AI15" s="207">
        <v>883522.44555786799</v>
      </c>
      <c r="AJ15" s="207">
        <v>9966020.3416882418</v>
      </c>
      <c r="AK15" s="207">
        <v>-1137520.0709769966</v>
      </c>
      <c r="AL15" s="207">
        <v>13053200.5954936</v>
      </c>
      <c r="AM15" s="208">
        <v>16988464.948914472</v>
      </c>
      <c r="AN15" s="82">
        <v>21302652.030420382</v>
      </c>
      <c r="AO15" s="65">
        <v>18817228.798342347</v>
      </c>
      <c r="AP15" s="120">
        <v>9770372.0631533712</v>
      </c>
      <c r="AQ15" s="65">
        <v>7929752.3902077256</v>
      </c>
      <c r="AR15" s="65">
        <v>8848327.0587047487</v>
      </c>
      <c r="AS15" s="65">
        <v>6826213.3814229704</v>
      </c>
      <c r="AT15" s="66">
        <v>8347621.3337246599</v>
      </c>
      <c r="AU15" s="66">
        <v>9360531.5950249545</v>
      </c>
      <c r="AV15" s="78"/>
      <c r="AW15" s="206">
        <v>-80768.392375269264</v>
      </c>
      <c r="AX15" s="207">
        <v>-128255.0022614972</v>
      </c>
      <c r="AY15" s="207">
        <v>-1310535.9230225142</v>
      </c>
      <c r="AZ15" s="207">
        <v>133583.4524953803</v>
      </c>
      <c r="BA15" s="207">
        <v>-1335365.7898203172</v>
      </c>
      <c r="BB15" s="208">
        <v>-1136909.2058736458</v>
      </c>
      <c r="BC15" s="82">
        <v>0</v>
      </c>
      <c r="BD15" s="65">
        <v>1078544.6516978252</v>
      </c>
      <c r="BE15" s="120">
        <v>905323.2644362828</v>
      </c>
      <c r="BF15" s="65">
        <v>905186.96339261206</v>
      </c>
      <c r="BG15" s="65">
        <v>1202053.0373046705</v>
      </c>
      <c r="BH15" s="65">
        <v>1083039.358430095</v>
      </c>
      <c r="BI15" s="66">
        <v>1528820.895087302</v>
      </c>
      <c r="BJ15" s="66">
        <v>1800638.5658204276</v>
      </c>
      <c r="BK15" s="78"/>
      <c r="BL15" s="118">
        <v>421844.62698944885</v>
      </c>
      <c r="BM15" s="119">
        <v>755267.44329637079</v>
      </c>
      <c r="BN15" s="119">
        <v>8655484.4186657276</v>
      </c>
      <c r="BO15" s="119">
        <v>-1003936.6184816163</v>
      </c>
      <c r="BP15" s="119">
        <v>11717834.805673283</v>
      </c>
      <c r="BQ15" s="120">
        <v>15851555.743040826</v>
      </c>
      <c r="BR15" s="82">
        <v>21302652.030420382</v>
      </c>
      <c r="BS15" s="65">
        <v>19895773.450040173</v>
      </c>
      <c r="BT15" s="120">
        <v>10675695.327589653</v>
      </c>
      <c r="BU15" s="65">
        <v>8834939.3536003381</v>
      </c>
      <c r="BV15" s="65">
        <v>10050380.096009418</v>
      </c>
      <c r="BW15" s="65">
        <v>7909252.7398530655</v>
      </c>
      <c r="BX15" s="66">
        <v>9876442.2288119625</v>
      </c>
      <c r="BY15" s="66">
        <v>11161170.160845382</v>
      </c>
      <c r="BZ15" s="78"/>
      <c r="CA15" s="159">
        <v>133.08053628369166</v>
      </c>
      <c r="CB15" s="24"/>
      <c r="CC15" s="82">
        <v>18481244.861276623</v>
      </c>
      <c r="CD15" s="65">
        <v>20408727.301993698</v>
      </c>
      <c r="CE15" s="120">
        <v>14028189.702216014</v>
      </c>
      <c r="CF15" s="65">
        <v>9506086.7294521369</v>
      </c>
      <c r="CG15" s="65">
        <v>9607225.2855413388</v>
      </c>
      <c r="CH15" s="65">
        <v>8689916.7859050389</v>
      </c>
      <c r="CI15" s="180">
        <v>9161156.3485871237</v>
      </c>
      <c r="CJ15" s="66">
        <v>10692752.949410737</v>
      </c>
    </row>
    <row r="16" spans="1:92">
      <c r="A16" s="7"/>
      <c r="B16" s="225" t="s">
        <v>37</v>
      </c>
      <c r="C16" s="226" t="s">
        <v>39</v>
      </c>
      <c r="D16" s="24"/>
      <c r="E16" s="82">
        <v>34689741.809095308</v>
      </c>
      <c r="F16" s="65">
        <v>-238916.30613594301</v>
      </c>
      <c r="G16" s="66">
        <v>0</v>
      </c>
      <c r="H16" s="65">
        <v>0</v>
      </c>
      <c r="I16" s="65">
        <v>0</v>
      </c>
      <c r="J16" s="65">
        <v>0</v>
      </c>
      <c r="K16" s="66">
        <v>0</v>
      </c>
      <c r="L16" s="66">
        <v>0</v>
      </c>
      <c r="M16" s="78"/>
      <c r="N16" s="88">
        <v>0</v>
      </c>
      <c r="O16" s="24"/>
      <c r="P16" s="82">
        <v>34689741.809095308</v>
      </c>
      <c r="Q16" s="65">
        <v>-238916.30613594301</v>
      </c>
      <c r="R16" s="66">
        <v>0</v>
      </c>
      <c r="S16" s="65">
        <v>0</v>
      </c>
      <c r="T16" s="65">
        <v>0</v>
      </c>
      <c r="U16" s="65">
        <v>0</v>
      </c>
      <c r="V16" s="66">
        <v>0</v>
      </c>
      <c r="W16" s="66">
        <v>0</v>
      </c>
      <c r="X16" s="78"/>
      <c r="Y16" s="189">
        <v>0</v>
      </c>
      <c r="Z16" s="190">
        <v>-391.88357899460811</v>
      </c>
      <c r="AA16" s="191">
        <v>0</v>
      </c>
      <c r="AB16" s="190">
        <v>0</v>
      </c>
      <c r="AC16" s="190">
        <v>0</v>
      </c>
      <c r="AD16" s="190">
        <v>0</v>
      </c>
      <c r="AE16" s="191">
        <v>0</v>
      </c>
      <c r="AF16" s="191">
        <v>0</v>
      </c>
      <c r="AG16" s="78"/>
      <c r="AH16" s="206">
        <v>220751965.51870999</v>
      </c>
      <c r="AI16" s="207">
        <v>231344390.14208454</v>
      </c>
      <c r="AJ16" s="207">
        <v>268833486.58715558</v>
      </c>
      <c r="AK16" s="207">
        <v>254373052.19479713</v>
      </c>
      <c r="AL16" s="207">
        <v>173958781.15628213</v>
      </c>
      <c r="AM16" s="208">
        <v>116340306.46818121</v>
      </c>
      <c r="AN16" s="82">
        <v>34689741.809095308</v>
      </c>
      <c r="AO16" s="65">
        <v>-239308.18971493762</v>
      </c>
      <c r="AP16" s="120">
        <v>0</v>
      </c>
      <c r="AQ16" s="65">
        <v>0</v>
      </c>
      <c r="AR16" s="65">
        <v>0</v>
      </c>
      <c r="AS16" s="65">
        <v>0</v>
      </c>
      <c r="AT16" s="66">
        <v>0</v>
      </c>
      <c r="AU16" s="66">
        <v>0</v>
      </c>
      <c r="AV16" s="78"/>
      <c r="AW16" s="206">
        <v>-35474173.333518445</v>
      </c>
      <c r="AX16" s="207">
        <v>-33582706.845804036</v>
      </c>
      <c r="AY16" s="207">
        <v>-35351718.078489929</v>
      </c>
      <c r="AZ16" s="207">
        <v>-29872027.229184389</v>
      </c>
      <c r="BA16" s="207">
        <v>-17796294.747445732</v>
      </c>
      <c r="BB16" s="208">
        <v>-7785774.985296011</v>
      </c>
      <c r="BC16" s="82">
        <v>0</v>
      </c>
      <c r="BD16" s="65">
        <v>-13697.460859029967</v>
      </c>
      <c r="BE16" s="120">
        <v>0</v>
      </c>
      <c r="BF16" s="65">
        <v>0</v>
      </c>
      <c r="BG16" s="65">
        <v>0</v>
      </c>
      <c r="BH16" s="65">
        <v>0</v>
      </c>
      <c r="BI16" s="66">
        <v>0</v>
      </c>
      <c r="BJ16" s="66">
        <v>0</v>
      </c>
      <c r="BK16" s="78"/>
      <c r="BL16" s="118">
        <v>185277792.18519154</v>
      </c>
      <c r="BM16" s="119">
        <v>197761683.2962805</v>
      </c>
      <c r="BN16" s="119">
        <v>233481768.50866565</v>
      </c>
      <c r="BO16" s="119">
        <v>224501024.96561274</v>
      </c>
      <c r="BP16" s="119">
        <v>156162486.40883639</v>
      </c>
      <c r="BQ16" s="120">
        <v>108554531.4828852</v>
      </c>
      <c r="BR16" s="82">
        <v>34689741.809095308</v>
      </c>
      <c r="BS16" s="65">
        <v>-253005.65057396758</v>
      </c>
      <c r="BT16" s="120">
        <v>0</v>
      </c>
      <c r="BU16" s="65">
        <v>0</v>
      </c>
      <c r="BV16" s="65">
        <v>0</v>
      </c>
      <c r="BW16" s="65">
        <v>0</v>
      </c>
      <c r="BX16" s="66">
        <v>0</v>
      </c>
      <c r="BY16" s="66">
        <v>0</v>
      </c>
      <c r="BZ16" s="78"/>
      <c r="CA16" s="159">
        <v>202.90643657720611</v>
      </c>
      <c r="CB16" s="24"/>
      <c r="CC16" s="82">
        <v>69414392.147999942</v>
      </c>
      <c r="CD16" s="65">
        <v>19171948.791230727</v>
      </c>
      <c r="CE16" s="120">
        <v>-140263.59287393859</v>
      </c>
      <c r="CF16" s="65">
        <v>0</v>
      </c>
      <c r="CG16" s="65">
        <v>0</v>
      </c>
      <c r="CH16" s="65">
        <v>0</v>
      </c>
      <c r="CI16" s="180">
        <v>0</v>
      </c>
      <c r="CJ16" s="66">
        <v>0</v>
      </c>
    </row>
    <row r="17" spans="1:88">
      <c r="A17" s="7"/>
      <c r="B17" s="225" t="s">
        <v>45</v>
      </c>
      <c r="C17" s="226" t="s">
        <v>61</v>
      </c>
      <c r="D17" s="24"/>
      <c r="E17" s="121">
        <v>-546941.02247706125</v>
      </c>
      <c r="F17" s="137">
        <v>-1938250.3549535298</v>
      </c>
      <c r="G17" s="138">
        <v>593433.13249489013</v>
      </c>
      <c r="H17" s="137">
        <v>491545.14122354193</v>
      </c>
      <c r="I17" s="137">
        <v>439296.74698557146</v>
      </c>
      <c r="J17" s="137">
        <v>430940.49434249941</v>
      </c>
      <c r="K17" s="138">
        <v>431362.41095922049</v>
      </c>
      <c r="L17" s="138">
        <v>431777.45674705366</v>
      </c>
      <c r="M17" s="78"/>
      <c r="N17" s="88">
        <v>0</v>
      </c>
      <c r="O17" s="24"/>
      <c r="P17" s="82">
        <v>-546941.02247706125</v>
      </c>
      <c r="Q17" s="65">
        <v>-1938250.3549535298</v>
      </c>
      <c r="R17" s="66">
        <v>593433.13249489013</v>
      </c>
      <c r="S17" s="65">
        <v>491545.14122354193</v>
      </c>
      <c r="T17" s="65">
        <v>439296.74698557146</v>
      </c>
      <c r="U17" s="65">
        <v>430940.49434249941</v>
      </c>
      <c r="V17" s="66">
        <v>431362.41095922049</v>
      </c>
      <c r="W17" s="66">
        <v>431777.45674705366</v>
      </c>
      <c r="X17" s="78"/>
      <c r="Y17" s="189">
        <v>0</v>
      </c>
      <c r="Z17" s="190">
        <v>4561.4424731651725</v>
      </c>
      <c r="AA17" s="191">
        <v>-7239.7313946391769</v>
      </c>
      <c r="AB17" s="190">
        <v>-4786.6748810092049</v>
      </c>
      <c r="AC17" s="190">
        <v>-4267.8120178804675</v>
      </c>
      <c r="AD17" s="190">
        <v>-4811.2387979558371</v>
      </c>
      <c r="AE17" s="191">
        <v>-5836.2181523539075</v>
      </c>
      <c r="AF17" s="191">
        <v>4936.1318707857254</v>
      </c>
      <c r="AG17" s="78"/>
      <c r="AH17" s="206">
        <v>-5589630.4619827364</v>
      </c>
      <c r="AI17" s="207">
        <v>-1917194.1743880222</v>
      </c>
      <c r="AJ17" s="207">
        <v>-2564453.1170960087</v>
      </c>
      <c r="AK17" s="207">
        <v>-413043.88279441104</v>
      </c>
      <c r="AL17" s="207">
        <v>-4345310.2449403619</v>
      </c>
      <c r="AM17" s="208">
        <v>-855717.47654299205</v>
      </c>
      <c r="AN17" s="82">
        <v>-546941.02247706125</v>
      </c>
      <c r="AO17" s="65">
        <v>-1933688.9124803646</v>
      </c>
      <c r="AP17" s="120">
        <v>586193.40110025101</v>
      </c>
      <c r="AQ17" s="65">
        <v>486758.46634253272</v>
      </c>
      <c r="AR17" s="65">
        <v>435028.93496769096</v>
      </c>
      <c r="AS17" s="65">
        <v>426129.25554454356</v>
      </c>
      <c r="AT17" s="66">
        <v>425526.1928068666</v>
      </c>
      <c r="AU17" s="66">
        <v>436713.58861783938</v>
      </c>
      <c r="AV17" s="78"/>
      <c r="AW17" s="206">
        <v>898236.71292242408</v>
      </c>
      <c r="AX17" s="207">
        <v>278306.16461204551</v>
      </c>
      <c r="AY17" s="207">
        <v>337226.67801539553</v>
      </c>
      <c r="AZ17" s="207">
        <v>48505.366457740893</v>
      </c>
      <c r="BA17" s="207">
        <v>444533.01738520293</v>
      </c>
      <c r="BB17" s="208">
        <v>57266.685344096273</v>
      </c>
      <c r="BC17" s="82">
        <v>0</v>
      </c>
      <c r="BD17" s="65">
        <v>-111123.04890931351</v>
      </c>
      <c r="BE17" s="120">
        <v>54056.739107075635</v>
      </c>
      <c r="BF17" s="65">
        <v>55324.272687034303</v>
      </c>
      <c r="BG17" s="65">
        <v>58810.775976843957</v>
      </c>
      <c r="BH17" s="65">
        <v>67246.665700372803</v>
      </c>
      <c r="BI17" s="66">
        <v>77470.214721518467</v>
      </c>
      <c r="BJ17" s="66">
        <v>83709.465952661762</v>
      </c>
      <c r="BK17" s="78"/>
      <c r="BL17" s="118">
        <v>-4691393.7490603123</v>
      </c>
      <c r="BM17" s="119">
        <v>-1638888.0097759767</v>
      </c>
      <c r="BN17" s="119">
        <v>-2227226.4390806132</v>
      </c>
      <c r="BO17" s="119">
        <v>-364538.51633667015</v>
      </c>
      <c r="BP17" s="119">
        <v>-3900777.227555159</v>
      </c>
      <c r="BQ17" s="379">
        <v>-798450.79119889578</v>
      </c>
      <c r="BR17" s="82">
        <v>-546941.02247706125</v>
      </c>
      <c r="BS17" s="65">
        <v>-2044811.9613896781</v>
      </c>
      <c r="BT17" s="120">
        <v>640250.14020732662</v>
      </c>
      <c r="BU17" s="65">
        <v>542082.73902956699</v>
      </c>
      <c r="BV17" s="65">
        <v>493839.71094453492</v>
      </c>
      <c r="BW17" s="65">
        <v>493375.92124491639</v>
      </c>
      <c r="BX17" s="66">
        <v>502996.40752838505</v>
      </c>
      <c r="BY17" s="66">
        <v>520423.05457050115</v>
      </c>
      <c r="BZ17" s="78"/>
      <c r="CA17" s="159">
        <v>92.84757794466897</v>
      </c>
      <c r="CB17" s="24"/>
      <c r="CC17" s="121">
        <v>-1197207.1546334475</v>
      </c>
      <c r="CD17" s="65">
        <v>-1663788.1565903802</v>
      </c>
      <c r="CE17" s="120">
        <v>-40901.534012084827</v>
      </c>
      <c r="CF17" s="65">
        <v>567054.26076238242</v>
      </c>
      <c r="CG17" s="65">
        <v>506111.62412374554</v>
      </c>
      <c r="CH17" s="65">
        <v>493493.89864295826</v>
      </c>
      <c r="CI17" s="180">
        <v>500555.86422218289</v>
      </c>
      <c r="CJ17" s="66">
        <v>515990.11766760499</v>
      </c>
    </row>
    <row r="18" spans="1:88">
      <c r="A18" s="7"/>
      <c r="B18" s="225" t="s">
        <v>45</v>
      </c>
      <c r="C18" s="226" t="s">
        <v>46</v>
      </c>
      <c r="D18" s="24"/>
      <c r="E18" s="121">
        <v>27723815.327266425</v>
      </c>
      <c r="F18" s="462">
        <v>20607960.489429574</v>
      </c>
      <c r="G18" s="138">
        <v>36436211.428109676</v>
      </c>
      <c r="H18" s="137">
        <v>31732834.799463332</v>
      </c>
      <c r="I18" s="137">
        <v>23039395.333397865</v>
      </c>
      <c r="J18" s="137">
        <v>17852447.174367927</v>
      </c>
      <c r="K18" s="138">
        <v>17281242.839828998</v>
      </c>
      <c r="L18" s="138">
        <v>15950575.638433829</v>
      </c>
      <c r="M18" s="78"/>
      <c r="N18" s="88">
        <v>7.2445351374054935E-5</v>
      </c>
      <c r="O18" s="24"/>
      <c r="P18" s="82">
        <v>27725823.78880924</v>
      </c>
      <c r="Q18" s="65">
        <v>20609453.440368332</v>
      </c>
      <c r="R18" s="66">
        <v>36438851.062249325</v>
      </c>
      <c r="S18" s="65">
        <v>31735133.695830472</v>
      </c>
      <c r="T18" s="65">
        <v>23041064.43048824</v>
      </c>
      <c r="U18" s="65">
        <v>17853740.501176361</v>
      </c>
      <c r="V18" s="66">
        <v>17282494.785538711</v>
      </c>
      <c r="W18" s="66">
        <v>15951731.183490574</v>
      </c>
      <c r="X18" s="78"/>
      <c r="Y18" s="189">
        <v>0</v>
      </c>
      <c r="Z18" s="190">
        <v>-78670.574214101376</v>
      </c>
      <c r="AA18" s="191">
        <v>-338366.65156076255</v>
      </c>
      <c r="AB18" s="190">
        <v>-307278.22298955871</v>
      </c>
      <c r="AC18" s="190">
        <v>-260924.51819829294</v>
      </c>
      <c r="AD18" s="190">
        <v>-239945.61248347673</v>
      </c>
      <c r="AE18" s="191">
        <v>-267645.12401856598</v>
      </c>
      <c r="AF18" s="191">
        <v>-237950.86988019233</v>
      </c>
      <c r="AG18" s="78"/>
      <c r="AH18" s="206">
        <v>32487787.154752944</v>
      </c>
      <c r="AI18" s="207">
        <v>39673593.760033168</v>
      </c>
      <c r="AJ18" s="207">
        <v>44292518.068882108</v>
      </c>
      <c r="AK18" s="207">
        <v>39842267.942599729</v>
      </c>
      <c r="AL18" s="207">
        <v>12191856.814301714</v>
      </c>
      <c r="AM18" s="208">
        <v>35966401.957206629</v>
      </c>
      <c r="AN18" s="82">
        <v>27725823.78880924</v>
      </c>
      <c r="AO18" s="65">
        <v>20530782.866154231</v>
      </c>
      <c r="AP18" s="120">
        <v>36100484.410688564</v>
      </c>
      <c r="AQ18" s="65">
        <v>31427855.472840913</v>
      </c>
      <c r="AR18" s="65">
        <v>22780139.912289947</v>
      </c>
      <c r="AS18" s="65">
        <v>17613794.888692886</v>
      </c>
      <c r="AT18" s="66">
        <v>17014849.661520146</v>
      </c>
      <c r="AU18" s="66">
        <v>15713780.313610382</v>
      </c>
      <c r="AV18" s="78"/>
      <c r="AW18" s="206">
        <v>-5220689.1569102742</v>
      </c>
      <c r="AX18" s="207">
        <v>-5759148.3759101704</v>
      </c>
      <c r="AY18" s="207">
        <v>-5824485.0060742199</v>
      </c>
      <c r="AZ18" s="207">
        <v>-4678834.1083487719</v>
      </c>
      <c r="BA18" s="207">
        <v>-1247248.7789566964</v>
      </c>
      <c r="BB18" s="208">
        <v>-2406958.6987559423</v>
      </c>
      <c r="BC18" s="82">
        <v>0</v>
      </c>
      <c r="BD18" s="65">
        <v>1181573.5241813886</v>
      </c>
      <c r="BE18" s="120">
        <v>3319271.1316140722</v>
      </c>
      <c r="BF18" s="65">
        <v>3571845.2754457369</v>
      </c>
      <c r="BG18" s="65">
        <v>3084618.5130844549</v>
      </c>
      <c r="BH18" s="65">
        <v>2786009.9822264705</v>
      </c>
      <c r="BI18" s="66">
        <v>3103836.9314144528</v>
      </c>
      <c r="BJ18" s="66">
        <v>3092590.5869436734</v>
      </c>
      <c r="BK18" s="78"/>
      <c r="BL18" s="118">
        <v>27267097.997842669</v>
      </c>
      <c r="BM18" s="119">
        <v>33914445.384122998</v>
      </c>
      <c r="BN18" s="119">
        <v>38468033.062807888</v>
      </c>
      <c r="BO18" s="119">
        <v>35163433.834250957</v>
      </c>
      <c r="BP18" s="119">
        <v>10944608.035345018</v>
      </c>
      <c r="BQ18" s="120">
        <v>33559443.258450687</v>
      </c>
      <c r="BR18" s="82">
        <v>27725823.78880924</v>
      </c>
      <c r="BS18" s="395">
        <v>21712356.390335619</v>
      </c>
      <c r="BT18" s="120">
        <v>39419755.542302638</v>
      </c>
      <c r="BU18" s="65">
        <v>34999700.74828665</v>
      </c>
      <c r="BV18" s="65">
        <v>25864758.425374404</v>
      </c>
      <c r="BW18" s="65">
        <v>20399804.870919354</v>
      </c>
      <c r="BX18" s="66">
        <v>20118686.592934597</v>
      </c>
      <c r="BY18" s="66">
        <v>18806370.900554057</v>
      </c>
      <c r="BZ18" s="78"/>
      <c r="CA18" s="159">
        <v>28.744308580874272</v>
      </c>
      <c r="CB18" s="24"/>
      <c r="CC18" s="121">
        <v>30706100.940794826</v>
      </c>
      <c r="CD18" s="65">
        <v>22185926.150726728</v>
      </c>
      <c r="CE18" s="120">
        <v>38029080.828125447</v>
      </c>
      <c r="CF18" s="65">
        <v>35347786.827584103</v>
      </c>
      <c r="CG18" s="65">
        <v>26584149.113040924</v>
      </c>
      <c r="CH18" s="65">
        <v>20830178.326671142</v>
      </c>
      <c r="CI18" s="180">
        <v>20140764.599847488</v>
      </c>
      <c r="CJ18" s="66">
        <v>18909717.76964258</v>
      </c>
    </row>
    <row r="19" spans="1:88">
      <c r="A19" s="7"/>
      <c r="B19" s="225" t="s">
        <v>47</v>
      </c>
      <c r="C19" s="226" t="s">
        <v>14</v>
      </c>
      <c r="D19" s="24"/>
      <c r="E19" s="82">
        <v>11846785.584515296</v>
      </c>
      <c r="F19" s="65">
        <v>20248915.724164128</v>
      </c>
      <c r="G19" s="66">
        <v>19745622.068945173</v>
      </c>
      <c r="H19" s="65">
        <v>17688010.677250464</v>
      </c>
      <c r="I19" s="65">
        <v>19634937.150460191</v>
      </c>
      <c r="J19" s="65">
        <v>18986200.631097797</v>
      </c>
      <c r="K19" s="66">
        <v>16142223.655160829</v>
      </c>
      <c r="L19" s="66">
        <v>18341294.703083865</v>
      </c>
      <c r="M19" s="78"/>
      <c r="N19" s="88">
        <v>0</v>
      </c>
      <c r="O19" s="24"/>
      <c r="P19" s="82">
        <v>11846785.584515296</v>
      </c>
      <c r="Q19" s="65">
        <v>20248915.724164128</v>
      </c>
      <c r="R19" s="66">
        <v>19745622.068945173</v>
      </c>
      <c r="S19" s="65">
        <v>17688010.677250464</v>
      </c>
      <c r="T19" s="65">
        <v>19634937.150460191</v>
      </c>
      <c r="U19" s="65">
        <v>18986200.631097797</v>
      </c>
      <c r="V19" s="66">
        <v>16142223.655160829</v>
      </c>
      <c r="W19" s="66">
        <v>18341294.703083865</v>
      </c>
      <c r="X19" s="78"/>
      <c r="Y19" s="189">
        <v>0</v>
      </c>
      <c r="Z19" s="190">
        <v>-367046.92084299523</v>
      </c>
      <c r="AA19" s="191">
        <v>-441324.85004345543</v>
      </c>
      <c r="AB19" s="190">
        <v>-333275.24744859093</v>
      </c>
      <c r="AC19" s="190">
        <v>-345337.73031487892</v>
      </c>
      <c r="AD19" s="190">
        <v>-342845.02086899563</v>
      </c>
      <c r="AE19" s="191">
        <v>-333400.45626973599</v>
      </c>
      <c r="AF19" s="191">
        <v>182340.33963251745</v>
      </c>
      <c r="AG19" s="78"/>
      <c r="AH19" s="206">
        <v>10837316.111366279</v>
      </c>
      <c r="AI19" s="207">
        <v>14684094.677797955</v>
      </c>
      <c r="AJ19" s="207">
        <v>36646231.915691465</v>
      </c>
      <c r="AK19" s="207">
        <v>43800120.938555025</v>
      </c>
      <c r="AL19" s="207">
        <v>33070340.325540233</v>
      </c>
      <c r="AM19" s="208">
        <v>25352262.016988892</v>
      </c>
      <c r="AN19" s="82">
        <v>11846785.584515296</v>
      </c>
      <c r="AO19" s="65">
        <v>19881868.803321134</v>
      </c>
      <c r="AP19" s="120">
        <v>19304297.218901716</v>
      </c>
      <c r="AQ19" s="65">
        <v>17354735.429801874</v>
      </c>
      <c r="AR19" s="65">
        <v>19289599.42014531</v>
      </c>
      <c r="AS19" s="65">
        <v>18643355.610228803</v>
      </c>
      <c r="AT19" s="66">
        <v>15808823.198891094</v>
      </c>
      <c r="AU19" s="66">
        <v>18523635.042716384</v>
      </c>
      <c r="AV19" s="78"/>
      <c r="AW19" s="206">
        <v>-1741523.9284569621</v>
      </c>
      <c r="AX19" s="207">
        <v>-2131591.1164202169</v>
      </c>
      <c r="AY19" s="207">
        <v>-4818995.1176431403</v>
      </c>
      <c r="AZ19" s="207">
        <v>-5143620.3403972313</v>
      </c>
      <c r="BA19" s="207">
        <v>-3383155.0205156244</v>
      </c>
      <c r="BB19" s="208">
        <v>-1696634.7556126416</v>
      </c>
      <c r="BC19" s="82">
        <v>0</v>
      </c>
      <c r="BD19" s="65">
        <v>1160903.3098465782</v>
      </c>
      <c r="BE19" s="120">
        <v>1798659.1618173174</v>
      </c>
      <c r="BF19" s="65">
        <v>1990816.8018170847</v>
      </c>
      <c r="BG19" s="65">
        <v>2628623.8129440378</v>
      </c>
      <c r="BH19" s="65">
        <v>2962726.1849867115</v>
      </c>
      <c r="BI19" s="66">
        <v>2899050.7769725583</v>
      </c>
      <c r="BJ19" s="66">
        <v>3555859.5301444284</v>
      </c>
      <c r="BK19" s="78"/>
      <c r="BL19" s="118">
        <v>9095792.1829093173</v>
      </c>
      <c r="BM19" s="119">
        <v>12552503.561377738</v>
      </c>
      <c r="BN19" s="119">
        <v>31827236.798048325</v>
      </c>
      <c r="BO19" s="119">
        <v>38656500.598157793</v>
      </c>
      <c r="BP19" s="119">
        <v>29687185.305024609</v>
      </c>
      <c r="BQ19" s="120">
        <v>23655627.261376251</v>
      </c>
      <c r="BR19" s="82">
        <v>11846785.584515296</v>
      </c>
      <c r="BS19" s="65">
        <v>21042772.113167711</v>
      </c>
      <c r="BT19" s="120">
        <v>21102956.380719032</v>
      </c>
      <c r="BU19" s="65">
        <v>19345552.231618959</v>
      </c>
      <c r="BV19" s="65">
        <v>21918223.23308935</v>
      </c>
      <c r="BW19" s="65">
        <v>21606081.795215514</v>
      </c>
      <c r="BX19" s="66">
        <v>18707873.97586365</v>
      </c>
      <c r="BY19" s="66">
        <v>22079494.572860811</v>
      </c>
      <c r="BZ19" s="78"/>
      <c r="CA19" s="159">
        <v>163.56667131955041</v>
      </c>
      <c r="CB19" s="24"/>
      <c r="CC19" s="82">
        <v>14197362.447000012</v>
      </c>
      <c r="CD19" s="65">
        <v>16921794.288534552</v>
      </c>
      <c r="CE19" s="120">
        <v>21076059.822497241</v>
      </c>
      <c r="CF19" s="65">
        <v>20133094.003759962</v>
      </c>
      <c r="CG19" s="65">
        <v>20765337.665662374</v>
      </c>
      <c r="CH19" s="65">
        <v>21745961.071856394</v>
      </c>
      <c r="CI19" s="180">
        <v>20003093.117403753</v>
      </c>
      <c r="CJ19" s="66">
        <v>20568577.427646399</v>
      </c>
    </row>
    <row r="20" spans="1:88">
      <c r="A20" s="7"/>
      <c r="B20" s="225" t="s">
        <v>47</v>
      </c>
      <c r="C20" s="226" t="s">
        <v>19</v>
      </c>
      <c r="D20" s="24"/>
      <c r="E20" s="82">
        <v>4073363.1005491666</v>
      </c>
      <c r="F20" s="65">
        <v>851191.25162016077</v>
      </c>
      <c r="G20" s="66">
        <v>615829.6641276225</v>
      </c>
      <c r="H20" s="65">
        <v>1420427.1097413155</v>
      </c>
      <c r="I20" s="65">
        <v>2154580.4198778053</v>
      </c>
      <c r="J20" s="65">
        <v>1815110.6321836519</v>
      </c>
      <c r="K20" s="66">
        <v>7546466.3135625497</v>
      </c>
      <c r="L20" s="66">
        <v>772416.6570599929</v>
      </c>
      <c r="M20" s="78"/>
      <c r="N20" s="88">
        <v>0</v>
      </c>
      <c r="O20" s="24"/>
      <c r="P20" s="82">
        <v>4073363.1005491666</v>
      </c>
      <c r="Q20" s="65">
        <v>851191.25162016077</v>
      </c>
      <c r="R20" s="66">
        <v>615829.6641276225</v>
      </c>
      <c r="S20" s="65">
        <v>1420427.1097413155</v>
      </c>
      <c r="T20" s="65">
        <v>2154580.4198778053</v>
      </c>
      <c r="U20" s="65">
        <v>1815110.6321836519</v>
      </c>
      <c r="V20" s="66">
        <v>7546466.3135625497</v>
      </c>
      <c r="W20" s="66">
        <v>772416.6570599929</v>
      </c>
      <c r="X20" s="78"/>
      <c r="Y20" s="189">
        <v>0</v>
      </c>
      <c r="Z20" s="190">
        <v>1737.353205629202</v>
      </c>
      <c r="AA20" s="191">
        <v>-1648.720590616422</v>
      </c>
      <c r="AB20" s="190">
        <v>-725.68972793999285</v>
      </c>
      <c r="AC20" s="190">
        <v>-474.12140278973379</v>
      </c>
      <c r="AD20" s="190">
        <v>-1784.0459433202809</v>
      </c>
      <c r="AE20" s="191">
        <v>-18093.09896093787</v>
      </c>
      <c r="AF20" s="191">
        <v>19193.538190510415</v>
      </c>
      <c r="AG20" s="78"/>
      <c r="AH20" s="206">
        <v>2753960.0626860703</v>
      </c>
      <c r="AI20" s="207">
        <v>5402208.0634529414</v>
      </c>
      <c r="AJ20" s="207">
        <v>3416561.1665418805</v>
      </c>
      <c r="AK20" s="207">
        <v>1580983.6412911178</v>
      </c>
      <c r="AL20" s="207">
        <v>1800452.8069887778</v>
      </c>
      <c r="AM20" s="208">
        <v>3089339.432902372</v>
      </c>
      <c r="AN20" s="82">
        <v>4073363.1005491666</v>
      </c>
      <c r="AO20" s="65">
        <v>852928.60482578992</v>
      </c>
      <c r="AP20" s="120">
        <v>614180.94353700604</v>
      </c>
      <c r="AQ20" s="65">
        <v>1419701.4200133756</v>
      </c>
      <c r="AR20" s="65">
        <v>2154106.2984750154</v>
      </c>
      <c r="AS20" s="65">
        <v>1813326.5862403316</v>
      </c>
      <c r="AT20" s="66">
        <v>7528373.2146016117</v>
      </c>
      <c r="AU20" s="66">
        <v>791610.19525050325</v>
      </c>
      <c r="AV20" s="78"/>
      <c r="AW20" s="206">
        <v>-442553.05445528543</v>
      </c>
      <c r="AX20" s="207">
        <v>-784202.15680853929</v>
      </c>
      <c r="AY20" s="207">
        <v>-449279.24973494001</v>
      </c>
      <c r="AZ20" s="207">
        <v>-185661.12241078541</v>
      </c>
      <c r="BA20" s="207">
        <v>-184189.5454719977</v>
      </c>
      <c r="BB20" s="208">
        <v>-206746.07458042307</v>
      </c>
      <c r="BC20" s="82">
        <v>0</v>
      </c>
      <c r="BD20" s="65">
        <v>48800.180453073961</v>
      </c>
      <c r="BE20" s="120">
        <v>56096.873708735075</v>
      </c>
      <c r="BF20" s="65">
        <v>159871.57670966894</v>
      </c>
      <c r="BG20" s="65">
        <v>288444.08083379187</v>
      </c>
      <c r="BH20" s="65">
        <v>283241.28155530547</v>
      </c>
      <c r="BI20" s="66">
        <v>1355302.0635255703</v>
      </c>
      <c r="BJ20" s="66">
        <v>149749.79551401397</v>
      </c>
      <c r="BK20" s="78"/>
      <c r="BL20" s="118">
        <v>2311407.0082307849</v>
      </c>
      <c r="BM20" s="119">
        <v>4618005.9066444021</v>
      </c>
      <c r="BN20" s="119">
        <v>2967281.9168069405</v>
      </c>
      <c r="BO20" s="119">
        <v>1395322.5188803324</v>
      </c>
      <c r="BP20" s="119">
        <v>1616263.2615167801</v>
      </c>
      <c r="BQ20" s="120">
        <v>2882593.3583219489</v>
      </c>
      <c r="BR20" s="82">
        <v>4073363.1005491666</v>
      </c>
      <c r="BS20" s="65">
        <v>901728.78527886386</v>
      </c>
      <c r="BT20" s="120">
        <v>670277.81724574114</v>
      </c>
      <c r="BU20" s="65">
        <v>1579572.9967230444</v>
      </c>
      <c r="BV20" s="65">
        <v>2442550.3793088072</v>
      </c>
      <c r="BW20" s="65">
        <v>2096567.8677956371</v>
      </c>
      <c r="BX20" s="66">
        <v>8883675.2781271823</v>
      </c>
      <c r="BY20" s="66">
        <v>941359.99076451722</v>
      </c>
      <c r="BZ20" s="78"/>
      <c r="CA20" s="159">
        <v>11.220992727183157</v>
      </c>
      <c r="CB20" s="24"/>
      <c r="CC20" s="82">
        <v>3715449.9730000012</v>
      </c>
      <c r="CD20" s="65">
        <v>999232.58140196686</v>
      </c>
      <c r="CE20" s="120">
        <v>677373.74519382627</v>
      </c>
      <c r="CF20" s="65">
        <v>1551619.0389263937</v>
      </c>
      <c r="CG20" s="65">
        <v>2416020.3438739618</v>
      </c>
      <c r="CH20" s="65">
        <v>2107204.2164132311</v>
      </c>
      <c r="CI20" s="180">
        <v>8675593.0844388194</v>
      </c>
      <c r="CJ20" s="66">
        <v>1185526.1882343586</v>
      </c>
    </row>
    <row r="21" spans="1:88">
      <c r="A21" s="7"/>
      <c r="B21" s="225" t="s">
        <v>47</v>
      </c>
      <c r="C21" s="226" t="s">
        <v>48</v>
      </c>
      <c r="D21" s="24"/>
      <c r="E21" s="82">
        <v>22966646.184883494</v>
      </c>
      <c r="F21" s="65">
        <v>24813639.761310559</v>
      </c>
      <c r="G21" s="66">
        <v>25666960.555639226</v>
      </c>
      <c r="H21" s="65">
        <v>25219046.185287144</v>
      </c>
      <c r="I21" s="65">
        <v>24491611.093040206</v>
      </c>
      <c r="J21" s="65">
        <v>23133937.094963346</v>
      </c>
      <c r="K21" s="66">
        <v>21995209.237214241</v>
      </c>
      <c r="L21" s="66">
        <v>22981958.517986957</v>
      </c>
      <c r="M21" s="78"/>
      <c r="N21" s="88">
        <v>0</v>
      </c>
      <c r="O21" s="24"/>
      <c r="P21" s="82">
        <v>22966646.184883494</v>
      </c>
      <c r="Q21" s="65">
        <v>24813639.761310559</v>
      </c>
      <c r="R21" s="66">
        <v>25666960.555639226</v>
      </c>
      <c r="S21" s="65">
        <v>25219046.185287144</v>
      </c>
      <c r="T21" s="65">
        <v>24491611.093040206</v>
      </c>
      <c r="U21" s="65">
        <v>23133937.094963346</v>
      </c>
      <c r="V21" s="66">
        <v>21995209.237214241</v>
      </c>
      <c r="W21" s="66">
        <v>22981958.517986957</v>
      </c>
      <c r="X21" s="78"/>
      <c r="Y21" s="189">
        <v>0</v>
      </c>
      <c r="Z21" s="190">
        <v>-520126.89191961673</v>
      </c>
      <c r="AA21" s="191">
        <v>-643878.00298367918</v>
      </c>
      <c r="AB21" s="190">
        <v>-537926.46685776196</v>
      </c>
      <c r="AC21" s="190">
        <v>-487828.41753977304</v>
      </c>
      <c r="AD21" s="190">
        <v>-469203.9501157999</v>
      </c>
      <c r="AE21" s="191">
        <v>-506090.3142157151</v>
      </c>
      <c r="AF21" s="191">
        <v>200739.54054880119</v>
      </c>
      <c r="AG21" s="78"/>
      <c r="AH21" s="206">
        <v>28094137.561535455</v>
      </c>
      <c r="AI21" s="207">
        <v>18889740.588349257</v>
      </c>
      <c r="AJ21" s="207">
        <v>10422665.191558583</v>
      </c>
      <c r="AK21" s="207">
        <v>12378673.786705783</v>
      </c>
      <c r="AL21" s="207">
        <v>20212497.135480095</v>
      </c>
      <c r="AM21" s="208">
        <v>17784762.364227444</v>
      </c>
      <c r="AN21" s="82">
        <v>22966646.184883494</v>
      </c>
      <c r="AO21" s="65">
        <v>24293512.869390942</v>
      </c>
      <c r="AP21" s="120">
        <v>25023082.552655548</v>
      </c>
      <c r="AQ21" s="65">
        <v>24681119.718429383</v>
      </c>
      <c r="AR21" s="65">
        <v>24003782.675500434</v>
      </c>
      <c r="AS21" s="65">
        <v>22664733.144847546</v>
      </c>
      <c r="AT21" s="66">
        <v>21489118.922998525</v>
      </c>
      <c r="AU21" s="66">
        <v>23182698.058535758</v>
      </c>
      <c r="AV21" s="78"/>
      <c r="AW21" s="206">
        <v>-4514642.9531072564</v>
      </c>
      <c r="AX21" s="207">
        <v>-2742096.4052000977</v>
      </c>
      <c r="AY21" s="207">
        <v>-1370584.915428739</v>
      </c>
      <c r="AZ21" s="207">
        <v>-1453676.3121216707</v>
      </c>
      <c r="BA21" s="207">
        <v>-2067774.6430158652</v>
      </c>
      <c r="BB21" s="208">
        <v>-1190199.3568558022</v>
      </c>
      <c r="BC21" s="82">
        <v>0</v>
      </c>
      <c r="BD21" s="65">
        <v>1422606.3716522877</v>
      </c>
      <c r="BE21" s="120">
        <v>2338043.0152166095</v>
      </c>
      <c r="BF21" s="65">
        <v>2838448.132329775</v>
      </c>
      <c r="BG21" s="65">
        <v>3278810.1964981821</v>
      </c>
      <c r="BH21" s="65">
        <v>3609965.0754148969</v>
      </c>
      <c r="BI21" s="66">
        <v>3950213.4148930316</v>
      </c>
      <c r="BJ21" s="66">
        <v>4455553.3041965412</v>
      </c>
      <c r="BK21" s="78"/>
      <c r="BL21" s="118">
        <v>23579494.608428199</v>
      </c>
      <c r="BM21" s="119">
        <v>16147644.183149159</v>
      </c>
      <c r="BN21" s="119">
        <v>9052080.2761298437</v>
      </c>
      <c r="BO21" s="119">
        <v>10924997.474584112</v>
      </c>
      <c r="BP21" s="119">
        <v>18144722.492464229</v>
      </c>
      <c r="BQ21" s="120">
        <v>16594563.007371642</v>
      </c>
      <c r="BR21" s="82">
        <v>22966646.184883494</v>
      </c>
      <c r="BS21" s="65">
        <v>25716119.241043229</v>
      </c>
      <c r="BT21" s="120">
        <v>27361125.567872159</v>
      </c>
      <c r="BU21" s="65">
        <v>27519567.850759156</v>
      </c>
      <c r="BV21" s="65">
        <v>27282592.871998616</v>
      </c>
      <c r="BW21" s="65">
        <v>26274698.220262442</v>
      </c>
      <c r="BX21" s="66">
        <v>25439332.337891556</v>
      </c>
      <c r="BY21" s="66">
        <v>27638251.362732299</v>
      </c>
      <c r="BZ21" s="78"/>
      <c r="CA21" s="159">
        <v>111.8284480278798</v>
      </c>
      <c r="CB21" s="24"/>
      <c r="CC21" s="82">
        <v>12599280.183000013</v>
      </c>
      <c r="CD21" s="65">
        <v>24873737.584153324</v>
      </c>
      <c r="CE21" s="120">
        <v>26858506.70304887</v>
      </c>
      <c r="CF21" s="65">
        <v>27471024.413506422</v>
      </c>
      <c r="CG21" s="65">
        <v>27355197.102399245</v>
      </c>
      <c r="CH21" s="65">
        <v>26583496.287876844</v>
      </c>
      <c r="CI21" s="180">
        <v>25694571.873850506</v>
      </c>
      <c r="CJ21" s="66">
        <v>26964548.069891423</v>
      </c>
    </row>
    <row r="22" spans="1:88">
      <c r="A22" s="7"/>
      <c r="B22" s="225" t="s">
        <v>40</v>
      </c>
      <c r="C22" s="226" t="s">
        <v>16</v>
      </c>
      <c r="D22" s="24"/>
      <c r="E22" s="121">
        <v>17909868.135198843</v>
      </c>
      <c r="F22" s="137">
        <v>50533358.295481145</v>
      </c>
      <c r="G22" s="138">
        <v>49622455.359717794</v>
      </c>
      <c r="H22" s="137">
        <v>20950490.414038561</v>
      </c>
      <c r="I22" s="137">
        <v>18070725.382310905</v>
      </c>
      <c r="J22" s="137">
        <v>16763409.888865551</v>
      </c>
      <c r="K22" s="138">
        <v>15467503.345206792</v>
      </c>
      <c r="L22" s="138">
        <v>32847007.522707094</v>
      </c>
      <c r="M22" s="78"/>
      <c r="N22" s="88">
        <v>1.7407278515357331E-4</v>
      </c>
      <c r="O22" s="24"/>
      <c r="P22" s="82">
        <v>17912985.755826872</v>
      </c>
      <c r="Q22" s="65">
        <v>50542154.777902804</v>
      </c>
      <c r="R22" s="66">
        <v>49631093.278728418</v>
      </c>
      <c r="S22" s="65">
        <v>20954137.324255265</v>
      </c>
      <c r="T22" s="65">
        <v>18073871.003807947</v>
      </c>
      <c r="U22" s="65">
        <v>16766327.942313576</v>
      </c>
      <c r="V22" s="66">
        <v>15470195.816593464</v>
      </c>
      <c r="W22" s="66">
        <v>32852725.292790532</v>
      </c>
      <c r="X22" s="78"/>
      <c r="Y22" s="189">
        <v>0</v>
      </c>
      <c r="Z22" s="190">
        <v>-1061143.2092441276</v>
      </c>
      <c r="AA22" s="191">
        <v>-922977.28555396362</v>
      </c>
      <c r="AB22" s="190">
        <v>-786959.82059910591</v>
      </c>
      <c r="AC22" s="190">
        <v>-1374845.6248740014</v>
      </c>
      <c r="AD22" s="190">
        <v>-1885497.2545826186</v>
      </c>
      <c r="AE22" s="191">
        <v>-1952325.1206700443</v>
      </c>
      <c r="AF22" s="191">
        <v>-3335785.2869909331</v>
      </c>
      <c r="AG22" s="78"/>
      <c r="AH22" s="206">
        <v>28108912.525119316</v>
      </c>
      <c r="AI22" s="207">
        <v>23030079.284580719</v>
      </c>
      <c r="AJ22" s="207">
        <v>20223004.019649006</v>
      </c>
      <c r="AK22" s="207">
        <v>14455824.341909591</v>
      </c>
      <c r="AL22" s="207">
        <v>20181150.396422524</v>
      </c>
      <c r="AM22" s="208">
        <v>12286442.047228666</v>
      </c>
      <c r="AN22" s="82">
        <v>17912985.755826872</v>
      </c>
      <c r="AO22" s="65">
        <v>49481011.56865868</v>
      </c>
      <c r="AP22" s="120">
        <v>48708115.993174456</v>
      </c>
      <c r="AQ22" s="65">
        <v>20167177.50365616</v>
      </c>
      <c r="AR22" s="65">
        <v>16699025.378933946</v>
      </c>
      <c r="AS22" s="65">
        <v>14880830.687730957</v>
      </c>
      <c r="AT22" s="66">
        <v>13517870.69592342</v>
      </c>
      <c r="AU22" s="66">
        <v>29516940.005799599</v>
      </c>
      <c r="AV22" s="78"/>
      <c r="AW22" s="206">
        <v>-4517017.2450776063</v>
      </c>
      <c r="AX22" s="207">
        <v>-3343121.4855683036</v>
      </c>
      <c r="AY22" s="207">
        <v>-2659333.6487901583</v>
      </c>
      <c r="AZ22" s="207">
        <v>-1697604.2652157247</v>
      </c>
      <c r="BA22" s="207">
        <v>-2064567.8154907934</v>
      </c>
      <c r="BB22" s="208">
        <v>-822238.44902595878</v>
      </c>
      <c r="BC22" s="82">
        <v>0</v>
      </c>
      <c r="BD22" s="65">
        <v>2897664.0313844504</v>
      </c>
      <c r="BE22" s="120">
        <v>4520972.8174222875</v>
      </c>
      <c r="BF22" s="65">
        <v>2358425.1170971389</v>
      </c>
      <c r="BG22" s="65">
        <v>2419636.352723178</v>
      </c>
      <c r="BH22" s="65">
        <v>2616323.2858397649</v>
      </c>
      <c r="BI22" s="66">
        <v>2778358.4319050289</v>
      </c>
      <c r="BJ22" s="66">
        <v>6369216.4710675692</v>
      </c>
      <c r="BK22" s="78"/>
      <c r="BL22" s="118">
        <v>23591895.28004171</v>
      </c>
      <c r="BM22" s="119">
        <v>19686957.799012415</v>
      </c>
      <c r="BN22" s="119">
        <v>17563670.370858848</v>
      </c>
      <c r="BO22" s="119">
        <v>12758220.076693866</v>
      </c>
      <c r="BP22" s="119">
        <v>18116582.580931731</v>
      </c>
      <c r="BQ22" s="120">
        <v>11464203.598202707</v>
      </c>
      <c r="BR22" s="82">
        <v>17912985.755826872</v>
      </c>
      <c r="BS22" s="65">
        <v>52378675.600043133</v>
      </c>
      <c r="BT22" s="120">
        <v>53229088.810596742</v>
      </c>
      <c r="BU22" s="65">
        <v>22525602.620753299</v>
      </c>
      <c r="BV22" s="65">
        <v>19118661.731657125</v>
      </c>
      <c r="BW22" s="65">
        <v>17497153.973570723</v>
      </c>
      <c r="BX22" s="66">
        <v>16296229.127828449</v>
      </c>
      <c r="BY22" s="66">
        <v>35886156.476867169</v>
      </c>
      <c r="BZ22" s="78"/>
      <c r="CA22" s="159">
        <v>25.256362136168551</v>
      </c>
      <c r="CB22" s="24"/>
      <c r="CC22" s="121">
        <v>18452956.337248348</v>
      </c>
      <c r="CD22" s="65">
        <v>49993804.520650275</v>
      </c>
      <c r="CE22" s="120">
        <v>53170404.810566351</v>
      </c>
      <c r="CF22" s="65">
        <v>24650146.08939312</v>
      </c>
      <c r="CG22" s="65">
        <v>19354406.753222968</v>
      </c>
      <c r="CH22" s="65">
        <v>17609355.034241509</v>
      </c>
      <c r="CI22" s="180">
        <v>16379100.6928623</v>
      </c>
      <c r="CJ22" s="66">
        <v>34530621.410158798</v>
      </c>
    </row>
    <row r="23" spans="1:88">
      <c r="A23" s="7"/>
      <c r="B23" s="225" t="s">
        <v>40</v>
      </c>
      <c r="C23" s="226" t="s">
        <v>17</v>
      </c>
      <c r="D23" s="24"/>
      <c r="E23" s="82">
        <v>19085007.688222874</v>
      </c>
      <c r="F23" s="65">
        <v>25299853.244074419</v>
      </c>
      <c r="G23" s="66">
        <v>26301686.122818079</v>
      </c>
      <c r="H23" s="65">
        <v>21824053.396728504</v>
      </c>
      <c r="I23" s="65">
        <v>21624365.82471402</v>
      </c>
      <c r="J23" s="65">
        <v>16859865.901245847</v>
      </c>
      <c r="K23" s="66">
        <v>19521564.188451935</v>
      </c>
      <c r="L23" s="66">
        <v>18279571.274816319</v>
      </c>
      <c r="M23" s="78"/>
      <c r="N23" s="88">
        <v>9.6101374072230937E-4</v>
      </c>
      <c r="O23" s="24"/>
      <c r="P23" s="82">
        <v>19103348.642853048</v>
      </c>
      <c r="Q23" s="65">
        <v>25324166.750680234</v>
      </c>
      <c r="R23" s="66">
        <v>26326962.40458627</v>
      </c>
      <c r="S23" s="65">
        <v>21845026.611921016</v>
      </c>
      <c r="T23" s="65">
        <v>21645147.137405977</v>
      </c>
      <c r="U23" s="65">
        <v>16876068.464043681</v>
      </c>
      <c r="V23" s="66">
        <v>19540324.67987743</v>
      </c>
      <c r="W23" s="66">
        <v>18297138.193985932</v>
      </c>
      <c r="X23" s="78"/>
      <c r="Y23" s="189">
        <v>0</v>
      </c>
      <c r="Z23" s="190">
        <v>-509472.5542048908</v>
      </c>
      <c r="AA23" s="191">
        <v>-474628.15257168759</v>
      </c>
      <c r="AB23" s="190">
        <v>-771665.62514978077</v>
      </c>
      <c r="AC23" s="190">
        <v>-1078794.8070421438</v>
      </c>
      <c r="AD23" s="190">
        <v>-1149469.9773283985</v>
      </c>
      <c r="AE23" s="191">
        <v>-1877611.2081714806</v>
      </c>
      <c r="AF23" s="191">
        <v>-2386424.1640335405</v>
      </c>
      <c r="AG23" s="78"/>
      <c r="AH23" s="206">
        <v>9915384.896113921</v>
      </c>
      <c r="AI23" s="207">
        <v>15880940.888768695</v>
      </c>
      <c r="AJ23" s="207">
        <v>10968621.959831137</v>
      </c>
      <c r="AK23" s="207">
        <v>13471759.260223584</v>
      </c>
      <c r="AL23" s="207">
        <v>18188949.212775379</v>
      </c>
      <c r="AM23" s="208">
        <v>12932829.070420038</v>
      </c>
      <c r="AN23" s="82">
        <v>19103348.642853048</v>
      </c>
      <c r="AO23" s="65">
        <v>24814694.196475342</v>
      </c>
      <c r="AP23" s="120">
        <v>25852334.252014581</v>
      </c>
      <c r="AQ23" s="65">
        <v>21073360.986771237</v>
      </c>
      <c r="AR23" s="65">
        <v>20566352.330363832</v>
      </c>
      <c r="AS23" s="65">
        <v>15726598.486715281</v>
      </c>
      <c r="AT23" s="66">
        <v>17662713.471705951</v>
      </c>
      <c r="AU23" s="66">
        <v>15910714.029952392</v>
      </c>
      <c r="AV23" s="78"/>
      <c r="AW23" s="206">
        <v>-1593372.3699664371</v>
      </c>
      <c r="AX23" s="207">
        <v>-2305329.2192454301</v>
      </c>
      <c r="AY23" s="207">
        <v>-1442378.463174725</v>
      </c>
      <c r="AZ23" s="207">
        <v>-1582041.6352052838</v>
      </c>
      <c r="BA23" s="207">
        <v>-1860762.0678031091</v>
      </c>
      <c r="BB23" s="208">
        <v>-865496.23361293599</v>
      </c>
      <c r="BC23" s="82">
        <v>0</v>
      </c>
      <c r="BD23" s="65">
        <v>1451875.7152457323</v>
      </c>
      <c r="BE23" s="120">
        <v>2398163.6013536248</v>
      </c>
      <c r="BF23" s="65">
        <v>2458696.2778741368</v>
      </c>
      <c r="BG23" s="65">
        <v>2897740.3270541821</v>
      </c>
      <c r="BH23" s="65">
        <v>2633447.8872068939</v>
      </c>
      <c r="BI23" s="66">
        <v>3509330.2295674528</v>
      </c>
      <c r="BJ23" s="66">
        <v>3547298.82893791</v>
      </c>
      <c r="BK23" s="78"/>
      <c r="BL23" s="118">
        <v>8322012.5261474838</v>
      </c>
      <c r="BM23" s="119">
        <v>13575611.669523265</v>
      </c>
      <c r="BN23" s="119">
        <v>9526243.4966564123</v>
      </c>
      <c r="BO23" s="119">
        <v>11889717.6250183</v>
      </c>
      <c r="BP23" s="119">
        <v>16328187.14497227</v>
      </c>
      <c r="BQ23" s="120">
        <v>12067332.836807102</v>
      </c>
      <c r="BR23" s="82">
        <v>19103348.642853048</v>
      </c>
      <c r="BS23" s="65">
        <v>26266569.911721073</v>
      </c>
      <c r="BT23" s="120">
        <v>28250497.853368208</v>
      </c>
      <c r="BU23" s="65">
        <v>23532057.264645375</v>
      </c>
      <c r="BV23" s="65">
        <v>23464092.657418013</v>
      </c>
      <c r="BW23" s="65">
        <v>18360046.373922177</v>
      </c>
      <c r="BX23" s="66">
        <v>21172043.701273404</v>
      </c>
      <c r="BY23" s="66">
        <v>19458012.858890302</v>
      </c>
      <c r="BZ23" s="78"/>
      <c r="CA23" s="159">
        <v>107.03714186903109</v>
      </c>
      <c r="CB23" s="24"/>
      <c r="CC23" s="82">
        <v>9770585.4479999971</v>
      </c>
      <c r="CD23" s="65">
        <v>24165937.771460563</v>
      </c>
      <c r="CE23" s="120">
        <v>27670295.731652308</v>
      </c>
      <c r="CF23" s="65">
        <v>24915751.496688448</v>
      </c>
      <c r="CG23" s="65">
        <v>23484023.44455738</v>
      </c>
      <c r="CH23" s="65">
        <v>19856820.418175999</v>
      </c>
      <c r="CI23" s="180">
        <v>20349671.687986437</v>
      </c>
      <c r="CJ23" s="66">
        <v>19960656.59161374</v>
      </c>
    </row>
    <row r="24" spans="1:88">
      <c r="A24" s="7"/>
      <c r="B24" s="225" t="s">
        <v>40</v>
      </c>
      <c r="C24" s="226" t="s">
        <v>18</v>
      </c>
      <c r="D24" s="24"/>
      <c r="E24" s="82">
        <v>11185192.737142673</v>
      </c>
      <c r="F24" s="65">
        <v>21873910.520569112</v>
      </c>
      <c r="G24" s="66">
        <v>24379428.961721595</v>
      </c>
      <c r="H24" s="65">
        <v>26671891.56877324</v>
      </c>
      <c r="I24" s="65">
        <v>26101291.96188546</v>
      </c>
      <c r="J24" s="65">
        <v>18273094.421660885</v>
      </c>
      <c r="K24" s="66">
        <v>13887439.027502025</v>
      </c>
      <c r="L24" s="66">
        <v>14658913.805469999</v>
      </c>
      <c r="M24" s="78"/>
      <c r="N24" s="88">
        <v>1.7210296317285401E-3</v>
      </c>
      <c r="O24" s="24"/>
      <c r="P24" s="82">
        <v>11204442.785279891</v>
      </c>
      <c r="Q24" s="65">
        <v>21911556.168736789</v>
      </c>
      <c r="R24" s="66">
        <v>24421386.681369338</v>
      </c>
      <c r="S24" s="65">
        <v>26717794.684497349</v>
      </c>
      <c r="T24" s="65">
        <v>26146213.058778264</v>
      </c>
      <c r="U24" s="65">
        <v>18304542.958623938</v>
      </c>
      <c r="V24" s="66">
        <v>13911339.721577179</v>
      </c>
      <c r="W24" s="66">
        <v>14684142.230498167</v>
      </c>
      <c r="X24" s="78"/>
      <c r="Y24" s="189">
        <v>0</v>
      </c>
      <c r="Z24" s="190">
        <v>-505992.54819072341</v>
      </c>
      <c r="AA24" s="191">
        <v>-535685.90357548301</v>
      </c>
      <c r="AB24" s="190">
        <v>-1100582.7225417658</v>
      </c>
      <c r="AC24" s="190">
        <v>-1653328.2257660888</v>
      </c>
      <c r="AD24" s="190">
        <v>-1384831.9715619672</v>
      </c>
      <c r="AE24" s="191">
        <v>-1230559.0142858569</v>
      </c>
      <c r="AF24" s="191">
        <v>-1844674.3542778867</v>
      </c>
      <c r="AG24" s="78"/>
      <c r="AH24" s="206">
        <v>6557245.3251925344</v>
      </c>
      <c r="AI24" s="207">
        <v>4658047.9654297559</v>
      </c>
      <c r="AJ24" s="207">
        <v>7204340.8522877935</v>
      </c>
      <c r="AK24" s="207">
        <v>10835877.050334079</v>
      </c>
      <c r="AL24" s="207">
        <v>8124990.6327289287</v>
      </c>
      <c r="AM24" s="208">
        <v>11446586.998070521</v>
      </c>
      <c r="AN24" s="82">
        <v>11204442.785279891</v>
      </c>
      <c r="AO24" s="65">
        <v>21405563.620546065</v>
      </c>
      <c r="AP24" s="120">
        <v>23885700.777793854</v>
      </c>
      <c r="AQ24" s="65">
        <v>25617211.961955585</v>
      </c>
      <c r="AR24" s="65">
        <v>24492884.833012175</v>
      </c>
      <c r="AS24" s="65">
        <v>16919710.98706197</v>
      </c>
      <c r="AT24" s="66">
        <v>12680780.707291322</v>
      </c>
      <c r="AU24" s="66">
        <v>12839467.87622028</v>
      </c>
      <c r="AV24" s="78"/>
      <c r="AW24" s="206">
        <v>-1053729.4954982782</v>
      </c>
      <c r="AX24" s="207">
        <v>-676177.44783284841</v>
      </c>
      <c r="AY24" s="207">
        <v>-947373.89297987334</v>
      </c>
      <c r="AZ24" s="207">
        <v>-1272499.6280336902</v>
      </c>
      <c r="BA24" s="207">
        <v>-831201.08774720505</v>
      </c>
      <c r="BB24" s="208">
        <v>-766033.31572765298</v>
      </c>
      <c r="BC24" s="82">
        <v>0</v>
      </c>
      <c r="BD24" s="65">
        <v>1256225.1938171762</v>
      </c>
      <c r="BE24" s="120">
        <v>2224581.7703465708</v>
      </c>
      <c r="BF24" s="65">
        <v>3007134.9195761988</v>
      </c>
      <c r="BG24" s="65">
        <v>3500319.7483116006</v>
      </c>
      <c r="BH24" s="65">
        <v>2856356.0335975219</v>
      </c>
      <c r="BI24" s="66">
        <v>2498396.8188096397</v>
      </c>
      <c r="BJ24" s="66">
        <v>2846840.8548898073</v>
      </c>
      <c r="BK24" s="78"/>
      <c r="BL24" s="118">
        <v>5503515.8296942562</v>
      </c>
      <c r="BM24" s="119">
        <v>3981870.5175969074</v>
      </c>
      <c r="BN24" s="119">
        <v>6256966.9593079202</v>
      </c>
      <c r="BO24" s="119">
        <v>9563377.422300389</v>
      </c>
      <c r="BP24" s="119">
        <v>7293789.5449817237</v>
      </c>
      <c r="BQ24" s="120">
        <v>10680553.682342868</v>
      </c>
      <c r="BR24" s="82">
        <v>11204442.785279891</v>
      </c>
      <c r="BS24" s="65">
        <v>22661788.814363241</v>
      </c>
      <c r="BT24" s="120">
        <v>26110282.548140425</v>
      </c>
      <c r="BU24" s="65">
        <v>28624346.881531782</v>
      </c>
      <c r="BV24" s="65">
        <v>27993204.581323776</v>
      </c>
      <c r="BW24" s="65">
        <v>19776067.020659491</v>
      </c>
      <c r="BX24" s="66">
        <v>15179177.526100961</v>
      </c>
      <c r="BY24" s="66">
        <v>15686308.731110089</v>
      </c>
      <c r="BZ24" s="78"/>
      <c r="CA24" s="159">
        <v>168.81320645063423</v>
      </c>
      <c r="CB24" s="24"/>
      <c r="CC24" s="82">
        <v>3986694.0579999988</v>
      </c>
      <c r="CD24" s="65">
        <v>17362744.100434467</v>
      </c>
      <c r="CE24" s="120">
        <v>24519705.267747402</v>
      </c>
      <c r="CF24" s="65">
        <v>27461587.261414051</v>
      </c>
      <c r="CG24" s="65">
        <v>28285109.116734028</v>
      </c>
      <c r="CH24" s="65">
        <v>23576509.046581905</v>
      </c>
      <c r="CI24" s="180">
        <v>17299438.879313149</v>
      </c>
      <c r="CJ24" s="66">
        <v>15451759.56725046</v>
      </c>
    </row>
    <row r="25" spans="1:88">
      <c r="A25" s="7"/>
      <c r="B25" s="225" t="s">
        <v>49</v>
      </c>
      <c r="C25" s="226" t="s">
        <v>41</v>
      </c>
      <c r="D25" s="24"/>
      <c r="E25" s="82">
        <v>10520843.771775154</v>
      </c>
      <c r="F25" s="65">
        <v>23492979.487770874</v>
      </c>
      <c r="G25" s="66">
        <v>27950499.233910721</v>
      </c>
      <c r="H25" s="65">
        <v>28285691.38166428</v>
      </c>
      <c r="I25" s="65">
        <v>27983173.165385332</v>
      </c>
      <c r="J25" s="65">
        <v>29976546.985345133</v>
      </c>
      <c r="K25" s="66">
        <v>28566627.220417291</v>
      </c>
      <c r="L25" s="66">
        <v>26896683.666611146</v>
      </c>
      <c r="M25" s="78"/>
      <c r="N25" s="88">
        <v>3.3949892657257616E-10</v>
      </c>
      <c r="O25" s="24"/>
      <c r="P25" s="82">
        <v>10520843.77534697</v>
      </c>
      <c r="Q25" s="65">
        <v>23492979.495746717</v>
      </c>
      <c r="R25" s="66">
        <v>27950499.243399885</v>
      </c>
      <c r="S25" s="65">
        <v>28285691.39126724</v>
      </c>
      <c r="T25" s="65">
        <v>27983173.17488559</v>
      </c>
      <c r="U25" s="65">
        <v>29976546.995522138</v>
      </c>
      <c r="V25" s="66">
        <v>28566627.23011563</v>
      </c>
      <c r="W25" s="66">
        <v>26896683.675742541</v>
      </c>
      <c r="X25" s="78"/>
      <c r="Y25" s="189">
        <v>0</v>
      </c>
      <c r="Z25" s="190">
        <v>-81413.363984793148</v>
      </c>
      <c r="AA25" s="191">
        <v>-488911.52294289618</v>
      </c>
      <c r="AB25" s="190">
        <v>-438491.39309221326</v>
      </c>
      <c r="AC25" s="190">
        <v>-410019.18094252661</v>
      </c>
      <c r="AD25" s="190">
        <v>-432990.51100534521</v>
      </c>
      <c r="AE25" s="191">
        <v>-439975.75615122431</v>
      </c>
      <c r="AF25" s="191">
        <v>1032774.6816708932</v>
      </c>
      <c r="AG25" s="78"/>
      <c r="AH25" s="206">
        <v>2045998.497438485</v>
      </c>
      <c r="AI25" s="207">
        <v>4165207.436333308</v>
      </c>
      <c r="AJ25" s="207">
        <v>8804225.7518204935</v>
      </c>
      <c r="AK25" s="207">
        <v>10254455.032251589</v>
      </c>
      <c r="AL25" s="207">
        <v>11290029.18351133</v>
      </c>
      <c r="AM25" s="208">
        <v>9636389.6313387342</v>
      </c>
      <c r="AN25" s="82">
        <v>10520843.77534697</v>
      </c>
      <c r="AO25" s="65">
        <v>23411566.131761923</v>
      </c>
      <c r="AP25" s="120">
        <v>27461587.720456988</v>
      </c>
      <c r="AQ25" s="65">
        <v>27847199.998175025</v>
      </c>
      <c r="AR25" s="65">
        <v>27573153.993943062</v>
      </c>
      <c r="AS25" s="65">
        <v>29543556.484516792</v>
      </c>
      <c r="AT25" s="66">
        <v>28126651.473964404</v>
      </c>
      <c r="AU25" s="66">
        <v>27929458.357413433</v>
      </c>
      <c r="AV25" s="78"/>
      <c r="AW25" s="206">
        <v>-328785.77170403278</v>
      </c>
      <c r="AX25" s="207">
        <v>-604635.10785991047</v>
      </c>
      <c r="AY25" s="207">
        <v>-1157759.4392312961</v>
      </c>
      <c r="AZ25" s="207">
        <v>-1204220.9554072078</v>
      </c>
      <c r="BA25" s="207">
        <v>-1154990.1978016701</v>
      </c>
      <c r="BB25" s="208">
        <v>-644890.52520041913</v>
      </c>
      <c r="BC25" s="82">
        <v>0</v>
      </c>
      <c r="BD25" s="65">
        <v>1346890.768191786</v>
      </c>
      <c r="BE25" s="120">
        <v>2546054.0754791652</v>
      </c>
      <c r="BF25" s="65">
        <v>3183604.459554811</v>
      </c>
      <c r="BG25" s="65">
        <v>3746242.4659463242</v>
      </c>
      <c r="BH25" s="65">
        <v>4677728.9698314415</v>
      </c>
      <c r="BI25" s="66">
        <v>5130402.3928868696</v>
      </c>
      <c r="BJ25" s="66">
        <v>5214508.0555075724</v>
      </c>
      <c r="BK25" s="78"/>
      <c r="BL25" s="118">
        <v>1717212.7257344523</v>
      </c>
      <c r="BM25" s="119">
        <v>3560572.3284733975</v>
      </c>
      <c r="BN25" s="119">
        <v>7646466.3125891974</v>
      </c>
      <c r="BO25" s="119">
        <v>9050234.0768443812</v>
      </c>
      <c r="BP25" s="119">
        <v>10135038.98570966</v>
      </c>
      <c r="BQ25" s="379">
        <v>8991499.1061383151</v>
      </c>
      <c r="BR25" s="82">
        <v>10520843.77534697</v>
      </c>
      <c r="BS25" s="65">
        <v>24758456.899953708</v>
      </c>
      <c r="BT25" s="120">
        <v>30007641.795936152</v>
      </c>
      <c r="BU25" s="65">
        <v>31030804.457729835</v>
      </c>
      <c r="BV25" s="65">
        <v>31319396.459889386</v>
      </c>
      <c r="BW25" s="65">
        <v>34221285.454348236</v>
      </c>
      <c r="BX25" s="66">
        <v>33257053.866851274</v>
      </c>
      <c r="BY25" s="66">
        <v>33143966.412921004</v>
      </c>
      <c r="BZ25" s="78"/>
      <c r="CA25" s="159">
        <v>165.34840679826482</v>
      </c>
      <c r="CB25" s="24"/>
      <c r="CC25" s="82">
        <v>7968609.9490000028</v>
      </c>
      <c r="CD25" s="65">
        <v>18308685.264984421</v>
      </c>
      <c r="CE25" s="120">
        <v>27636209.119596772</v>
      </c>
      <c r="CF25" s="65">
        <v>30567302.222050227</v>
      </c>
      <c r="CG25" s="65">
        <v>31188661.589281708</v>
      </c>
      <c r="CH25" s="65">
        <v>32906702.654514842</v>
      </c>
      <c r="CI25" s="180">
        <v>33692666.317062162</v>
      </c>
      <c r="CJ25" s="66">
        <v>33195196.085075095</v>
      </c>
    </row>
    <row r="26" spans="1:88">
      <c r="A26" s="7"/>
      <c r="B26" s="225" t="s">
        <v>49</v>
      </c>
      <c r="C26" s="226" t="s">
        <v>50</v>
      </c>
      <c r="D26" s="24"/>
      <c r="E26" s="82">
        <v>2885523.8415419315</v>
      </c>
      <c r="F26" s="65">
        <v>5076586.0646858746</v>
      </c>
      <c r="G26" s="66">
        <v>4673175.7461095825</v>
      </c>
      <c r="H26" s="65">
        <v>4573602.5007032808</v>
      </c>
      <c r="I26" s="65">
        <v>4521232.3288798006</v>
      </c>
      <c r="J26" s="65">
        <v>4524662.5017727306</v>
      </c>
      <c r="K26" s="66">
        <v>4532797.6973803882</v>
      </c>
      <c r="L26" s="66">
        <v>4540176.1961806575</v>
      </c>
      <c r="M26" s="78"/>
      <c r="N26" s="88">
        <v>0</v>
      </c>
      <c r="O26" s="24"/>
      <c r="P26" s="82">
        <v>2885523.8415419315</v>
      </c>
      <c r="Q26" s="65">
        <v>5076586.0646858746</v>
      </c>
      <c r="R26" s="66">
        <v>4673175.7461095825</v>
      </c>
      <c r="S26" s="65">
        <v>4573602.5007032808</v>
      </c>
      <c r="T26" s="65">
        <v>4521232.3288798006</v>
      </c>
      <c r="U26" s="65">
        <v>4524662.5017727306</v>
      </c>
      <c r="V26" s="66">
        <v>4532797.6973803882</v>
      </c>
      <c r="W26" s="66">
        <v>4540176.1961806575</v>
      </c>
      <c r="X26" s="78"/>
      <c r="Y26" s="189">
        <v>0</v>
      </c>
      <c r="Z26" s="190">
        <v>10236.413268953702</v>
      </c>
      <c r="AA26" s="191">
        <v>-45038.721483359353</v>
      </c>
      <c r="AB26" s="190">
        <v>-33255.204749442761</v>
      </c>
      <c r="AC26" s="190">
        <v>-33298.176018703583</v>
      </c>
      <c r="AD26" s="190">
        <v>-38819.086472473049</v>
      </c>
      <c r="AE26" s="191">
        <v>-48013.319235164963</v>
      </c>
      <c r="AF26" s="191">
        <v>90866.343159848708</v>
      </c>
      <c r="AG26" s="78"/>
      <c r="AH26" s="206">
        <v>1468880.3418080644</v>
      </c>
      <c r="AI26" s="207">
        <v>2229102.6287410613</v>
      </c>
      <c r="AJ26" s="207">
        <v>4476145.9868732961</v>
      </c>
      <c r="AK26" s="207">
        <v>2296211.2685032119</v>
      </c>
      <c r="AL26" s="207">
        <v>1891147.9992148916</v>
      </c>
      <c r="AM26" s="208">
        <v>3145931.6962769674</v>
      </c>
      <c r="AN26" s="82">
        <v>2885523.8415419315</v>
      </c>
      <c r="AO26" s="65">
        <v>5086822.4779548282</v>
      </c>
      <c r="AP26" s="120">
        <v>4628137.0246262234</v>
      </c>
      <c r="AQ26" s="65">
        <v>4540347.2959538382</v>
      </c>
      <c r="AR26" s="65">
        <v>4487934.1528610969</v>
      </c>
      <c r="AS26" s="65">
        <v>4485843.4153002575</v>
      </c>
      <c r="AT26" s="66">
        <v>4484784.3781452235</v>
      </c>
      <c r="AU26" s="66">
        <v>4631042.5393405063</v>
      </c>
      <c r="AV26" s="78"/>
      <c r="AW26" s="206">
        <v>-236044.62922474276</v>
      </c>
      <c r="AX26" s="207">
        <v>-323583.81400234508</v>
      </c>
      <c r="AY26" s="207">
        <v>-588615.10526445461</v>
      </c>
      <c r="AZ26" s="207">
        <v>-269653.11358594801</v>
      </c>
      <c r="BA26" s="207">
        <v>-193467.82600663858</v>
      </c>
      <c r="BB26" s="208">
        <v>-210533.36586337769</v>
      </c>
      <c r="BC26" s="82">
        <v>0</v>
      </c>
      <c r="BD26" s="65">
        <v>291048.94531127426</v>
      </c>
      <c r="BE26" s="120">
        <v>425686.78470465145</v>
      </c>
      <c r="BF26" s="65">
        <v>514767.02888603735</v>
      </c>
      <c r="BG26" s="65">
        <v>605279.19557243551</v>
      </c>
      <c r="BH26" s="65">
        <v>706056.80055190925</v>
      </c>
      <c r="BI26" s="66">
        <v>814064.46640632371</v>
      </c>
      <c r="BJ26" s="66">
        <v>880212.0601120604</v>
      </c>
      <c r="BK26" s="78"/>
      <c r="BL26" s="118">
        <v>1232835.7125833216</v>
      </c>
      <c r="BM26" s="119">
        <v>1905518.8147387162</v>
      </c>
      <c r="BN26" s="119">
        <v>3887530.8816088415</v>
      </c>
      <c r="BO26" s="119">
        <v>2026558.1549172639</v>
      </c>
      <c r="BP26" s="119">
        <v>1697680.173208253</v>
      </c>
      <c r="BQ26" s="120">
        <v>2935398.3304135897</v>
      </c>
      <c r="BR26" s="82">
        <v>2885523.8415419315</v>
      </c>
      <c r="BS26" s="65">
        <v>5377871.4232661026</v>
      </c>
      <c r="BT26" s="120">
        <v>5053823.8093308751</v>
      </c>
      <c r="BU26" s="65">
        <v>5055114.3248398751</v>
      </c>
      <c r="BV26" s="65">
        <v>5093213.3484335328</v>
      </c>
      <c r="BW26" s="65">
        <v>5191900.2158521665</v>
      </c>
      <c r="BX26" s="66">
        <v>5298848.8445515474</v>
      </c>
      <c r="BY26" s="66">
        <v>5511254.5994525664</v>
      </c>
      <c r="BZ26" s="78"/>
      <c r="CA26" s="159">
        <v>365</v>
      </c>
      <c r="CB26" s="24"/>
      <c r="CC26" s="82">
        <v>3989682.0655265213</v>
      </c>
      <c r="CD26" s="65">
        <v>2885523.8415419315</v>
      </c>
      <c r="CE26" s="120">
        <v>5376986.0472717443</v>
      </c>
      <c r="CF26" s="65">
        <v>5053823.8093308751</v>
      </c>
      <c r="CG26" s="65">
        <v>5055114.3248398751</v>
      </c>
      <c r="CH26" s="65">
        <v>5093213.3484335328</v>
      </c>
      <c r="CI26" s="180">
        <v>5192192.4252201971</v>
      </c>
      <c r="CJ26" s="66">
        <v>5298848.8445515474</v>
      </c>
    </row>
    <row r="27" spans="1:88">
      <c r="A27" s="7"/>
      <c r="B27" s="225" t="s">
        <v>49</v>
      </c>
      <c r="C27" s="226" t="s">
        <v>15</v>
      </c>
      <c r="D27" s="24"/>
      <c r="E27" s="82">
        <v>2780245.9019466732</v>
      </c>
      <c r="F27" s="65">
        <v>13218570.445524946</v>
      </c>
      <c r="G27" s="66">
        <v>14582549.268682497</v>
      </c>
      <c r="H27" s="65">
        <v>13784886.8441226</v>
      </c>
      <c r="I27" s="65">
        <v>12769999.5191608</v>
      </c>
      <c r="J27" s="65">
        <v>8057949.6089017997</v>
      </c>
      <c r="K27" s="66">
        <v>16058450.260265697</v>
      </c>
      <c r="L27" s="66">
        <v>21095001.093618896</v>
      </c>
      <c r="M27" s="78"/>
      <c r="N27" s="88">
        <v>6.7325669889455236E-8</v>
      </c>
      <c r="O27" s="24"/>
      <c r="P27" s="82">
        <v>2780246.0891285911</v>
      </c>
      <c r="Q27" s="65">
        <v>13218571.335474055</v>
      </c>
      <c r="R27" s="66">
        <v>14582550.250462394</v>
      </c>
      <c r="S27" s="65">
        <v>13784887.77219934</v>
      </c>
      <c r="T27" s="65">
        <v>12770000.378909571</v>
      </c>
      <c r="U27" s="65">
        <v>8057950.1514086546</v>
      </c>
      <c r="V27" s="66">
        <v>16058451.341411619</v>
      </c>
      <c r="W27" s="66">
        <v>21095002.513853975</v>
      </c>
      <c r="X27" s="78"/>
      <c r="Y27" s="189">
        <v>0</v>
      </c>
      <c r="Z27" s="190">
        <v>-70281.825530993214</v>
      </c>
      <c r="AA27" s="191">
        <v>-324912.46101493703</v>
      </c>
      <c r="AB27" s="190">
        <v>-284539.79878150986</v>
      </c>
      <c r="AC27" s="190">
        <v>-248973.30051101808</v>
      </c>
      <c r="AD27" s="190">
        <v>-151735.49896232103</v>
      </c>
      <c r="AE27" s="191">
        <v>-312797.69116384018</v>
      </c>
      <c r="AF27" s="191">
        <v>970064.10321812157</v>
      </c>
      <c r="AG27" s="78"/>
      <c r="AH27" s="206">
        <v>587867.84077864012</v>
      </c>
      <c r="AI27" s="207">
        <v>635507.67241681449</v>
      </c>
      <c r="AJ27" s="207">
        <v>1863653.9240987103</v>
      </c>
      <c r="AK27" s="207">
        <v>2190410.2608789294</v>
      </c>
      <c r="AL27" s="207">
        <v>5677530.6984712407</v>
      </c>
      <c r="AM27" s="208">
        <v>8304597.1899770172</v>
      </c>
      <c r="AN27" s="82">
        <v>2780246.0891285911</v>
      </c>
      <c r="AO27" s="65">
        <v>13148289.509943062</v>
      </c>
      <c r="AP27" s="120">
        <v>14257637.789447457</v>
      </c>
      <c r="AQ27" s="65">
        <v>13500347.97341783</v>
      </c>
      <c r="AR27" s="65">
        <v>12521027.078398554</v>
      </c>
      <c r="AS27" s="65">
        <v>7906214.6524463333</v>
      </c>
      <c r="AT27" s="66">
        <v>15745653.650247779</v>
      </c>
      <c r="AU27" s="66">
        <v>22065066.617072098</v>
      </c>
      <c r="AV27" s="78"/>
      <c r="AW27" s="206">
        <v>-94468.584376954008</v>
      </c>
      <c r="AX27" s="207">
        <v>-92252.368202771293</v>
      </c>
      <c r="AY27" s="207">
        <v>-245071.28541536722</v>
      </c>
      <c r="AZ27" s="207">
        <v>-257228.48545274697</v>
      </c>
      <c r="BA27" s="207">
        <v>-580821.55483081751</v>
      </c>
      <c r="BB27" s="208">
        <v>-555763.75056538451</v>
      </c>
      <c r="BC27" s="82">
        <v>0</v>
      </c>
      <c r="BD27" s="65">
        <v>757842.21850863541</v>
      </c>
      <c r="BE27" s="120">
        <v>1328346.9884652146</v>
      </c>
      <c r="BF27" s="65">
        <v>1551513.434088636</v>
      </c>
      <c r="BG27" s="65">
        <v>1709581.5907166961</v>
      </c>
      <c r="BH27" s="65">
        <v>1257413.2326292431</v>
      </c>
      <c r="BI27" s="66">
        <v>2884005.7499396317</v>
      </c>
      <c r="BJ27" s="66">
        <v>4089725.7768120458</v>
      </c>
      <c r="BK27" s="78"/>
      <c r="BL27" s="378">
        <v>493399.25640168611</v>
      </c>
      <c r="BM27" s="119">
        <v>543255.30421404319</v>
      </c>
      <c r="BN27" s="119">
        <v>1618582.6386833431</v>
      </c>
      <c r="BO27" s="119">
        <v>1933181.7754261824</v>
      </c>
      <c r="BP27" s="119">
        <v>5096709.1436404232</v>
      </c>
      <c r="BQ27" s="120">
        <v>7748833.4394116327</v>
      </c>
      <c r="BR27" s="82">
        <v>2780246.0891285911</v>
      </c>
      <c r="BS27" s="65">
        <v>13906131.728451697</v>
      </c>
      <c r="BT27" s="120">
        <v>15585984.777912671</v>
      </c>
      <c r="BU27" s="65">
        <v>15051861.407506466</v>
      </c>
      <c r="BV27" s="65">
        <v>14230608.669115249</v>
      </c>
      <c r="BW27" s="65">
        <v>9163627.8850755766</v>
      </c>
      <c r="BX27" s="66">
        <v>18629659.40018741</v>
      </c>
      <c r="BY27" s="66">
        <v>26154792.393884145</v>
      </c>
      <c r="BZ27" s="78"/>
      <c r="CA27" s="159">
        <v>365</v>
      </c>
      <c r="CB27" s="24"/>
      <c r="CC27" s="82">
        <v>19182130.758979999</v>
      </c>
      <c r="CD27" s="65">
        <v>2780246.0891285911</v>
      </c>
      <c r="CE27" s="120">
        <v>13910721.490881918</v>
      </c>
      <c r="CF27" s="65">
        <v>15585984.777912671</v>
      </c>
      <c r="CG27" s="65">
        <v>15051861.407506466</v>
      </c>
      <c r="CH27" s="65">
        <v>14230608.669115249</v>
      </c>
      <c r="CI27" s="180">
        <v>9189491.3591605816</v>
      </c>
      <c r="CJ27" s="66">
        <v>18629659.40018741</v>
      </c>
    </row>
    <row r="28" spans="1:88">
      <c r="A28" s="7"/>
      <c r="B28" s="227" t="s">
        <v>49</v>
      </c>
      <c r="C28" s="228" t="s">
        <v>42</v>
      </c>
      <c r="D28" s="24"/>
      <c r="E28" s="82">
        <v>13427240.523038879</v>
      </c>
      <c r="F28" s="65">
        <v>23524028.868236233</v>
      </c>
      <c r="G28" s="66">
        <v>26169841.093417149</v>
      </c>
      <c r="H28" s="65">
        <v>27231318.477938849</v>
      </c>
      <c r="I28" s="65">
        <v>22280218.272355672</v>
      </c>
      <c r="J28" s="65">
        <v>21445128.574361097</v>
      </c>
      <c r="K28" s="66">
        <v>20180093.966899175</v>
      </c>
      <c r="L28" s="66">
        <v>18305986.707714036</v>
      </c>
      <c r="M28" s="78"/>
      <c r="N28" s="88">
        <v>3.5899796947914263E-6</v>
      </c>
      <c r="O28" s="24"/>
      <c r="P28" s="82">
        <v>13427288.726559713</v>
      </c>
      <c r="Q28" s="65">
        <v>23524113.319022208</v>
      </c>
      <c r="R28" s="66">
        <v>26169935.042615291</v>
      </c>
      <c r="S28" s="65">
        <v>27231416.237819247</v>
      </c>
      <c r="T28" s="65">
        <v>22280298.257886864</v>
      </c>
      <c r="U28" s="65">
        <v>21445205.561937232</v>
      </c>
      <c r="V28" s="66">
        <v>20180166.413026754</v>
      </c>
      <c r="W28" s="66">
        <v>18306052.425834611</v>
      </c>
      <c r="X28" s="78"/>
      <c r="Y28" s="189">
        <v>0</v>
      </c>
      <c r="Z28" s="190">
        <v>-630114.61381965305</v>
      </c>
      <c r="AA28" s="191">
        <v>-777054.56630896043</v>
      </c>
      <c r="AB28" s="190">
        <v>-700093.73832127638</v>
      </c>
      <c r="AC28" s="190">
        <v>-523548.67703335086</v>
      </c>
      <c r="AD28" s="190">
        <v>-474111.46636068163</v>
      </c>
      <c r="AE28" s="191">
        <v>-420791.57995079557</v>
      </c>
      <c r="AF28" s="191">
        <v>47819.274786936665</v>
      </c>
      <c r="AG28" s="78"/>
      <c r="AH28" s="206">
        <v>11981816.664312214</v>
      </c>
      <c r="AI28" s="207">
        <v>28458212.012006991</v>
      </c>
      <c r="AJ28" s="207">
        <v>40960325.665682688</v>
      </c>
      <c r="AK28" s="207">
        <v>56489220.709967881</v>
      </c>
      <c r="AL28" s="207">
        <v>44849940.446218438</v>
      </c>
      <c r="AM28" s="208">
        <v>13073127.58599456</v>
      </c>
      <c r="AN28" s="82">
        <v>13427288.726559713</v>
      </c>
      <c r="AO28" s="65">
        <v>22893998.705202557</v>
      </c>
      <c r="AP28" s="120">
        <v>25392880.47630633</v>
      </c>
      <c r="AQ28" s="65">
        <v>26531322.499497972</v>
      </c>
      <c r="AR28" s="65">
        <v>21756749.580853514</v>
      </c>
      <c r="AS28" s="65">
        <v>20971094.095576551</v>
      </c>
      <c r="AT28" s="66">
        <v>19759374.833075959</v>
      </c>
      <c r="AU28" s="66">
        <v>18353871.700621549</v>
      </c>
      <c r="AV28" s="78"/>
      <c r="AW28" s="206">
        <v>-1925441.7064940073</v>
      </c>
      <c r="AX28" s="207">
        <v>-4131086.9512245618</v>
      </c>
      <c r="AY28" s="207">
        <v>-5386300.2846816257</v>
      </c>
      <c r="AZ28" s="207">
        <v>-6633751.1959062815</v>
      </c>
      <c r="BA28" s="207">
        <v>-4588229.2016591728</v>
      </c>
      <c r="BB28" s="208">
        <v>-874885.34995786287</v>
      </c>
      <c r="BC28" s="82">
        <v>0</v>
      </c>
      <c r="BD28" s="65">
        <v>1348675.7209754833</v>
      </c>
      <c r="BE28" s="120">
        <v>2383859.7368170242</v>
      </c>
      <c r="BF28" s="65">
        <v>3064943.931385749</v>
      </c>
      <c r="BG28" s="65">
        <v>2982771.0733876387</v>
      </c>
      <c r="BH28" s="65">
        <v>3346444.7835185644</v>
      </c>
      <c r="BI28" s="66">
        <v>3624242.1347208032</v>
      </c>
      <c r="BJ28" s="66">
        <v>3549027.0469719246</v>
      </c>
      <c r="BK28" s="78"/>
      <c r="BL28" s="118">
        <v>10056374.957818206</v>
      </c>
      <c r="BM28" s="119">
        <v>24327125.060782429</v>
      </c>
      <c r="BN28" s="119">
        <v>35574025.381001063</v>
      </c>
      <c r="BO28" s="119">
        <v>49855469.5140616</v>
      </c>
      <c r="BP28" s="119">
        <v>40261711.244559266</v>
      </c>
      <c r="BQ28" s="120">
        <v>12198242.236036697</v>
      </c>
      <c r="BR28" s="82">
        <v>13427288.726559713</v>
      </c>
      <c r="BS28" s="65">
        <v>24242674.426178042</v>
      </c>
      <c r="BT28" s="120">
        <v>27776740.213123355</v>
      </c>
      <c r="BU28" s="65">
        <v>29596266.430883721</v>
      </c>
      <c r="BV28" s="65">
        <v>24739520.654241152</v>
      </c>
      <c r="BW28" s="65">
        <v>24317538.879095115</v>
      </c>
      <c r="BX28" s="66">
        <v>23383616.967796762</v>
      </c>
      <c r="BY28" s="66">
        <v>21902898.747593474</v>
      </c>
      <c r="BZ28" s="78"/>
      <c r="CA28" s="159">
        <v>51.999907072342396</v>
      </c>
      <c r="CB28" s="24"/>
      <c r="CC28" s="82">
        <v>12619469.855</v>
      </c>
      <c r="CD28" s="65">
        <v>22701855.107461069</v>
      </c>
      <c r="CE28" s="120">
        <v>27274633.402990289</v>
      </c>
      <c r="CF28" s="65">
        <v>29337046.720639255</v>
      </c>
      <c r="CG28" s="65">
        <v>25431439.363992944</v>
      </c>
      <c r="CH28" s="65">
        <v>24377656.723187763</v>
      </c>
      <c r="CI28" s="180">
        <v>23516305.089655608</v>
      </c>
      <c r="CJ28" s="66">
        <v>22113850.00745894</v>
      </c>
    </row>
    <row r="29" spans="1:88" s="153" customFormat="1" ht="18" customHeight="1" thickBot="1">
      <c r="D29" s="315"/>
      <c r="E29" s="112">
        <v>204637788.31996447</v>
      </c>
      <c r="F29" s="74">
        <v>252264445.17659855</v>
      </c>
      <c r="G29" s="156">
        <v>293716562.79142702</v>
      </c>
      <c r="H29" s="74">
        <v>245911282.61723912</v>
      </c>
      <c r="I29" s="74">
        <v>216973391.32792804</v>
      </c>
      <c r="J29" s="74">
        <v>189903433.33338588</v>
      </c>
      <c r="K29" s="156">
        <v>194935137.38022125</v>
      </c>
      <c r="L29" s="156">
        <v>209169173.85723674</v>
      </c>
      <c r="M29" s="209"/>
      <c r="N29" s="316"/>
      <c r="O29" s="315"/>
      <c r="P29" s="112">
        <v>204680553.79917729</v>
      </c>
      <c r="Q29" s="74">
        <v>252336779.11344337</v>
      </c>
      <c r="R29" s="156">
        <v>293795169.2864604</v>
      </c>
      <c r="S29" s="74">
        <v>245984203.45229968</v>
      </c>
      <c r="T29" s="74">
        <v>217043989.31088042</v>
      </c>
      <c r="U29" s="74">
        <v>189955373.35366327</v>
      </c>
      <c r="V29" s="156">
        <v>194981816.51979011</v>
      </c>
      <c r="W29" s="156">
        <v>209218909.66406173</v>
      </c>
      <c r="X29" s="209"/>
      <c r="Y29" s="112">
        <v>0</v>
      </c>
      <c r="Z29" s="74">
        <v>-3790484.0420005731</v>
      </c>
      <c r="AA29" s="74">
        <v>-5356680.6479066601</v>
      </c>
      <c r="AB29" s="112">
        <v>-5495674.0923669282</v>
      </c>
      <c r="AC29" s="74">
        <v>-6574591.8472198891</v>
      </c>
      <c r="AD29" s="74">
        <v>-6717480.2091038413</v>
      </c>
      <c r="AE29" s="156">
        <v>-7613751.0749237798</v>
      </c>
      <c r="AF29" s="156">
        <v>-5075983.1665548375</v>
      </c>
      <c r="AG29" s="209"/>
      <c r="AH29" s="112">
        <v>350960771.99312329</v>
      </c>
      <c r="AI29" s="74">
        <v>388049707.14038283</v>
      </c>
      <c r="AJ29" s="74">
        <v>465513348.31466496</v>
      </c>
      <c r="AK29" s="74">
        <v>463851169.13165259</v>
      </c>
      <c r="AL29" s="74">
        <v>364372354.21544403</v>
      </c>
      <c r="AM29" s="74">
        <v>290526507.8695513</v>
      </c>
      <c r="AN29" s="112">
        <v>204680553.79917729</v>
      </c>
      <c r="AO29" s="74">
        <v>248546295.07144284</v>
      </c>
      <c r="AP29" s="74">
        <v>288438488.63855374</v>
      </c>
      <c r="AQ29" s="112">
        <v>240488529.35993275</v>
      </c>
      <c r="AR29" s="74">
        <v>210469397.46366054</v>
      </c>
      <c r="AS29" s="74">
        <v>183237893.14455941</v>
      </c>
      <c r="AT29" s="156">
        <v>187368065.44486633</v>
      </c>
      <c r="AU29" s="156">
        <v>204142926.49750692</v>
      </c>
      <c r="AV29" s="209"/>
      <c r="AW29" s="112">
        <v>-56398334.799398616</v>
      </c>
      <c r="AX29" s="74">
        <v>-56330562.191250369</v>
      </c>
      <c r="AY29" s="74">
        <v>-61215203.731915593</v>
      </c>
      <c r="AZ29" s="74">
        <v>-54471865.769723035</v>
      </c>
      <c r="BA29" s="74">
        <v>-37275944.165262796</v>
      </c>
      <c r="BB29" s="74">
        <v>-19442737.312668182</v>
      </c>
      <c r="BC29" s="112">
        <v>0</v>
      </c>
      <c r="BD29" s="74">
        <v>14466878.42743312</v>
      </c>
      <c r="BE29" s="74">
        <v>26762254.999596037</v>
      </c>
      <c r="BF29" s="112">
        <v>27685955.993020345</v>
      </c>
      <c r="BG29" s="74">
        <v>29056726.506790973</v>
      </c>
      <c r="BH29" s="74">
        <v>29641831.430561703</v>
      </c>
      <c r="BI29" s="156">
        <v>35017615.834885195</v>
      </c>
      <c r="BJ29" s="156">
        <v>40561643.32228376</v>
      </c>
      <c r="BK29" s="209"/>
      <c r="BL29" s="112">
        <v>294562437.19372475</v>
      </c>
      <c r="BM29" s="74">
        <v>331719144.94913232</v>
      </c>
      <c r="BN29" s="74">
        <v>404298144.58274931</v>
      </c>
      <c r="BO29" s="74">
        <v>409379303.36192966</v>
      </c>
      <c r="BP29" s="74">
        <v>327096410.05018121</v>
      </c>
      <c r="BQ29" s="74">
        <v>271083770.5568831</v>
      </c>
      <c r="BR29" s="112">
        <v>204680553.79917729</v>
      </c>
      <c r="BS29" s="74">
        <v>263013173.49887595</v>
      </c>
      <c r="BT29" s="470">
        <v>315200743.6381498</v>
      </c>
      <c r="BU29" s="74">
        <v>268174485.35295308</v>
      </c>
      <c r="BV29" s="74">
        <v>239526123.97045147</v>
      </c>
      <c r="BW29" s="74">
        <v>212879724.57512113</v>
      </c>
      <c r="BX29" s="156">
        <v>222385681.27975151</v>
      </c>
      <c r="BY29" s="156">
        <v>244704569.81979066</v>
      </c>
      <c r="BZ29" s="209"/>
      <c r="CA29" s="316"/>
      <c r="CB29" s="315"/>
      <c r="CC29" s="112">
        <v>229420870.52919281</v>
      </c>
      <c r="CD29" s="74">
        <v>246982779.15157109</v>
      </c>
      <c r="CE29" s="470">
        <v>301630862.15793723</v>
      </c>
      <c r="CF29" s="74">
        <v>275265907.71770889</v>
      </c>
      <c r="CG29" s="74">
        <v>245490153.80538207</v>
      </c>
      <c r="CH29" s="74">
        <v>223654029.2554639</v>
      </c>
      <c r="CI29" s="470">
        <v>215411744.98391283</v>
      </c>
      <c r="CJ29" s="156">
        <v>233772789.45806855</v>
      </c>
    </row>
    <row r="30" spans="1:88" s="140" customFormat="1">
      <c r="C30" s="141"/>
      <c r="D30" s="142"/>
      <c r="E30" s="143"/>
      <c r="F30" s="143"/>
      <c r="G30" s="143"/>
      <c r="H30" s="143"/>
      <c r="I30" s="143"/>
      <c r="J30" s="143"/>
      <c r="K30" s="143"/>
      <c r="L30" s="143"/>
      <c r="M30" s="142"/>
      <c r="N30" s="142"/>
      <c r="O30" s="142"/>
      <c r="P30" s="143"/>
      <c r="Q30" s="143"/>
      <c r="R30" s="143"/>
      <c r="S30" s="143"/>
      <c r="T30" s="143"/>
      <c r="U30" s="143"/>
      <c r="V30" s="143"/>
      <c r="W30" s="143"/>
      <c r="X30" s="142"/>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2"/>
      <c r="AW30" s="249"/>
      <c r="AX30" s="249"/>
      <c r="AY30" s="249"/>
      <c r="AZ30" s="249"/>
      <c r="BA30" s="249"/>
      <c r="BB30" s="249"/>
      <c r="BC30" s="249"/>
      <c r="BD30" s="249"/>
      <c r="BE30" s="249"/>
      <c r="BF30" s="249"/>
      <c r="BG30" s="249"/>
      <c r="BH30" s="249"/>
      <c r="BI30" s="249"/>
      <c r="BJ30" s="249"/>
      <c r="BK30" s="142"/>
      <c r="BL30" s="249"/>
      <c r="BM30" s="249"/>
      <c r="BN30" s="249"/>
      <c r="BO30" s="249"/>
      <c r="BP30" s="249"/>
      <c r="BQ30" s="249"/>
      <c r="BR30" s="249"/>
      <c r="BS30" s="249"/>
      <c r="BT30" s="249"/>
      <c r="BU30" s="249"/>
      <c r="BV30" s="249"/>
      <c r="BW30" s="249"/>
      <c r="BX30" s="249"/>
      <c r="BY30" s="249"/>
      <c r="BZ30" s="142"/>
      <c r="CA30" s="160"/>
      <c r="CB30" s="142"/>
      <c r="CC30" s="143"/>
      <c r="CD30" s="143"/>
      <c r="CE30" s="143"/>
      <c r="CF30" s="143"/>
      <c r="CG30" s="143"/>
      <c r="CH30" s="143"/>
      <c r="CI30" s="143"/>
      <c r="CJ30" s="143"/>
    </row>
    <row r="31" spans="1:88">
      <c r="C31" s="136"/>
      <c r="BL31" s="249">
        <v>0</v>
      </c>
      <c r="BM31" s="249">
        <v>0</v>
      </c>
      <c r="BN31" s="249">
        <v>0</v>
      </c>
      <c r="BO31" s="249">
        <v>0</v>
      </c>
      <c r="BP31" s="249">
        <v>0</v>
      </c>
      <c r="BQ31" s="249">
        <v>0</v>
      </c>
      <c r="BR31" s="249">
        <v>0</v>
      </c>
      <c r="BS31" s="249">
        <v>0</v>
      </c>
      <c r="BT31" s="249">
        <v>0</v>
      </c>
      <c r="BU31" s="249">
        <v>0</v>
      </c>
      <c r="BV31" s="249">
        <v>0</v>
      </c>
      <c r="BW31" s="249">
        <v>0</v>
      </c>
      <c r="BX31" s="249">
        <v>0</v>
      </c>
      <c r="BY31" s="249">
        <v>0</v>
      </c>
      <c r="CA31" s="161"/>
    </row>
    <row r="32" spans="1:88">
      <c r="C32" s="154"/>
      <c r="D32" s="162"/>
      <c r="E32" s="139" t="s">
        <v>118</v>
      </c>
      <c r="F32" s="139"/>
      <c r="G32" s="139"/>
      <c r="H32" s="139"/>
      <c r="I32" s="139"/>
      <c r="J32" s="139"/>
      <c r="K32" s="139"/>
      <c r="L32" s="139"/>
      <c r="M32" s="139"/>
      <c r="N32" s="139"/>
      <c r="O32" s="162"/>
      <c r="P32" s="139"/>
      <c r="Q32" s="139"/>
      <c r="R32" s="139"/>
      <c r="S32" s="139"/>
      <c r="T32" s="139"/>
      <c r="U32" s="139"/>
      <c r="V32" s="139"/>
      <c r="W32" s="139"/>
      <c r="X32" s="139"/>
      <c r="Y32" s="139" t="s">
        <v>92</v>
      </c>
      <c r="Z32" s="139"/>
      <c r="AA32" s="139"/>
      <c r="AB32" s="139"/>
      <c r="AC32" s="139"/>
      <c r="AD32" s="139"/>
      <c r="AE32" s="139"/>
      <c r="AF32" s="139"/>
      <c r="AG32" s="139"/>
      <c r="AH32" s="139" t="s">
        <v>192</v>
      </c>
      <c r="AI32" s="139"/>
      <c r="AJ32" s="139"/>
      <c r="AK32" s="139"/>
      <c r="AL32" s="139"/>
      <c r="AM32" s="139"/>
      <c r="AN32" s="139" t="s">
        <v>93</v>
      </c>
      <c r="AO32" s="139"/>
      <c r="AP32" s="139"/>
      <c r="AQ32" s="139"/>
      <c r="AR32" s="139"/>
      <c r="AS32" s="139"/>
      <c r="AT32" s="139"/>
      <c r="AU32" s="139"/>
      <c r="AV32" s="139"/>
      <c r="AW32" s="139" t="s">
        <v>92</v>
      </c>
      <c r="AX32" s="139"/>
      <c r="AY32" s="139"/>
      <c r="AZ32" s="139"/>
      <c r="BA32" s="139"/>
      <c r="BB32" s="139"/>
      <c r="BC32" s="139"/>
      <c r="BD32" s="241"/>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62"/>
      <c r="CC32" s="8" t="s">
        <v>94</v>
      </c>
      <c r="CD32" s="139"/>
      <c r="CE32" s="139"/>
      <c r="CF32" s="139"/>
      <c r="CG32" s="139"/>
      <c r="CH32" s="139"/>
      <c r="CI32" s="139"/>
      <c r="CJ32" s="139"/>
    </row>
    <row r="33" spans="1:92" ht="45.75" customHeight="1">
      <c r="A33" s="7"/>
      <c r="B33" s="518" t="s">
        <v>158</v>
      </c>
      <c r="C33" s="518"/>
      <c r="D33" s="18"/>
      <c r="E33" s="519" t="s">
        <v>71</v>
      </c>
      <c r="F33" s="519"/>
      <c r="G33" s="519"/>
      <c r="H33" s="519"/>
      <c r="I33" s="519"/>
      <c r="J33" s="519"/>
      <c r="K33" s="519"/>
      <c r="L33" s="519"/>
      <c r="M33" s="77"/>
      <c r="N33" s="79" t="s">
        <v>25</v>
      </c>
      <c r="O33" s="28"/>
      <c r="P33" s="519" t="s">
        <v>81</v>
      </c>
      <c r="Q33" s="519"/>
      <c r="R33" s="519"/>
      <c r="S33" s="519"/>
      <c r="T33" s="519"/>
      <c r="U33" s="519"/>
      <c r="V33" s="519"/>
      <c r="W33" s="519"/>
      <c r="X33" s="77"/>
      <c r="Y33" s="519" t="s">
        <v>83</v>
      </c>
      <c r="Z33" s="519"/>
      <c r="AA33" s="519"/>
      <c r="AB33" s="519"/>
      <c r="AC33" s="519"/>
      <c r="AD33" s="519"/>
      <c r="AE33" s="519"/>
      <c r="AF33" s="519"/>
      <c r="AG33" s="77"/>
      <c r="AH33" s="520" t="s">
        <v>84</v>
      </c>
      <c r="AI33" s="519"/>
      <c r="AJ33" s="519"/>
      <c r="AK33" s="519"/>
      <c r="AL33" s="519"/>
      <c r="AM33" s="519"/>
      <c r="AN33" s="519"/>
      <c r="AO33" s="519"/>
      <c r="AP33" s="519"/>
      <c r="AQ33" s="519"/>
      <c r="AR33" s="519"/>
      <c r="AS33" s="519"/>
      <c r="AT33" s="519"/>
      <c r="AU33" s="521"/>
      <c r="AV33" s="77"/>
      <c r="AW33" s="520" t="s">
        <v>72</v>
      </c>
      <c r="AX33" s="519"/>
      <c r="AY33" s="519"/>
      <c r="AZ33" s="519"/>
      <c r="BA33" s="519"/>
      <c r="BB33" s="519"/>
      <c r="BC33" s="519"/>
      <c r="BD33" s="519"/>
      <c r="BE33" s="519"/>
      <c r="BF33" s="519"/>
      <c r="BG33" s="519"/>
      <c r="BH33" s="519"/>
      <c r="BI33" s="519"/>
      <c r="BJ33" s="521"/>
      <c r="BK33" s="77"/>
      <c r="BL33" s="520" t="s">
        <v>11</v>
      </c>
      <c r="BM33" s="519"/>
      <c r="BN33" s="519"/>
      <c r="BO33" s="519"/>
      <c r="BP33" s="519"/>
      <c r="BQ33" s="519"/>
      <c r="BR33" s="519"/>
      <c r="BS33" s="519"/>
      <c r="BT33" s="519"/>
      <c r="BU33" s="519"/>
      <c r="BV33" s="519"/>
      <c r="BW33" s="519"/>
      <c r="BX33" s="519"/>
      <c r="BY33" s="521"/>
      <c r="BZ33" s="77"/>
      <c r="CA33" s="79" t="s">
        <v>27</v>
      </c>
      <c r="CB33" s="28"/>
      <c r="CC33" s="522" t="s">
        <v>5</v>
      </c>
      <c r="CD33" s="523"/>
      <c r="CE33" s="523"/>
      <c r="CF33" s="523"/>
      <c r="CG33" s="523"/>
      <c r="CH33" s="523"/>
      <c r="CI33" s="523"/>
      <c r="CJ33" s="524"/>
    </row>
    <row r="34" spans="1:92" s="273" customFormat="1" ht="17.25" customHeight="1">
      <c r="A34" s="282"/>
      <c r="B34" s="274"/>
      <c r="C34" s="274"/>
      <c r="D34" s="275"/>
      <c r="E34" s="245" t="s">
        <v>74</v>
      </c>
      <c r="F34" s="245" t="s">
        <v>74</v>
      </c>
      <c r="G34" s="245" t="s">
        <v>74</v>
      </c>
      <c r="H34" s="245" t="s">
        <v>75</v>
      </c>
      <c r="I34" s="245" t="s">
        <v>75</v>
      </c>
      <c r="J34" s="245" t="s">
        <v>75</v>
      </c>
      <c r="K34" s="245" t="s">
        <v>75</v>
      </c>
      <c r="L34" s="245" t="s">
        <v>165</v>
      </c>
      <c r="M34" s="275"/>
      <c r="N34" s="244"/>
      <c r="O34" s="275"/>
      <c r="P34" s="245" t="s">
        <v>74</v>
      </c>
      <c r="Q34" s="245" t="s">
        <v>74</v>
      </c>
      <c r="R34" s="245" t="s">
        <v>74</v>
      </c>
      <c r="S34" s="245" t="s">
        <v>75</v>
      </c>
      <c r="T34" s="245" t="s">
        <v>75</v>
      </c>
      <c r="U34" s="245" t="s">
        <v>75</v>
      </c>
      <c r="V34" s="245" t="s">
        <v>75</v>
      </c>
      <c r="W34" s="245" t="s">
        <v>165</v>
      </c>
      <c r="X34" s="275"/>
      <c r="Y34" s="245" t="s">
        <v>74</v>
      </c>
      <c r="Z34" s="245" t="s">
        <v>74</v>
      </c>
      <c r="AA34" s="245" t="s">
        <v>74</v>
      </c>
      <c r="AB34" s="245" t="s">
        <v>75</v>
      </c>
      <c r="AC34" s="245" t="s">
        <v>75</v>
      </c>
      <c r="AD34" s="245" t="s">
        <v>75</v>
      </c>
      <c r="AE34" s="245" t="s">
        <v>75</v>
      </c>
      <c r="AF34" s="245" t="s">
        <v>165</v>
      </c>
      <c r="AG34" s="275"/>
      <c r="AH34" s="244"/>
      <c r="AI34" s="244"/>
      <c r="AJ34" s="244"/>
      <c r="AK34" s="244"/>
      <c r="AL34" s="244"/>
      <c r="AM34" s="244"/>
      <c r="AN34" s="245" t="s">
        <v>74</v>
      </c>
      <c r="AO34" s="245" t="s">
        <v>74</v>
      </c>
      <c r="AP34" s="245" t="s">
        <v>74</v>
      </c>
      <c r="AQ34" s="245" t="s">
        <v>75</v>
      </c>
      <c r="AR34" s="245" t="s">
        <v>75</v>
      </c>
      <c r="AS34" s="245" t="s">
        <v>75</v>
      </c>
      <c r="AT34" s="245" t="s">
        <v>75</v>
      </c>
      <c r="AU34" s="245" t="s">
        <v>165</v>
      </c>
      <c r="AV34" s="275"/>
      <c r="AW34" s="244"/>
      <c r="AX34" s="244"/>
      <c r="AY34" s="244"/>
      <c r="AZ34" s="244"/>
      <c r="BA34" s="244"/>
      <c r="BB34" s="244"/>
      <c r="BC34" s="245" t="s">
        <v>74</v>
      </c>
      <c r="BD34" s="245" t="s">
        <v>74</v>
      </c>
      <c r="BE34" s="245" t="s">
        <v>74</v>
      </c>
      <c r="BF34" s="245" t="s">
        <v>75</v>
      </c>
      <c r="BG34" s="245" t="s">
        <v>75</v>
      </c>
      <c r="BH34" s="245" t="s">
        <v>75</v>
      </c>
      <c r="BI34" s="245" t="s">
        <v>75</v>
      </c>
      <c r="BJ34" s="245" t="s">
        <v>165</v>
      </c>
      <c r="BK34" s="275"/>
      <c r="BL34" s="244"/>
      <c r="BM34" s="244"/>
      <c r="BN34" s="244"/>
      <c r="BO34" s="244"/>
      <c r="BP34" s="244"/>
      <c r="BQ34" s="244"/>
      <c r="BR34" s="245" t="s">
        <v>74</v>
      </c>
      <c r="BS34" s="245" t="s">
        <v>74</v>
      </c>
      <c r="BT34" s="245" t="s">
        <v>74</v>
      </c>
      <c r="BU34" s="245" t="s">
        <v>75</v>
      </c>
      <c r="BV34" s="245" t="s">
        <v>75</v>
      </c>
      <c r="BW34" s="245" t="s">
        <v>75</v>
      </c>
      <c r="BX34" s="245" t="s">
        <v>75</v>
      </c>
      <c r="BY34" s="245" t="s">
        <v>165</v>
      </c>
      <c r="BZ34" s="275"/>
      <c r="CA34" s="244"/>
      <c r="CB34" s="275"/>
      <c r="CC34" s="245" t="s">
        <v>74</v>
      </c>
      <c r="CD34" s="245" t="s">
        <v>74</v>
      </c>
      <c r="CE34" s="245" t="s">
        <v>74</v>
      </c>
      <c r="CF34" s="245" t="s">
        <v>75</v>
      </c>
      <c r="CG34" s="245" t="s">
        <v>75</v>
      </c>
      <c r="CH34" s="245" t="s">
        <v>75</v>
      </c>
      <c r="CI34" s="245" t="s">
        <v>75</v>
      </c>
      <c r="CJ34" s="245" t="s">
        <v>165</v>
      </c>
    </row>
    <row r="35" spans="1:92" s="268" customFormat="1" ht="30.75" customHeight="1">
      <c r="A35" s="267"/>
      <c r="B35" s="269"/>
      <c r="C35" s="269"/>
      <c r="D35" s="271"/>
      <c r="E35" s="269" t="s">
        <v>153</v>
      </c>
      <c r="F35" s="270" t="s">
        <v>156</v>
      </c>
      <c r="G35" s="270" t="s">
        <v>156</v>
      </c>
      <c r="H35" s="270" t="s">
        <v>156</v>
      </c>
      <c r="I35" s="270" t="s">
        <v>156</v>
      </c>
      <c r="J35" s="270" t="s">
        <v>156</v>
      </c>
      <c r="K35" s="270" t="s">
        <v>156</v>
      </c>
      <c r="L35" s="270" t="s">
        <v>156</v>
      </c>
      <c r="M35" s="271"/>
      <c r="N35" s="272" t="s">
        <v>26</v>
      </c>
      <c r="O35" s="271"/>
      <c r="P35" s="269" t="s">
        <v>153</v>
      </c>
      <c r="Q35" s="270" t="s">
        <v>156</v>
      </c>
      <c r="R35" s="270" t="s">
        <v>156</v>
      </c>
      <c r="S35" s="270" t="s">
        <v>156</v>
      </c>
      <c r="T35" s="270" t="s">
        <v>156</v>
      </c>
      <c r="U35" s="270" t="s">
        <v>156</v>
      </c>
      <c r="V35" s="270" t="s">
        <v>156</v>
      </c>
      <c r="W35" s="270" t="s">
        <v>156</v>
      </c>
      <c r="X35" s="271"/>
      <c r="Y35" s="269" t="s">
        <v>153</v>
      </c>
      <c r="Z35" s="270" t="s">
        <v>156</v>
      </c>
      <c r="AA35" s="270" t="s">
        <v>156</v>
      </c>
      <c r="AB35" s="270" t="s">
        <v>156</v>
      </c>
      <c r="AC35" s="270" t="s">
        <v>156</v>
      </c>
      <c r="AD35" s="270" t="s">
        <v>156</v>
      </c>
      <c r="AE35" s="270" t="s">
        <v>156</v>
      </c>
      <c r="AF35" s="270" t="s">
        <v>156</v>
      </c>
      <c r="AG35" s="271"/>
      <c r="AH35" s="272" t="s">
        <v>73</v>
      </c>
      <c r="AI35" s="272" t="s">
        <v>73</v>
      </c>
      <c r="AJ35" s="272" t="s">
        <v>73</v>
      </c>
      <c r="AK35" s="272" t="s">
        <v>73</v>
      </c>
      <c r="AL35" s="272" t="s">
        <v>73</v>
      </c>
      <c r="AM35" s="272" t="s">
        <v>73</v>
      </c>
      <c r="AN35" s="269" t="s">
        <v>153</v>
      </c>
      <c r="AO35" s="270" t="s">
        <v>156</v>
      </c>
      <c r="AP35" s="270" t="s">
        <v>156</v>
      </c>
      <c r="AQ35" s="270" t="s">
        <v>156</v>
      </c>
      <c r="AR35" s="270" t="s">
        <v>156</v>
      </c>
      <c r="AS35" s="270" t="s">
        <v>156</v>
      </c>
      <c r="AT35" s="270" t="s">
        <v>156</v>
      </c>
      <c r="AU35" s="270" t="s">
        <v>156</v>
      </c>
      <c r="AV35" s="271"/>
      <c r="AW35" s="272" t="s">
        <v>73</v>
      </c>
      <c r="AX35" s="272" t="s">
        <v>73</v>
      </c>
      <c r="AY35" s="272" t="s">
        <v>73</v>
      </c>
      <c r="AZ35" s="272" t="s">
        <v>73</v>
      </c>
      <c r="BA35" s="272" t="s">
        <v>73</v>
      </c>
      <c r="BB35" s="272" t="s">
        <v>73</v>
      </c>
      <c r="BC35" s="269" t="s">
        <v>153</v>
      </c>
      <c r="BD35" s="270" t="s">
        <v>156</v>
      </c>
      <c r="BE35" s="270" t="s">
        <v>156</v>
      </c>
      <c r="BF35" s="270" t="s">
        <v>156</v>
      </c>
      <c r="BG35" s="270" t="s">
        <v>156</v>
      </c>
      <c r="BH35" s="270" t="s">
        <v>156</v>
      </c>
      <c r="BI35" s="270" t="s">
        <v>156</v>
      </c>
      <c r="BJ35" s="270" t="s">
        <v>156</v>
      </c>
      <c r="BK35" s="271"/>
      <c r="BL35" s="272" t="s">
        <v>73</v>
      </c>
      <c r="BM35" s="272" t="s">
        <v>73</v>
      </c>
      <c r="BN35" s="272" t="s">
        <v>73</v>
      </c>
      <c r="BO35" s="272" t="s">
        <v>73</v>
      </c>
      <c r="BP35" s="272" t="s">
        <v>73</v>
      </c>
      <c r="BQ35" s="272" t="s">
        <v>73</v>
      </c>
      <c r="BR35" s="269" t="s">
        <v>153</v>
      </c>
      <c r="BS35" s="270" t="s">
        <v>156</v>
      </c>
      <c r="BT35" s="270" t="s">
        <v>156</v>
      </c>
      <c r="BU35" s="270" t="s">
        <v>156</v>
      </c>
      <c r="BV35" s="270" t="s">
        <v>156</v>
      </c>
      <c r="BW35" s="270" t="s">
        <v>156</v>
      </c>
      <c r="BX35" s="270" t="s">
        <v>156</v>
      </c>
      <c r="BY35" s="270" t="s">
        <v>156</v>
      </c>
      <c r="BZ35" s="271"/>
      <c r="CA35" s="272" t="s">
        <v>28</v>
      </c>
      <c r="CB35" s="271"/>
      <c r="CC35" s="270" t="s">
        <v>73</v>
      </c>
      <c r="CD35" s="270" t="s">
        <v>156</v>
      </c>
      <c r="CE35" s="270" t="s">
        <v>156</v>
      </c>
      <c r="CF35" s="270" t="s">
        <v>156</v>
      </c>
      <c r="CG35" s="270" t="s">
        <v>156</v>
      </c>
      <c r="CH35" s="270" t="s">
        <v>156</v>
      </c>
      <c r="CI35" s="270" t="s">
        <v>156</v>
      </c>
      <c r="CJ35" s="270" t="s">
        <v>156</v>
      </c>
    </row>
    <row r="36" spans="1:92" ht="18.75" customHeight="1">
      <c r="A36" s="7"/>
      <c r="B36" s="17" t="s">
        <v>32</v>
      </c>
      <c r="C36" s="17"/>
      <c r="D36" s="20"/>
      <c r="E36" s="59">
        <v>2022</v>
      </c>
      <c r="F36" s="59">
        <v>2023</v>
      </c>
      <c r="G36" s="59">
        <v>2024</v>
      </c>
      <c r="H36" s="59">
        <v>2025</v>
      </c>
      <c r="I36" s="59">
        <v>2026</v>
      </c>
      <c r="J36" s="59">
        <v>2027</v>
      </c>
      <c r="K36" s="59">
        <v>2028</v>
      </c>
      <c r="L36" s="59">
        <v>2029</v>
      </c>
      <c r="M36" s="20"/>
      <c r="N36" s="67"/>
      <c r="O36" s="20"/>
      <c r="P36" s="59">
        <v>2022</v>
      </c>
      <c r="Q36" s="59">
        <v>2023</v>
      </c>
      <c r="R36" s="59">
        <v>2024</v>
      </c>
      <c r="S36" s="59">
        <v>2025</v>
      </c>
      <c r="T36" s="59">
        <v>2026</v>
      </c>
      <c r="U36" s="59">
        <v>2027</v>
      </c>
      <c r="V36" s="59">
        <v>2028</v>
      </c>
      <c r="W36" s="59">
        <v>2029</v>
      </c>
      <c r="X36" s="20"/>
      <c r="Y36" s="59">
        <v>2022</v>
      </c>
      <c r="Z36" s="59">
        <v>2023</v>
      </c>
      <c r="AA36" s="59">
        <v>2024</v>
      </c>
      <c r="AB36" s="59">
        <v>2025</v>
      </c>
      <c r="AC36" s="59">
        <v>2026</v>
      </c>
      <c r="AD36" s="59">
        <v>2027</v>
      </c>
      <c r="AE36" s="59">
        <v>2028</v>
      </c>
      <c r="AF36" s="59">
        <v>2029</v>
      </c>
      <c r="AG36" s="20"/>
      <c r="AH36" s="67">
        <v>2016</v>
      </c>
      <c r="AI36" s="67">
        <v>2017</v>
      </c>
      <c r="AJ36" s="67">
        <v>2018</v>
      </c>
      <c r="AK36" s="67">
        <v>2019</v>
      </c>
      <c r="AL36" s="67">
        <v>2020</v>
      </c>
      <c r="AM36" s="67">
        <v>2021</v>
      </c>
      <c r="AN36" s="59">
        <v>2022</v>
      </c>
      <c r="AO36" s="59">
        <v>2023</v>
      </c>
      <c r="AP36" s="59">
        <v>2024</v>
      </c>
      <c r="AQ36" s="59">
        <v>2025</v>
      </c>
      <c r="AR36" s="59">
        <v>2026</v>
      </c>
      <c r="AS36" s="59">
        <v>2027</v>
      </c>
      <c r="AT36" s="59">
        <v>2028</v>
      </c>
      <c r="AU36" s="59">
        <v>2029</v>
      </c>
      <c r="AV36" s="20"/>
      <c r="AW36" s="67">
        <v>2016</v>
      </c>
      <c r="AX36" s="67">
        <v>2017</v>
      </c>
      <c r="AY36" s="67">
        <v>2018</v>
      </c>
      <c r="AZ36" s="67">
        <v>2019</v>
      </c>
      <c r="BA36" s="67">
        <v>2020</v>
      </c>
      <c r="BB36" s="67">
        <v>2021</v>
      </c>
      <c r="BC36" s="59">
        <v>2022</v>
      </c>
      <c r="BD36" s="59">
        <v>2023</v>
      </c>
      <c r="BE36" s="59">
        <v>2024</v>
      </c>
      <c r="BF36" s="59">
        <v>2025</v>
      </c>
      <c r="BG36" s="59">
        <v>2026</v>
      </c>
      <c r="BH36" s="59">
        <v>2027</v>
      </c>
      <c r="BI36" s="59">
        <v>2028</v>
      </c>
      <c r="BJ36" s="59">
        <v>2029</v>
      </c>
      <c r="BK36" s="20"/>
      <c r="BL36" s="67">
        <v>2016</v>
      </c>
      <c r="BM36" s="67">
        <v>2017</v>
      </c>
      <c r="BN36" s="67">
        <v>2018</v>
      </c>
      <c r="BO36" s="67">
        <v>2019</v>
      </c>
      <c r="BP36" s="67">
        <v>2020</v>
      </c>
      <c r="BQ36" s="67">
        <v>2021</v>
      </c>
      <c r="BR36" s="59">
        <v>2022</v>
      </c>
      <c r="BS36" s="59">
        <v>2023</v>
      </c>
      <c r="BT36" s="59">
        <v>2024</v>
      </c>
      <c r="BU36" s="59">
        <v>2025</v>
      </c>
      <c r="BV36" s="59">
        <v>2026</v>
      </c>
      <c r="BW36" s="59">
        <v>2027</v>
      </c>
      <c r="BX36" s="59">
        <v>2028</v>
      </c>
      <c r="BY36" s="59">
        <v>2029</v>
      </c>
      <c r="BZ36" s="20"/>
      <c r="CA36" s="67"/>
      <c r="CB36" s="20"/>
      <c r="CC36" s="59">
        <v>2022</v>
      </c>
      <c r="CD36" s="59">
        <v>2023</v>
      </c>
      <c r="CE36" s="59">
        <v>2024</v>
      </c>
      <c r="CF36" s="59">
        <v>2025</v>
      </c>
      <c r="CG36" s="59">
        <v>2026</v>
      </c>
      <c r="CH36" s="59">
        <v>2027</v>
      </c>
      <c r="CI36" s="59">
        <v>2028</v>
      </c>
      <c r="CJ36" s="59">
        <v>2029</v>
      </c>
    </row>
    <row r="37" spans="1:92">
      <c r="B37" s="287" t="s">
        <v>45</v>
      </c>
      <c r="C37" s="60" t="s">
        <v>61</v>
      </c>
      <c r="E37" s="164">
        <v>2624895.5099999988</v>
      </c>
      <c r="F37" s="165">
        <v>5326316.2257160973</v>
      </c>
      <c r="G37" s="166">
        <v>2573027.9238743689</v>
      </c>
      <c r="H37" s="165">
        <v>2525938.0988041386</v>
      </c>
      <c r="I37" s="165">
        <v>2476487.3975210735</v>
      </c>
      <c r="J37" s="165">
        <v>2408988.2107285955</v>
      </c>
      <c r="K37" s="166">
        <v>2342298.8984812633</v>
      </c>
      <c r="L37" s="166">
        <v>2280507.3989593391</v>
      </c>
      <c r="N37" s="87">
        <v>0</v>
      </c>
      <c r="P37" s="81">
        <v>2624895.5099999988</v>
      </c>
      <c r="Q37" s="63">
        <v>5326316.2257160973</v>
      </c>
      <c r="R37" s="64">
        <v>2573027.9238743689</v>
      </c>
      <c r="S37" s="63">
        <v>2525938.0988041386</v>
      </c>
      <c r="T37" s="63">
        <v>2476487.3975210735</v>
      </c>
      <c r="U37" s="63">
        <v>2408988.2107285955</v>
      </c>
      <c r="V37" s="64">
        <v>2342298.8984812633</v>
      </c>
      <c r="W37" s="64">
        <v>2280507.3989593391</v>
      </c>
      <c r="Y37" s="186">
        <v>0</v>
      </c>
      <c r="Z37" s="187">
        <v>-12534.853918844103</v>
      </c>
      <c r="AA37" s="188">
        <v>-31390.278061221888</v>
      </c>
      <c r="AB37" s="187">
        <v>-24597.627836242442</v>
      </c>
      <c r="AC37" s="187">
        <v>-24059.323793756888</v>
      </c>
      <c r="AD37" s="187">
        <v>-26895.169276118319</v>
      </c>
      <c r="AE37" s="188">
        <v>-31690.67819135321</v>
      </c>
      <c r="AF37" s="188">
        <v>26071.035154020152</v>
      </c>
      <c r="AH37" s="210">
        <v>10320928.234013639</v>
      </c>
      <c r="AI37" s="211">
        <v>8181943.8815479334</v>
      </c>
      <c r="AJ37" s="211">
        <v>7196812.0947909392</v>
      </c>
      <c r="AK37" s="211">
        <v>5108240.3162925243</v>
      </c>
      <c r="AL37" s="211">
        <v>8370720.7043358563</v>
      </c>
      <c r="AM37" s="317">
        <v>3623313.7271813601</v>
      </c>
      <c r="AN37" s="63">
        <v>2624895.5099999988</v>
      </c>
      <c r="AO37" s="63">
        <v>5313781.3717972534</v>
      </c>
      <c r="AP37" s="64">
        <v>2541637.6458131471</v>
      </c>
      <c r="AQ37" s="63">
        <v>2501340.4709678963</v>
      </c>
      <c r="AR37" s="63">
        <v>2452428.0737273167</v>
      </c>
      <c r="AS37" s="63">
        <v>2382093.0414524772</v>
      </c>
      <c r="AT37" s="64">
        <v>2310608.2202899102</v>
      </c>
      <c r="AU37" s="64">
        <v>2306578.4341133591</v>
      </c>
      <c r="AW37" s="210">
        <v>-1658541.9580564182</v>
      </c>
      <c r="AX37" s="211">
        <v>-1187717.6819982016</v>
      </c>
      <c r="AY37" s="211">
        <v>-946383.85815984756</v>
      </c>
      <c r="AZ37" s="211">
        <v>-599880.7362057073</v>
      </c>
      <c r="BA37" s="211">
        <v>-856339.71399855334</v>
      </c>
      <c r="BB37" s="317">
        <v>-242480.92718136124</v>
      </c>
      <c r="BC37" s="187">
        <v>0</v>
      </c>
      <c r="BD37" s="187">
        <v>305366.38207963103</v>
      </c>
      <c r="BE37" s="188">
        <v>234381.08116973881</v>
      </c>
      <c r="BF37" s="187">
        <v>284298.7885526804</v>
      </c>
      <c r="BG37" s="187">
        <v>331539.32175571693</v>
      </c>
      <c r="BH37" s="187">
        <v>375913.6748802606</v>
      </c>
      <c r="BI37" s="188">
        <v>420663.44678436551</v>
      </c>
      <c r="BJ37" s="188">
        <v>442126.03850648506</v>
      </c>
      <c r="BL37" s="376">
        <v>8662386.2759572212</v>
      </c>
      <c r="BM37" s="63">
        <v>6994226.1995497318</v>
      </c>
      <c r="BN37" s="63">
        <v>6250428.2366310917</v>
      </c>
      <c r="BO37" s="63">
        <v>4508359.580086817</v>
      </c>
      <c r="BP37" s="63">
        <v>7514380.9903373029</v>
      </c>
      <c r="BQ37" s="64">
        <v>3380832.7999999989</v>
      </c>
      <c r="BR37" s="63">
        <v>2624895.5099999988</v>
      </c>
      <c r="BS37" s="63">
        <v>5619147.7538768845</v>
      </c>
      <c r="BT37" s="64">
        <v>2776018.726982886</v>
      </c>
      <c r="BU37" s="63">
        <v>2785639.2595205768</v>
      </c>
      <c r="BV37" s="63">
        <v>2783967.3954830337</v>
      </c>
      <c r="BW37" s="63">
        <v>2758006.7163327378</v>
      </c>
      <c r="BX37" s="64">
        <v>2731271.6670742757</v>
      </c>
      <c r="BY37" s="64">
        <v>2748704.4726198441</v>
      </c>
      <c r="CA37" s="158">
        <v>92.84757794466897</v>
      </c>
      <c r="CB37" s="16"/>
      <c r="CC37" s="164">
        <v>2624895.5099999988</v>
      </c>
      <c r="CD37" s="63">
        <v>4857479.0727827502</v>
      </c>
      <c r="CE37" s="64">
        <v>3497269.1202377807</v>
      </c>
      <c r="CF37" s="63">
        <v>2783192.018028351</v>
      </c>
      <c r="CG37" s="63">
        <v>2784392.6791173862</v>
      </c>
      <c r="CH37" s="63">
        <v>2764610.5140886381</v>
      </c>
      <c r="CI37" s="64">
        <v>2738053.8653526353</v>
      </c>
      <c r="CJ37" s="64">
        <v>2744269.9691357715</v>
      </c>
      <c r="CK37" s="16"/>
      <c r="CL37" s="16"/>
      <c r="CM37" s="16"/>
      <c r="CN37" s="16"/>
    </row>
    <row r="38" spans="1:92">
      <c r="B38" s="288" t="s">
        <v>45</v>
      </c>
      <c r="C38" s="61" t="s">
        <v>46</v>
      </c>
      <c r="E38" s="167">
        <v>134402533.87678534</v>
      </c>
      <c r="F38" s="168">
        <v>112557889.54916102</v>
      </c>
      <c r="G38" s="169">
        <v>81310399.286077842</v>
      </c>
      <c r="H38" s="168">
        <v>51380167.11294888</v>
      </c>
      <c r="I38" s="168">
        <v>43056494.849972621</v>
      </c>
      <c r="J38" s="168">
        <v>39938095.091265969</v>
      </c>
      <c r="K38" s="169">
        <v>29993257.07830371</v>
      </c>
      <c r="L38" s="169">
        <v>22974812.598974451</v>
      </c>
      <c r="N38" s="88">
        <v>7.2445351374054935E-5</v>
      </c>
      <c r="P38" s="82">
        <v>134412270.7155776</v>
      </c>
      <c r="Q38" s="65">
        <v>112566043.84501933</v>
      </c>
      <c r="R38" s="66">
        <v>81316289.846524492</v>
      </c>
      <c r="S38" s="65">
        <v>51383889.367209032</v>
      </c>
      <c r="T38" s="65">
        <v>43059614.092870966</v>
      </c>
      <c r="U38" s="65">
        <v>39940988.420598067</v>
      </c>
      <c r="V38" s="66">
        <v>29995429.9503516</v>
      </c>
      <c r="W38" s="66">
        <v>22976477.017345939</v>
      </c>
      <c r="Y38" s="189">
        <v>0</v>
      </c>
      <c r="Z38" s="190">
        <v>-429688.0231162071</v>
      </c>
      <c r="AA38" s="191">
        <v>-755092.98209509673</v>
      </c>
      <c r="AB38" s="190">
        <v>-497529.02780814597</v>
      </c>
      <c r="AC38" s="190">
        <v>-487621.0947147074</v>
      </c>
      <c r="AD38" s="190">
        <v>-536787.51123017608</v>
      </c>
      <c r="AE38" s="191">
        <v>-464523.82417437067</v>
      </c>
      <c r="AF38" s="191">
        <v>-342738.51722865849</v>
      </c>
      <c r="AH38" s="212">
        <v>229841132.06934336</v>
      </c>
      <c r="AI38" s="213">
        <v>241627638.87116796</v>
      </c>
      <c r="AJ38" s="213">
        <v>291398945.10248363</v>
      </c>
      <c r="AK38" s="213">
        <v>283354963.8974331</v>
      </c>
      <c r="AL38" s="213">
        <v>256414671.36486071</v>
      </c>
      <c r="AM38" s="318">
        <v>201533659.31008732</v>
      </c>
      <c r="AN38" s="65">
        <v>134412270.7155776</v>
      </c>
      <c r="AO38" s="65">
        <v>112136355.82190312</v>
      </c>
      <c r="AP38" s="66">
        <v>80561196.864429399</v>
      </c>
      <c r="AQ38" s="65">
        <v>50886360.339400887</v>
      </c>
      <c r="AR38" s="65">
        <v>42571992.998156257</v>
      </c>
      <c r="AS38" s="65">
        <v>39404200.909367889</v>
      </c>
      <c r="AT38" s="66">
        <v>29530906.126177229</v>
      </c>
      <c r="AU38" s="66">
        <v>22633738.50011728</v>
      </c>
      <c r="AW38" s="212">
        <v>-36934774.913743377</v>
      </c>
      <c r="AX38" s="213">
        <v>-35075456.798717082</v>
      </c>
      <c r="AY38" s="213">
        <v>-38319085.491950601</v>
      </c>
      <c r="AZ38" s="213">
        <v>-33275487.022055715</v>
      </c>
      <c r="BA38" s="213">
        <v>-26231679.935024112</v>
      </c>
      <c r="BB38" s="318">
        <v>-13487120.422712594</v>
      </c>
      <c r="BC38" s="190">
        <v>0</v>
      </c>
      <c r="BD38" s="190">
        <v>6453594.5853175977</v>
      </c>
      <c r="BE38" s="191">
        <v>7407226.2310476359</v>
      </c>
      <c r="BF38" s="190">
        <v>5783347.3849333692</v>
      </c>
      <c r="BG38" s="190">
        <v>5764598.3846731326</v>
      </c>
      <c r="BH38" s="190">
        <v>6232643.094171009</v>
      </c>
      <c r="BI38" s="191">
        <v>5387007.1658554506</v>
      </c>
      <c r="BJ38" s="191">
        <v>4454490.5958867194</v>
      </c>
      <c r="BL38" s="377">
        <v>192906357.15559998</v>
      </c>
      <c r="BM38" s="65">
        <v>206552182.07245088</v>
      </c>
      <c r="BN38" s="65">
        <v>253079859.61053303</v>
      </c>
      <c r="BO38" s="65">
        <v>250079476.87537739</v>
      </c>
      <c r="BP38" s="65">
        <v>230182991.4298366</v>
      </c>
      <c r="BQ38" s="66">
        <v>188046538.88737473</v>
      </c>
      <c r="BR38" s="65">
        <v>134412270.7155776</v>
      </c>
      <c r="BS38" s="65">
        <v>118589950.40722072</v>
      </c>
      <c r="BT38" s="66">
        <v>87968423.09547703</v>
      </c>
      <c r="BU38" s="65">
        <v>56669707.724334255</v>
      </c>
      <c r="BV38" s="65">
        <v>48336591.38282939</v>
      </c>
      <c r="BW38" s="65">
        <v>45636844.003538899</v>
      </c>
      <c r="BX38" s="66">
        <v>34917913.292032681</v>
      </c>
      <c r="BY38" s="66">
        <v>27088229.096003998</v>
      </c>
      <c r="CA38" s="159">
        <v>28.744308580874272</v>
      </c>
      <c r="CB38" s="16"/>
      <c r="CC38" s="167">
        <v>134402533.87678534</v>
      </c>
      <c r="CD38" s="65">
        <v>119835982.34532715</v>
      </c>
      <c r="CE38" s="66">
        <v>90373326.456860721</v>
      </c>
      <c r="CF38" s="65">
        <v>59134529.458068728</v>
      </c>
      <c r="CG38" s="65">
        <v>48992837.047378831</v>
      </c>
      <c r="CH38" s="65">
        <v>45849453.24123954</v>
      </c>
      <c r="CI38" s="66">
        <v>35759739.117247291</v>
      </c>
      <c r="CJ38" s="66">
        <v>27704828.70866549</v>
      </c>
      <c r="CK38" s="16"/>
      <c r="CL38" s="16"/>
      <c r="CM38" s="16"/>
      <c r="CN38" s="16"/>
    </row>
    <row r="39" spans="1:92">
      <c r="B39" s="289" t="s">
        <v>40</v>
      </c>
      <c r="C39" s="62" t="s">
        <v>16</v>
      </c>
      <c r="E39" s="167">
        <v>118889.03475170993</v>
      </c>
      <c r="F39" s="168">
        <v>61621.275057201034</v>
      </c>
      <c r="G39" s="169">
        <v>0</v>
      </c>
      <c r="H39" s="168">
        <v>0</v>
      </c>
      <c r="I39" s="168">
        <v>0</v>
      </c>
      <c r="J39" s="168">
        <v>0</v>
      </c>
      <c r="K39" s="169">
        <v>0</v>
      </c>
      <c r="L39" s="169">
        <v>0</v>
      </c>
      <c r="N39" s="89">
        <v>1.7407278515357331E-4</v>
      </c>
      <c r="P39" s="82">
        <v>118909.73009711338</v>
      </c>
      <c r="Q39" s="65">
        <v>61632.001644174954</v>
      </c>
      <c r="R39" s="66">
        <v>0</v>
      </c>
      <c r="S39" s="65">
        <v>0</v>
      </c>
      <c r="T39" s="65">
        <v>0</v>
      </c>
      <c r="U39" s="65">
        <v>0</v>
      </c>
      <c r="V39" s="66">
        <v>0</v>
      </c>
      <c r="W39" s="66">
        <v>0</v>
      </c>
      <c r="Y39" s="189">
        <v>0</v>
      </c>
      <c r="Z39" s="190">
        <v>-1293.9768853193495</v>
      </c>
      <c r="AA39" s="191">
        <v>0</v>
      </c>
      <c r="AB39" s="190">
        <v>0</v>
      </c>
      <c r="AC39" s="190">
        <v>0</v>
      </c>
      <c r="AD39" s="190">
        <v>0</v>
      </c>
      <c r="AE39" s="191">
        <v>0</v>
      </c>
      <c r="AF39" s="191">
        <v>0</v>
      </c>
      <c r="AH39" s="212">
        <v>0</v>
      </c>
      <c r="AI39" s="213">
        <v>0</v>
      </c>
      <c r="AJ39" s="213">
        <v>0</v>
      </c>
      <c r="AK39" s="213">
        <v>0</v>
      </c>
      <c r="AL39" s="213">
        <v>74183.280393162378</v>
      </c>
      <c r="AM39" s="318">
        <v>23250.418760469012</v>
      </c>
      <c r="AN39" s="65">
        <v>118909.73009711338</v>
      </c>
      <c r="AO39" s="65">
        <v>60338.024758855601</v>
      </c>
      <c r="AP39" s="66">
        <v>0</v>
      </c>
      <c r="AQ39" s="65">
        <v>0</v>
      </c>
      <c r="AR39" s="65">
        <v>0</v>
      </c>
      <c r="AS39" s="65">
        <v>0</v>
      </c>
      <c r="AT39" s="66">
        <v>0</v>
      </c>
      <c r="AU39" s="66">
        <v>0</v>
      </c>
      <c r="AW39" s="212">
        <v>0</v>
      </c>
      <c r="AX39" s="213">
        <v>0</v>
      </c>
      <c r="AY39" s="213">
        <v>0</v>
      </c>
      <c r="AZ39" s="213">
        <v>0</v>
      </c>
      <c r="BA39" s="213">
        <v>-7589.0823931623891</v>
      </c>
      <c r="BB39" s="318">
        <v>-1555.9743160245671</v>
      </c>
      <c r="BC39" s="190">
        <v>0</v>
      </c>
      <c r="BD39" s="190">
        <v>3533.4630098642469</v>
      </c>
      <c r="BE39" s="191">
        <v>0</v>
      </c>
      <c r="BF39" s="190">
        <v>0</v>
      </c>
      <c r="BG39" s="190">
        <v>0</v>
      </c>
      <c r="BH39" s="190">
        <v>0</v>
      </c>
      <c r="BI39" s="191">
        <v>0</v>
      </c>
      <c r="BJ39" s="191">
        <v>0</v>
      </c>
      <c r="BL39" s="377">
        <v>0</v>
      </c>
      <c r="BM39" s="65">
        <v>0</v>
      </c>
      <c r="BN39" s="65">
        <v>0</v>
      </c>
      <c r="BO39" s="65">
        <v>0</v>
      </c>
      <c r="BP39" s="65">
        <v>66594.197999999989</v>
      </c>
      <c r="BQ39" s="66">
        <v>21694.444444444445</v>
      </c>
      <c r="BR39" s="65">
        <v>118909.73009711338</v>
      </c>
      <c r="BS39" s="65">
        <v>63871.487768719846</v>
      </c>
      <c r="BT39" s="66">
        <v>0</v>
      </c>
      <c r="BU39" s="65">
        <v>0</v>
      </c>
      <c r="BV39" s="65">
        <v>0</v>
      </c>
      <c r="BW39" s="65">
        <v>0</v>
      </c>
      <c r="BX39" s="66">
        <v>0</v>
      </c>
      <c r="BY39" s="66">
        <v>0</v>
      </c>
      <c r="CA39" s="286">
        <v>25.256362136168551</v>
      </c>
      <c r="CB39" s="16"/>
      <c r="CC39" s="167">
        <v>118889.03475170993</v>
      </c>
      <c r="CD39" s="65">
        <v>67679.887164840678</v>
      </c>
      <c r="CE39" s="66">
        <v>4407.5448777667998</v>
      </c>
      <c r="CF39" s="65">
        <v>0</v>
      </c>
      <c r="CG39" s="65">
        <v>0</v>
      </c>
      <c r="CH39" s="65">
        <v>0</v>
      </c>
      <c r="CI39" s="66">
        <v>0</v>
      </c>
      <c r="CJ39" s="66">
        <v>0</v>
      </c>
      <c r="CK39" s="16"/>
      <c r="CL39" s="16"/>
      <c r="CM39" s="16"/>
      <c r="CN39" s="16"/>
    </row>
    <row r="40" spans="1:92" s="153" customFormat="1" ht="14.65" thickBot="1">
      <c r="D40" s="155"/>
      <c r="E40" s="112">
        <v>137146318.42153704</v>
      </c>
      <c r="F40" s="74">
        <v>117945827.04993431</v>
      </c>
      <c r="G40" s="156">
        <v>83883427.209952205</v>
      </c>
      <c r="H40" s="74">
        <v>53906105.211753018</v>
      </c>
      <c r="I40" s="74">
        <v>45532982.247493692</v>
      </c>
      <c r="J40" s="74">
        <v>42347083.301994562</v>
      </c>
      <c r="K40" s="156">
        <v>32335555.976784974</v>
      </c>
      <c r="L40" s="156">
        <v>25255319.99793379</v>
      </c>
      <c r="M40" s="157"/>
      <c r="N40" s="157"/>
      <c r="O40" s="155"/>
      <c r="P40" s="112">
        <v>137156075.95567471</v>
      </c>
      <c r="Q40" s="74">
        <v>117953992.0723796</v>
      </c>
      <c r="R40" s="156">
        <v>83889317.770398855</v>
      </c>
      <c r="S40" s="74">
        <v>53909827.466013171</v>
      </c>
      <c r="T40" s="74">
        <v>45536101.490392037</v>
      </c>
      <c r="U40" s="74">
        <v>42349976.631326661</v>
      </c>
      <c r="V40" s="156">
        <v>32337728.848832864</v>
      </c>
      <c r="W40" s="156">
        <v>25256984.416305277</v>
      </c>
      <c r="X40" s="157"/>
      <c r="Y40" s="112">
        <v>0</v>
      </c>
      <c r="Z40" s="74">
        <v>-443516.85392037051</v>
      </c>
      <c r="AA40" s="156">
        <v>-786483.26015631866</v>
      </c>
      <c r="AB40" s="74">
        <v>-522126.6556443884</v>
      </c>
      <c r="AC40" s="74">
        <v>-511680.4185084643</v>
      </c>
      <c r="AD40" s="74">
        <v>-563682.68050629436</v>
      </c>
      <c r="AE40" s="156">
        <v>-496214.50236572389</v>
      </c>
      <c r="AF40" s="156">
        <v>-316667.48207463836</v>
      </c>
      <c r="AG40" s="157"/>
      <c r="AH40" s="112">
        <v>240162060.30335701</v>
      </c>
      <c r="AI40" s="74">
        <v>249809582.75271589</v>
      </c>
      <c r="AJ40" s="74">
        <v>298595757.19727457</v>
      </c>
      <c r="AK40" s="74">
        <v>288463204.21372563</v>
      </c>
      <c r="AL40" s="74">
        <v>264859575.34958974</v>
      </c>
      <c r="AM40" s="156">
        <v>205180223.45602918</v>
      </c>
      <c r="AN40" s="74">
        <v>137156075.95567471</v>
      </c>
      <c r="AO40" s="74">
        <v>117510475.21845923</v>
      </c>
      <c r="AP40" s="156">
        <v>83102834.510242552</v>
      </c>
      <c r="AQ40" s="74">
        <v>53387700.810368784</v>
      </c>
      <c r="AR40" s="74">
        <v>45024421.071883574</v>
      </c>
      <c r="AS40" s="74">
        <v>41786293.950820364</v>
      </c>
      <c r="AT40" s="156">
        <v>31841514.346467137</v>
      </c>
      <c r="AU40" s="156">
        <v>24940316.934230641</v>
      </c>
      <c r="AV40" s="157"/>
      <c r="AW40" s="112">
        <v>-38593316.871799797</v>
      </c>
      <c r="AX40" s="74">
        <v>-36263174.480715282</v>
      </c>
      <c r="AY40" s="74">
        <v>-39265469.350110449</v>
      </c>
      <c r="AZ40" s="74">
        <v>-33875367.75826142</v>
      </c>
      <c r="BA40" s="74">
        <v>-27095608.731415827</v>
      </c>
      <c r="BB40" s="156">
        <v>-13731157.324209981</v>
      </c>
      <c r="BC40" s="74">
        <v>0</v>
      </c>
      <c r="BD40" s="74">
        <v>6762494.4304070929</v>
      </c>
      <c r="BE40" s="156">
        <v>7641607.3122173743</v>
      </c>
      <c r="BF40" s="74">
        <v>6067646.1734860493</v>
      </c>
      <c r="BG40" s="74">
        <v>6096137.7064288491</v>
      </c>
      <c r="BH40" s="74">
        <v>6608556.7690512696</v>
      </c>
      <c r="BI40" s="156">
        <v>5807670.6126398165</v>
      </c>
      <c r="BJ40" s="156">
        <v>4896616.634393204</v>
      </c>
      <c r="BK40" s="157"/>
      <c r="BL40" s="112">
        <v>201568743.43155721</v>
      </c>
      <c r="BM40" s="74">
        <v>213546408.27200061</v>
      </c>
      <c r="BN40" s="74">
        <v>259330287.84716412</v>
      </c>
      <c r="BO40" s="74">
        <v>254587836.45546421</v>
      </c>
      <c r="BP40" s="74">
        <v>237763966.61817393</v>
      </c>
      <c r="BQ40" s="156">
        <v>191449066.13181919</v>
      </c>
      <c r="BR40" s="74">
        <v>137156075.95567471</v>
      </c>
      <c r="BS40" s="386">
        <v>124272969.64886633</v>
      </c>
      <c r="BT40" s="156">
        <v>90744441.822459921</v>
      </c>
      <c r="BU40" s="74">
        <v>59455346.98385483</v>
      </c>
      <c r="BV40" s="74">
        <v>51120558.778312422</v>
      </c>
      <c r="BW40" s="74">
        <v>48394850.71987164</v>
      </c>
      <c r="BX40" s="156">
        <v>37649184.959106959</v>
      </c>
      <c r="BY40" s="156">
        <v>29836933.568623841</v>
      </c>
      <c r="BZ40" s="157"/>
      <c r="CA40" s="304"/>
      <c r="CB40" s="157"/>
      <c r="CC40" s="112">
        <v>137146318.42153704</v>
      </c>
      <c r="CD40" s="74">
        <v>124761141.30527475</v>
      </c>
      <c r="CE40" s="156">
        <v>93875003.121976271</v>
      </c>
      <c r="CF40" s="74">
        <v>61917721.476097077</v>
      </c>
      <c r="CG40" s="74">
        <v>51777229.72649622</v>
      </c>
      <c r="CH40" s="74">
        <v>48614063.755328178</v>
      </c>
      <c r="CI40" s="156">
        <v>38497792.982599929</v>
      </c>
      <c r="CJ40" s="156">
        <v>30449098.677801263</v>
      </c>
      <c r="CK40" s="157"/>
      <c r="CL40" s="157"/>
      <c r="CM40" s="157"/>
      <c r="CN40" s="157"/>
    </row>
    <row r="41" spans="1:92">
      <c r="C41" s="163"/>
      <c r="E41" s="290"/>
      <c r="F41" s="290"/>
      <c r="G41" s="290"/>
      <c r="H41" s="290"/>
      <c r="I41" s="290"/>
      <c r="J41" s="290"/>
      <c r="K41" s="290"/>
      <c r="L41" s="290"/>
      <c r="M41" s="22"/>
      <c r="N41" s="291"/>
      <c r="P41" s="290"/>
      <c r="Q41" s="290"/>
      <c r="R41" s="290"/>
      <c r="S41" s="290"/>
      <c r="T41" s="290"/>
      <c r="U41" s="290"/>
      <c r="V41" s="290"/>
      <c r="W41" s="290"/>
      <c r="X41" s="22"/>
      <c r="Y41" s="290"/>
      <c r="Z41" s="290"/>
      <c r="AA41" s="290"/>
      <c r="AB41" s="290"/>
      <c r="AC41" s="290"/>
      <c r="AD41" s="290"/>
      <c r="AE41" s="290"/>
      <c r="AF41" s="290"/>
      <c r="AG41" s="22"/>
      <c r="AH41" s="290"/>
      <c r="AI41" s="290"/>
      <c r="AJ41" s="290"/>
      <c r="AK41" s="290"/>
      <c r="AL41" s="290"/>
      <c r="AM41" s="290"/>
      <c r="AN41" s="290"/>
      <c r="AO41" s="290"/>
      <c r="AP41" s="290"/>
      <c r="AQ41" s="290"/>
      <c r="AR41" s="290"/>
      <c r="AS41" s="290"/>
      <c r="AT41" s="290"/>
      <c r="AU41" s="290"/>
      <c r="AV41" s="22"/>
      <c r="AW41" s="290"/>
      <c r="AX41" s="290"/>
      <c r="AY41" s="290"/>
      <c r="AZ41" s="290"/>
      <c r="BA41" s="290"/>
      <c r="BB41" s="290"/>
      <c r="BC41" s="290"/>
      <c r="BD41" s="290"/>
      <c r="BE41" s="290"/>
      <c r="BF41" s="290"/>
      <c r="BG41" s="290"/>
      <c r="BH41" s="290"/>
      <c r="BI41" s="290"/>
      <c r="BJ41" s="290"/>
      <c r="BK41" s="22"/>
      <c r="BL41" s="16">
        <v>0</v>
      </c>
      <c r="BM41" s="16">
        <v>0</v>
      </c>
      <c r="BN41" s="16">
        <v>0</v>
      </c>
      <c r="BO41" s="16">
        <v>0</v>
      </c>
      <c r="BP41" s="16">
        <v>0</v>
      </c>
      <c r="BQ41" s="16">
        <v>0</v>
      </c>
      <c r="BR41" s="16">
        <v>0</v>
      </c>
      <c r="BS41" s="16">
        <v>0</v>
      </c>
      <c r="BT41" s="16">
        <v>0</v>
      </c>
      <c r="BU41" s="16">
        <v>0</v>
      </c>
      <c r="BV41" s="16">
        <v>0</v>
      </c>
      <c r="BW41" s="16">
        <v>0</v>
      </c>
      <c r="BX41" s="16">
        <v>0</v>
      </c>
      <c r="BY41" s="16">
        <v>0</v>
      </c>
      <c r="BZ41" s="22"/>
      <c r="CA41" s="292"/>
      <c r="CC41" s="290"/>
      <c r="CD41" s="290"/>
      <c r="CE41" s="290"/>
      <c r="CF41" s="290"/>
      <c r="CG41" s="290"/>
      <c r="CH41" s="290"/>
      <c r="CI41" s="290"/>
      <c r="CJ41" s="290"/>
      <c r="CK41" s="22"/>
      <c r="CL41" s="22"/>
      <c r="CM41" s="22"/>
      <c r="CN41" s="22"/>
    </row>
    <row r="42" spans="1:92">
      <c r="C42" s="163"/>
      <c r="E42" s="78"/>
      <c r="F42" s="78"/>
      <c r="G42" s="78"/>
      <c r="H42" s="78"/>
      <c r="I42" s="78"/>
      <c r="J42" s="78"/>
      <c r="K42" s="78"/>
      <c r="L42" s="78"/>
      <c r="M42" s="22"/>
      <c r="N42" s="291"/>
      <c r="P42" s="78"/>
      <c r="Q42" s="78"/>
      <c r="R42" s="78"/>
      <c r="S42" s="78"/>
      <c r="T42" s="78"/>
      <c r="U42" s="78"/>
      <c r="V42" s="78"/>
      <c r="W42" s="78"/>
      <c r="X42" s="22"/>
      <c r="Y42" s="78"/>
      <c r="Z42" s="78"/>
      <c r="AA42" s="78"/>
      <c r="AB42" s="78"/>
      <c r="AC42" s="78"/>
      <c r="AD42" s="78"/>
      <c r="AE42" s="78"/>
      <c r="AF42" s="78"/>
      <c r="AG42" s="22"/>
      <c r="AH42" s="78"/>
      <c r="AI42" s="78"/>
      <c r="AJ42" s="78"/>
      <c r="AK42" s="78"/>
      <c r="AL42" s="78"/>
      <c r="AM42" s="78"/>
      <c r="AN42" s="78"/>
      <c r="AO42" s="78"/>
      <c r="AP42" s="78"/>
      <c r="AQ42" s="78"/>
      <c r="AR42" s="78"/>
      <c r="AS42" s="78"/>
      <c r="AT42" s="78"/>
      <c r="AU42" s="78"/>
      <c r="AV42" s="22"/>
      <c r="AW42" s="78"/>
      <c r="AX42" s="78"/>
      <c r="AY42" s="78"/>
      <c r="AZ42" s="78"/>
      <c r="BA42" s="78"/>
      <c r="BB42" s="78"/>
      <c r="BC42" s="78"/>
      <c r="BD42" s="78"/>
      <c r="BE42" s="78"/>
      <c r="BF42" s="78"/>
      <c r="BG42" s="78"/>
      <c r="BH42" s="78"/>
      <c r="BI42" s="78"/>
      <c r="BJ42" s="78"/>
      <c r="BK42" s="22"/>
      <c r="BL42" s="78"/>
      <c r="BM42" s="78"/>
      <c r="BN42" s="78"/>
      <c r="BO42" s="78"/>
      <c r="BP42" s="78"/>
      <c r="BQ42" s="78"/>
      <c r="BR42" s="78"/>
      <c r="BS42" s="78"/>
      <c r="BT42" s="78"/>
      <c r="BU42" s="78"/>
      <c r="BV42" s="78"/>
      <c r="BW42" s="78"/>
      <c r="BX42" s="78"/>
      <c r="BY42" s="78"/>
      <c r="BZ42" s="22"/>
      <c r="CA42" s="292"/>
      <c r="CC42" s="78"/>
      <c r="CD42" s="78"/>
      <c r="CE42" s="78"/>
      <c r="CF42" s="78"/>
      <c r="CG42" s="78"/>
      <c r="CH42" s="78"/>
      <c r="CI42" s="78"/>
      <c r="CJ42" s="78"/>
      <c r="CK42" s="22"/>
      <c r="CL42" s="22"/>
      <c r="CM42" s="22"/>
      <c r="CN42" s="22"/>
    </row>
    <row r="43" spans="1:92" ht="45.75" customHeight="1">
      <c r="A43" s="7"/>
      <c r="B43" s="518" t="s">
        <v>159</v>
      </c>
      <c r="C43" s="518"/>
      <c r="D43" s="18"/>
      <c r="E43" s="519" t="s">
        <v>71</v>
      </c>
      <c r="F43" s="519"/>
      <c r="G43" s="519"/>
      <c r="H43" s="519"/>
      <c r="I43" s="519"/>
      <c r="J43" s="519"/>
      <c r="K43" s="519"/>
      <c r="L43" s="519"/>
      <c r="M43" s="77"/>
      <c r="N43" s="79" t="s">
        <v>25</v>
      </c>
      <c r="O43" s="28"/>
      <c r="P43" s="519" t="s">
        <v>81</v>
      </c>
      <c r="Q43" s="519"/>
      <c r="R43" s="519"/>
      <c r="S43" s="519"/>
      <c r="T43" s="519"/>
      <c r="U43" s="519"/>
      <c r="V43" s="519"/>
      <c r="W43" s="519"/>
      <c r="X43" s="77"/>
      <c r="Y43" s="519" t="s">
        <v>83</v>
      </c>
      <c r="Z43" s="519"/>
      <c r="AA43" s="519"/>
      <c r="AB43" s="519"/>
      <c r="AC43" s="519"/>
      <c r="AD43" s="519"/>
      <c r="AE43" s="519"/>
      <c r="AF43" s="519"/>
      <c r="AG43" s="77"/>
      <c r="AH43" s="520" t="s">
        <v>84</v>
      </c>
      <c r="AI43" s="519"/>
      <c r="AJ43" s="519"/>
      <c r="AK43" s="519"/>
      <c r="AL43" s="519"/>
      <c r="AM43" s="519"/>
      <c r="AN43" s="519"/>
      <c r="AO43" s="519"/>
      <c r="AP43" s="519"/>
      <c r="AQ43" s="519"/>
      <c r="AR43" s="519"/>
      <c r="AS43" s="519"/>
      <c r="AT43" s="519"/>
      <c r="AU43" s="521"/>
      <c r="AV43" s="77"/>
      <c r="AW43" s="520" t="s">
        <v>72</v>
      </c>
      <c r="AX43" s="519"/>
      <c r="AY43" s="519"/>
      <c r="AZ43" s="519"/>
      <c r="BA43" s="519"/>
      <c r="BB43" s="519"/>
      <c r="BC43" s="519"/>
      <c r="BD43" s="519"/>
      <c r="BE43" s="519"/>
      <c r="BF43" s="519"/>
      <c r="BG43" s="519"/>
      <c r="BH43" s="519"/>
      <c r="BI43" s="519"/>
      <c r="BJ43" s="521"/>
      <c r="BK43" s="77"/>
      <c r="BL43" s="520" t="s">
        <v>11</v>
      </c>
      <c r="BM43" s="519"/>
      <c r="BN43" s="519"/>
      <c r="BO43" s="519"/>
      <c r="BP43" s="519"/>
      <c r="BQ43" s="519"/>
      <c r="BR43" s="519"/>
      <c r="BS43" s="519"/>
      <c r="BT43" s="519"/>
      <c r="BU43" s="519"/>
      <c r="BV43" s="519"/>
      <c r="BW43" s="519"/>
      <c r="BX43" s="519"/>
      <c r="BY43" s="521"/>
      <c r="BZ43" s="77"/>
      <c r="CA43" s="79" t="s">
        <v>27</v>
      </c>
      <c r="CB43" s="28"/>
      <c r="CC43" s="522" t="s">
        <v>5</v>
      </c>
      <c r="CD43" s="523"/>
      <c r="CE43" s="523"/>
      <c r="CF43" s="523"/>
      <c r="CG43" s="523"/>
      <c r="CH43" s="523"/>
      <c r="CI43" s="523"/>
      <c r="CJ43" s="524"/>
    </row>
    <row r="44" spans="1:92" s="273" customFormat="1" ht="17.25" customHeight="1">
      <c r="A44" s="282"/>
      <c r="B44" s="274"/>
      <c r="C44" s="274"/>
      <c r="D44" s="275"/>
      <c r="E44" s="245" t="s">
        <v>74</v>
      </c>
      <c r="F44" s="245" t="s">
        <v>74</v>
      </c>
      <c r="G44" s="245" t="s">
        <v>74</v>
      </c>
      <c r="H44" s="245" t="s">
        <v>75</v>
      </c>
      <c r="I44" s="245" t="s">
        <v>75</v>
      </c>
      <c r="J44" s="245" t="s">
        <v>75</v>
      </c>
      <c r="K44" s="245" t="s">
        <v>75</v>
      </c>
      <c r="L44" s="245" t="s">
        <v>165</v>
      </c>
      <c r="M44" s="275"/>
      <c r="N44" s="244"/>
      <c r="O44" s="275"/>
      <c r="P44" s="245" t="s">
        <v>74</v>
      </c>
      <c r="Q44" s="245" t="s">
        <v>74</v>
      </c>
      <c r="R44" s="245" t="s">
        <v>74</v>
      </c>
      <c r="S44" s="245" t="s">
        <v>75</v>
      </c>
      <c r="T44" s="245" t="s">
        <v>75</v>
      </c>
      <c r="U44" s="245" t="s">
        <v>75</v>
      </c>
      <c r="V44" s="245" t="s">
        <v>75</v>
      </c>
      <c r="W44" s="245" t="s">
        <v>165</v>
      </c>
      <c r="X44" s="275"/>
      <c r="Y44" s="245" t="s">
        <v>74</v>
      </c>
      <c r="Z44" s="245" t="s">
        <v>74</v>
      </c>
      <c r="AA44" s="245" t="s">
        <v>74</v>
      </c>
      <c r="AB44" s="245" t="s">
        <v>75</v>
      </c>
      <c r="AC44" s="245" t="s">
        <v>75</v>
      </c>
      <c r="AD44" s="245" t="s">
        <v>75</v>
      </c>
      <c r="AE44" s="245" t="s">
        <v>75</v>
      </c>
      <c r="AF44" s="245" t="s">
        <v>165</v>
      </c>
      <c r="AG44" s="275"/>
      <c r="AH44" s="244"/>
      <c r="AI44" s="244"/>
      <c r="AJ44" s="244"/>
      <c r="AK44" s="244"/>
      <c r="AL44" s="244"/>
      <c r="AM44" s="244"/>
      <c r="AN44" s="245" t="s">
        <v>74</v>
      </c>
      <c r="AO44" s="245" t="s">
        <v>74</v>
      </c>
      <c r="AP44" s="245" t="s">
        <v>74</v>
      </c>
      <c r="AQ44" s="245" t="s">
        <v>75</v>
      </c>
      <c r="AR44" s="245" t="s">
        <v>75</v>
      </c>
      <c r="AS44" s="245" t="s">
        <v>75</v>
      </c>
      <c r="AT44" s="245" t="s">
        <v>75</v>
      </c>
      <c r="AU44" s="245" t="s">
        <v>165</v>
      </c>
      <c r="AV44" s="275"/>
      <c r="AW44" s="244"/>
      <c r="AX44" s="244"/>
      <c r="AY44" s="244"/>
      <c r="AZ44" s="244"/>
      <c r="BA44" s="244"/>
      <c r="BB44" s="244"/>
      <c r="BC44" s="245" t="s">
        <v>74</v>
      </c>
      <c r="BD44" s="245" t="s">
        <v>74</v>
      </c>
      <c r="BE44" s="245" t="s">
        <v>74</v>
      </c>
      <c r="BF44" s="245" t="s">
        <v>75</v>
      </c>
      <c r="BG44" s="245" t="s">
        <v>75</v>
      </c>
      <c r="BH44" s="245" t="s">
        <v>75</v>
      </c>
      <c r="BI44" s="245" t="s">
        <v>75</v>
      </c>
      <c r="BJ44" s="245" t="s">
        <v>165</v>
      </c>
      <c r="BK44" s="275"/>
      <c r="BL44" s="244"/>
      <c r="BM44" s="244"/>
      <c r="BN44" s="244"/>
      <c r="BO44" s="244"/>
      <c r="BP44" s="244"/>
      <c r="BQ44" s="244"/>
      <c r="BR44" s="245" t="s">
        <v>74</v>
      </c>
      <c r="BS44" s="245" t="s">
        <v>74</v>
      </c>
      <c r="BT44" s="245" t="s">
        <v>74</v>
      </c>
      <c r="BU44" s="245" t="s">
        <v>75</v>
      </c>
      <c r="BV44" s="245" t="s">
        <v>75</v>
      </c>
      <c r="BW44" s="245" t="s">
        <v>75</v>
      </c>
      <c r="BX44" s="245" t="s">
        <v>75</v>
      </c>
      <c r="BY44" s="245" t="s">
        <v>165</v>
      </c>
      <c r="BZ44" s="275"/>
      <c r="CA44" s="244"/>
      <c r="CB44" s="275"/>
      <c r="CC44" s="245" t="s">
        <v>74</v>
      </c>
      <c r="CD44" s="245" t="s">
        <v>74</v>
      </c>
      <c r="CE44" s="245" t="s">
        <v>74</v>
      </c>
      <c r="CF44" s="245" t="s">
        <v>75</v>
      </c>
      <c r="CG44" s="245" t="s">
        <v>75</v>
      </c>
      <c r="CH44" s="245" t="s">
        <v>75</v>
      </c>
      <c r="CI44" s="245" t="s">
        <v>75</v>
      </c>
      <c r="CJ44" s="245" t="s">
        <v>165</v>
      </c>
    </row>
    <row r="45" spans="1:92" s="268" customFormat="1" ht="30.75" customHeight="1">
      <c r="A45" s="267"/>
      <c r="B45" s="269"/>
      <c r="C45" s="269"/>
      <c r="D45" s="271"/>
      <c r="E45" s="269" t="s">
        <v>153</v>
      </c>
      <c r="F45" s="270" t="s">
        <v>156</v>
      </c>
      <c r="G45" s="270" t="s">
        <v>156</v>
      </c>
      <c r="H45" s="270" t="s">
        <v>156</v>
      </c>
      <c r="I45" s="270" t="s">
        <v>156</v>
      </c>
      <c r="J45" s="270" t="s">
        <v>156</v>
      </c>
      <c r="K45" s="270" t="s">
        <v>156</v>
      </c>
      <c r="L45" s="270" t="s">
        <v>156</v>
      </c>
      <c r="M45" s="271"/>
      <c r="N45" s="272" t="s">
        <v>26</v>
      </c>
      <c r="O45" s="271"/>
      <c r="P45" s="269" t="s">
        <v>153</v>
      </c>
      <c r="Q45" s="270" t="s">
        <v>156</v>
      </c>
      <c r="R45" s="270" t="s">
        <v>156</v>
      </c>
      <c r="S45" s="270" t="s">
        <v>156</v>
      </c>
      <c r="T45" s="270" t="s">
        <v>156</v>
      </c>
      <c r="U45" s="270" t="s">
        <v>156</v>
      </c>
      <c r="V45" s="270" t="s">
        <v>156</v>
      </c>
      <c r="W45" s="270" t="s">
        <v>156</v>
      </c>
      <c r="X45" s="271"/>
      <c r="Y45" s="269" t="s">
        <v>153</v>
      </c>
      <c r="Z45" s="270" t="s">
        <v>156</v>
      </c>
      <c r="AA45" s="270" t="s">
        <v>156</v>
      </c>
      <c r="AB45" s="270" t="s">
        <v>156</v>
      </c>
      <c r="AC45" s="270" t="s">
        <v>156</v>
      </c>
      <c r="AD45" s="270" t="s">
        <v>156</v>
      </c>
      <c r="AE45" s="270" t="s">
        <v>156</v>
      </c>
      <c r="AF45" s="270" t="s">
        <v>156</v>
      </c>
      <c r="AG45" s="271"/>
      <c r="AH45" s="272" t="s">
        <v>73</v>
      </c>
      <c r="AI45" s="272" t="s">
        <v>73</v>
      </c>
      <c r="AJ45" s="272" t="s">
        <v>73</v>
      </c>
      <c r="AK45" s="272" t="s">
        <v>73</v>
      </c>
      <c r="AL45" s="272" t="s">
        <v>73</v>
      </c>
      <c r="AM45" s="272" t="s">
        <v>73</v>
      </c>
      <c r="AN45" s="269" t="s">
        <v>153</v>
      </c>
      <c r="AO45" s="270" t="s">
        <v>156</v>
      </c>
      <c r="AP45" s="270" t="s">
        <v>156</v>
      </c>
      <c r="AQ45" s="270" t="s">
        <v>156</v>
      </c>
      <c r="AR45" s="270" t="s">
        <v>156</v>
      </c>
      <c r="AS45" s="270" t="s">
        <v>156</v>
      </c>
      <c r="AT45" s="270" t="s">
        <v>156</v>
      </c>
      <c r="AU45" s="270" t="s">
        <v>156</v>
      </c>
      <c r="AV45" s="271"/>
      <c r="AW45" s="272" t="s">
        <v>73</v>
      </c>
      <c r="AX45" s="272" t="s">
        <v>73</v>
      </c>
      <c r="AY45" s="272" t="s">
        <v>73</v>
      </c>
      <c r="AZ45" s="272" t="s">
        <v>73</v>
      </c>
      <c r="BA45" s="272" t="s">
        <v>73</v>
      </c>
      <c r="BB45" s="272" t="s">
        <v>73</v>
      </c>
      <c r="BC45" s="269" t="s">
        <v>153</v>
      </c>
      <c r="BD45" s="270" t="s">
        <v>156</v>
      </c>
      <c r="BE45" s="270" t="s">
        <v>156</v>
      </c>
      <c r="BF45" s="270" t="s">
        <v>156</v>
      </c>
      <c r="BG45" s="270" t="s">
        <v>156</v>
      </c>
      <c r="BH45" s="270" t="s">
        <v>156</v>
      </c>
      <c r="BI45" s="270" t="s">
        <v>156</v>
      </c>
      <c r="BJ45" s="270" t="s">
        <v>156</v>
      </c>
      <c r="BK45" s="271"/>
      <c r="BL45" s="272" t="s">
        <v>73</v>
      </c>
      <c r="BM45" s="272" t="s">
        <v>73</v>
      </c>
      <c r="BN45" s="272" t="s">
        <v>73</v>
      </c>
      <c r="BO45" s="272" t="s">
        <v>73</v>
      </c>
      <c r="BP45" s="272" t="s">
        <v>73</v>
      </c>
      <c r="BQ45" s="272" t="s">
        <v>73</v>
      </c>
      <c r="BR45" s="269" t="s">
        <v>153</v>
      </c>
      <c r="BS45" s="270" t="s">
        <v>156</v>
      </c>
      <c r="BT45" s="270" t="s">
        <v>156</v>
      </c>
      <c r="BU45" s="270" t="s">
        <v>156</v>
      </c>
      <c r="BV45" s="270" t="s">
        <v>156</v>
      </c>
      <c r="BW45" s="270" t="s">
        <v>156</v>
      </c>
      <c r="BX45" s="270" t="s">
        <v>156</v>
      </c>
      <c r="BY45" s="270" t="s">
        <v>156</v>
      </c>
      <c r="BZ45" s="271"/>
      <c r="CA45" s="272" t="s">
        <v>28</v>
      </c>
      <c r="CB45" s="271"/>
      <c r="CC45" s="270" t="s">
        <v>73</v>
      </c>
      <c r="CD45" s="270" t="s">
        <v>156</v>
      </c>
      <c r="CE45" s="270" t="s">
        <v>156</v>
      </c>
      <c r="CF45" s="270" t="s">
        <v>156</v>
      </c>
      <c r="CG45" s="270" t="s">
        <v>156</v>
      </c>
      <c r="CH45" s="270" t="s">
        <v>156</v>
      </c>
      <c r="CI45" s="270" t="s">
        <v>156</v>
      </c>
      <c r="CJ45" s="270" t="s">
        <v>156</v>
      </c>
    </row>
    <row r="46" spans="1:92" ht="18.75" customHeight="1">
      <c r="A46" s="7"/>
      <c r="B46" s="17" t="s">
        <v>32</v>
      </c>
      <c r="C46" s="17"/>
      <c r="D46" s="20"/>
      <c r="E46" s="59">
        <v>2022</v>
      </c>
      <c r="F46" s="59">
        <v>2023</v>
      </c>
      <c r="G46" s="59">
        <v>2024</v>
      </c>
      <c r="H46" s="59">
        <v>2025</v>
      </c>
      <c r="I46" s="59">
        <v>2026</v>
      </c>
      <c r="J46" s="59">
        <v>2027</v>
      </c>
      <c r="K46" s="59">
        <v>2028</v>
      </c>
      <c r="L46" s="59">
        <v>2029</v>
      </c>
      <c r="M46" s="20"/>
      <c r="N46" s="67"/>
      <c r="O46" s="20"/>
      <c r="P46" s="59">
        <v>2022</v>
      </c>
      <c r="Q46" s="59">
        <v>2023</v>
      </c>
      <c r="R46" s="59">
        <v>2024</v>
      </c>
      <c r="S46" s="59">
        <v>2025</v>
      </c>
      <c r="T46" s="59">
        <v>2026</v>
      </c>
      <c r="U46" s="59">
        <v>2027</v>
      </c>
      <c r="V46" s="59">
        <v>2028</v>
      </c>
      <c r="W46" s="59">
        <v>2029</v>
      </c>
      <c r="X46" s="20"/>
      <c r="Y46" s="59">
        <v>2022</v>
      </c>
      <c r="Z46" s="59">
        <v>2023</v>
      </c>
      <c r="AA46" s="59">
        <v>2024</v>
      </c>
      <c r="AB46" s="59">
        <v>2025</v>
      </c>
      <c r="AC46" s="59">
        <v>2026</v>
      </c>
      <c r="AD46" s="59">
        <v>2027</v>
      </c>
      <c r="AE46" s="59">
        <v>2028</v>
      </c>
      <c r="AF46" s="59">
        <v>2029</v>
      </c>
      <c r="AG46" s="20"/>
      <c r="AH46" s="67">
        <v>2016</v>
      </c>
      <c r="AI46" s="67">
        <v>2017</v>
      </c>
      <c r="AJ46" s="67">
        <v>2018</v>
      </c>
      <c r="AK46" s="67">
        <v>2019</v>
      </c>
      <c r="AL46" s="67">
        <v>2020</v>
      </c>
      <c r="AM46" s="67">
        <v>2021</v>
      </c>
      <c r="AN46" s="59">
        <v>2022</v>
      </c>
      <c r="AO46" s="59">
        <v>2023</v>
      </c>
      <c r="AP46" s="59">
        <v>2024</v>
      </c>
      <c r="AQ46" s="59">
        <v>2025</v>
      </c>
      <c r="AR46" s="59">
        <v>2026</v>
      </c>
      <c r="AS46" s="59">
        <v>2027</v>
      </c>
      <c r="AT46" s="59">
        <v>2028</v>
      </c>
      <c r="AU46" s="59">
        <v>2029</v>
      </c>
      <c r="AV46" s="20"/>
      <c r="AW46" s="67">
        <v>2016</v>
      </c>
      <c r="AX46" s="67">
        <v>2017</v>
      </c>
      <c r="AY46" s="67">
        <v>2018</v>
      </c>
      <c r="AZ46" s="67">
        <v>2019</v>
      </c>
      <c r="BA46" s="67">
        <v>2020</v>
      </c>
      <c r="BB46" s="67">
        <v>2021</v>
      </c>
      <c r="BC46" s="59">
        <v>2022</v>
      </c>
      <c r="BD46" s="59">
        <v>2023</v>
      </c>
      <c r="BE46" s="59">
        <v>2024</v>
      </c>
      <c r="BF46" s="59">
        <v>2025</v>
      </c>
      <c r="BG46" s="59">
        <v>2026</v>
      </c>
      <c r="BH46" s="59">
        <v>2027</v>
      </c>
      <c r="BI46" s="59">
        <v>2028</v>
      </c>
      <c r="BJ46" s="59">
        <v>2029</v>
      </c>
      <c r="BK46" s="20"/>
      <c r="BL46" s="67">
        <v>2016</v>
      </c>
      <c r="BM46" s="67">
        <v>2017</v>
      </c>
      <c r="BN46" s="67">
        <v>2018</v>
      </c>
      <c r="BO46" s="67">
        <v>2019</v>
      </c>
      <c r="BP46" s="67">
        <v>2020</v>
      </c>
      <c r="BQ46" s="67">
        <v>2021</v>
      </c>
      <c r="BR46" s="59">
        <v>2022</v>
      </c>
      <c r="BS46" s="59">
        <v>2023</v>
      </c>
      <c r="BT46" s="59">
        <v>2024</v>
      </c>
      <c r="BU46" s="59">
        <v>2025</v>
      </c>
      <c r="BV46" s="59">
        <v>2026</v>
      </c>
      <c r="BW46" s="59">
        <v>2027</v>
      </c>
      <c r="BX46" s="59">
        <v>2028</v>
      </c>
      <c r="BY46" s="59">
        <v>2029</v>
      </c>
      <c r="BZ46" s="20"/>
      <c r="CA46" s="67"/>
      <c r="CB46" s="20"/>
      <c r="CC46" s="59">
        <v>2022</v>
      </c>
      <c r="CD46" s="59">
        <v>2023</v>
      </c>
      <c r="CE46" s="59">
        <v>2024</v>
      </c>
      <c r="CF46" s="59">
        <v>2025</v>
      </c>
      <c r="CG46" s="59">
        <v>2026</v>
      </c>
      <c r="CH46" s="59">
        <v>2027</v>
      </c>
      <c r="CI46" s="59">
        <v>2028</v>
      </c>
      <c r="CJ46" s="59">
        <v>2029</v>
      </c>
    </row>
    <row r="47" spans="1:92">
      <c r="C47" s="163" t="s">
        <v>91</v>
      </c>
      <c r="E47" s="293">
        <v>0</v>
      </c>
      <c r="F47" s="294">
        <v>15399007.905339975</v>
      </c>
      <c r="G47" s="295">
        <v>0</v>
      </c>
      <c r="H47" s="294">
        <v>0</v>
      </c>
      <c r="I47" s="294">
        <v>0</v>
      </c>
      <c r="J47" s="294">
        <v>0</v>
      </c>
      <c r="K47" s="295">
        <v>0</v>
      </c>
      <c r="L47" s="295">
        <v>0</v>
      </c>
      <c r="N47" s="296">
        <v>0</v>
      </c>
      <c r="P47" s="297">
        <v>0</v>
      </c>
      <c r="Q47" s="298">
        <v>15399007.905339975</v>
      </c>
      <c r="R47" s="299">
        <v>0</v>
      </c>
      <c r="S47" s="298">
        <v>0</v>
      </c>
      <c r="T47" s="298">
        <v>0</v>
      </c>
      <c r="U47" s="298">
        <v>0</v>
      </c>
      <c r="V47" s="299">
        <v>0</v>
      </c>
      <c r="W47" s="299">
        <v>0</v>
      </c>
      <c r="Y47" s="300">
        <v>0</v>
      </c>
      <c r="Z47" s="301">
        <v>-58781.218907420531</v>
      </c>
      <c r="AA47" s="302">
        <v>0</v>
      </c>
      <c r="AB47" s="301">
        <v>0</v>
      </c>
      <c r="AC47" s="301">
        <v>0</v>
      </c>
      <c r="AD47" s="301">
        <v>0</v>
      </c>
      <c r="AE47" s="302">
        <v>0</v>
      </c>
      <c r="AF47" s="302">
        <v>0</v>
      </c>
      <c r="AH47" s="297"/>
      <c r="AI47" s="298"/>
      <c r="AJ47" s="298"/>
      <c r="AK47" s="298"/>
      <c r="AL47" s="298"/>
      <c r="AM47" s="299"/>
      <c r="AN47" s="298">
        <v>0</v>
      </c>
      <c r="AO47" s="298">
        <v>15340226.686432553</v>
      </c>
      <c r="AP47" s="299">
        <v>0</v>
      </c>
      <c r="AQ47" s="298">
        <v>0</v>
      </c>
      <c r="AR47" s="298">
        <v>0</v>
      </c>
      <c r="AS47" s="298">
        <v>0</v>
      </c>
      <c r="AT47" s="299">
        <v>0</v>
      </c>
      <c r="AU47" s="299">
        <v>0</v>
      </c>
      <c r="AW47" s="297"/>
      <c r="AX47" s="298"/>
      <c r="AY47" s="298"/>
      <c r="AZ47" s="298"/>
      <c r="BA47" s="298"/>
      <c r="BB47" s="299"/>
      <c r="BC47" s="301">
        <v>0</v>
      </c>
      <c r="BD47" s="301">
        <v>882850.19747153646</v>
      </c>
      <c r="BE47" s="302">
        <v>0</v>
      </c>
      <c r="BF47" s="301">
        <v>0</v>
      </c>
      <c r="BG47" s="301">
        <v>0</v>
      </c>
      <c r="BH47" s="301">
        <v>0</v>
      </c>
      <c r="BI47" s="302">
        <v>0</v>
      </c>
      <c r="BJ47" s="302">
        <v>0</v>
      </c>
      <c r="BL47" s="297">
        <v>0</v>
      </c>
      <c r="BM47" s="298">
        <v>0</v>
      </c>
      <c r="BN47" s="298">
        <v>0</v>
      </c>
      <c r="BO47" s="298">
        <v>0</v>
      </c>
      <c r="BP47" s="298">
        <v>0</v>
      </c>
      <c r="BQ47" s="299">
        <v>0</v>
      </c>
      <c r="BR47" s="298">
        <v>0</v>
      </c>
      <c r="BS47" s="298">
        <v>16223076.88390409</v>
      </c>
      <c r="BT47" s="299">
        <v>0</v>
      </c>
      <c r="BU47" s="298">
        <v>0</v>
      </c>
      <c r="BV47" s="298">
        <v>0</v>
      </c>
      <c r="BW47" s="298">
        <v>0</v>
      </c>
      <c r="BX47" s="299">
        <v>0</v>
      </c>
      <c r="BY47" s="299">
        <v>0</v>
      </c>
      <c r="CA47" s="303">
        <v>0</v>
      </c>
      <c r="CB47" s="16"/>
      <c r="CC47" s="297"/>
      <c r="CD47" s="298">
        <v>16223076.88390409</v>
      </c>
      <c r="CE47" s="299">
        <v>0</v>
      </c>
      <c r="CF47" s="298">
        <v>0</v>
      </c>
      <c r="CG47" s="298">
        <v>0</v>
      </c>
      <c r="CH47" s="298">
        <v>0</v>
      </c>
      <c r="CI47" s="299">
        <v>0</v>
      </c>
      <c r="CJ47" s="299">
        <v>0</v>
      </c>
      <c r="CK47" s="16"/>
      <c r="CL47" s="16"/>
      <c r="CM47" s="16"/>
      <c r="CN47" s="16"/>
    </row>
    <row r="48" spans="1:92" s="153" customFormat="1" ht="14.65" thickBot="1">
      <c r="D48" s="155"/>
      <c r="E48" s="112">
        <v>0</v>
      </c>
      <c r="F48" s="74">
        <v>15399007.905339975</v>
      </c>
      <c r="G48" s="156">
        <v>0</v>
      </c>
      <c r="H48" s="74">
        <v>0</v>
      </c>
      <c r="I48" s="74">
        <v>0</v>
      </c>
      <c r="J48" s="74">
        <v>0</v>
      </c>
      <c r="K48" s="156">
        <v>0</v>
      </c>
      <c r="L48" s="156">
        <v>0</v>
      </c>
      <c r="M48" s="157"/>
      <c r="N48" s="157"/>
      <c r="O48" s="155"/>
      <c r="P48" s="112">
        <v>0</v>
      </c>
      <c r="Q48" s="74">
        <v>15399007.905339975</v>
      </c>
      <c r="R48" s="156">
        <v>0</v>
      </c>
      <c r="S48" s="74">
        <v>0</v>
      </c>
      <c r="T48" s="74">
        <v>0</v>
      </c>
      <c r="U48" s="74">
        <v>0</v>
      </c>
      <c r="V48" s="156">
        <v>0</v>
      </c>
      <c r="W48" s="156">
        <v>0</v>
      </c>
      <c r="X48" s="157"/>
      <c r="Y48" s="112">
        <v>0</v>
      </c>
      <c r="Z48" s="74">
        <v>-58781.218907420531</v>
      </c>
      <c r="AA48" s="156">
        <v>0</v>
      </c>
      <c r="AB48" s="74">
        <v>0</v>
      </c>
      <c r="AC48" s="74">
        <v>0</v>
      </c>
      <c r="AD48" s="74">
        <v>0</v>
      </c>
      <c r="AE48" s="156">
        <v>0</v>
      </c>
      <c r="AF48" s="156">
        <v>0</v>
      </c>
      <c r="AG48" s="157"/>
      <c r="AH48" s="112">
        <v>0</v>
      </c>
      <c r="AI48" s="74">
        <v>0</v>
      </c>
      <c r="AJ48" s="74">
        <v>0</v>
      </c>
      <c r="AK48" s="74">
        <v>0</v>
      </c>
      <c r="AL48" s="74">
        <v>0</v>
      </c>
      <c r="AM48" s="156">
        <v>0</v>
      </c>
      <c r="AN48" s="74">
        <v>0</v>
      </c>
      <c r="AO48" s="74">
        <v>15340226.686432553</v>
      </c>
      <c r="AP48" s="156">
        <v>0</v>
      </c>
      <c r="AQ48" s="74">
        <v>0</v>
      </c>
      <c r="AR48" s="74">
        <v>0</v>
      </c>
      <c r="AS48" s="74">
        <v>0</v>
      </c>
      <c r="AT48" s="156">
        <v>0</v>
      </c>
      <c r="AU48" s="156">
        <v>0</v>
      </c>
      <c r="AV48" s="157"/>
      <c r="AW48" s="112">
        <v>0</v>
      </c>
      <c r="AX48" s="74">
        <v>0</v>
      </c>
      <c r="AY48" s="74">
        <v>0</v>
      </c>
      <c r="AZ48" s="74">
        <v>0</v>
      </c>
      <c r="BA48" s="74">
        <v>0</v>
      </c>
      <c r="BB48" s="156">
        <v>0</v>
      </c>
      <c r="BC48" s="74">
        <v>0</v>
      </c>
      <c r="BD48" s="74">
        <v>882850.19747153646</v>
      </c>
      <c r="BE48" s="156">
        <v>0</v>
      </c>
      <c r="BF48" s="74">
        <v>0</v>
      </c>
      <c r="BG48" s="74">
        <v>0</v>
      </c>
      <c r="BH48" s="74">
        <v>0</v>
      </c>
      <c r="BI48" s="156">
        <v>0</v>
      </c>
      <c r="BJ48" s="156">
        <v>0</v>
      </c>
      <c r="BK48" s="157"/>
      <c r="BL48" s="112">
        <v>0</v>
      </c>
      <c r="BM48" s="74">
        <v>0</v>
      </c>
      <c r="BN48" s="74">
        <v>0</v>
      </c>
      <c r="BO48" s="74">
        <v>0</v>
      </c>
      <c r="BP48" s="74">
        <v>0</v>
      </c>
      <c r="BQ48" s="156">
        <v>0</v>
      </c>
      <c r="BR48" s="74">
        <v>0</v>
      </c>
      <c r="BS48" s="74">
        <v>16223076.88390409</v>
      </c>
      <c r="BT48" s="156">
        <v>0</v>
      </c>
      <c r="BU48" s="74">
        <v>0</v>
      </c>
      <c r="BV48" s="74">
        <v>0</v>
      </c>
      <c r="BW48" s="74">
        <v>0</v>
      </c>
      <c r="BX48" s="156">
        <v>0</v>
      </c>
      <c r="BY48" s="156">
        <v>0</v>
      </c>
      <c r="BZ48" s="157"/>
      <c r="CA48" s="157"/>
      <c r="CB48" s="157"/>
      <c r="CC48" s="112">
        <v>0</v>
      </c>
      <c r="CD48" s="74">
        <v>16223076.88390409</v>
      </c>
      <c r="CE48" s="156">
        <v>0</v>
      </c>
      <c r="CF48" s="74">
        <v>0</v>
      </c>
      <c r="CG48" s="74">
        <v>0</v>
      </c>
      <c r="CH48" s="74">
        <v>0</v>
      </c>
      <c r="CI48" s="156">
        <v>0</v>
      </c>
      <c r="CJ48" s="156">
        <v>0</v>
      </c>
      <c r="CK48" s="157"/>
      <c r="CL48" s="157"/>
      <c r="CM48" s="157"/>
      <c r="CN48" s="157"/>
    </row>
    <row r="49" spans="1:92">
      <c r="BL49" s="249">
        <v>0</v>
      </c>
      <c r="BM49" s="249">
        <v>0</v>
      </c>
      <c r="BN49" s="249">
        <v>0</v>
      </c>
      <c r="BO49" s="249">
        <v>0</v>
      </c>
      <c r="BP49" s="249">
        <v>0</v>
      </c>
      <c r="BQ49" s="249">
        <v>0</v>
      </c>
      <c r="BR49" s="249">
        <v>0</v>
      </c>
      <c r="BS49" s="249">
        <v>0</v>
      </c>
      <c r="BT49" s="249">
        <v>0</v>
      </c>
      <c r="BU49" s="249">
        <v>0</v>
      </c>
      <c r="BV49" s="249">
        <v>0</v>
      </c>
      <c r="BW49" s="249">
        <v>0</v>
      </c>
      <c r="BX49" s="249">
        <v>0</v>
      </c>
      <c r="BY49" s="249">
        <v>0</v>
      </c>
    </row>
    <row r="52" spans="1:92">
      <c r="N52" s="154" t="s">
        <v>231</v>
      </c>
      <c r="P52" s="139" t="s">
        <v>232</v>
      </c>
      <c r="Y52" s="139" t="s">
        <v>92</v>
      </c>
      <c r="Z52" s="139"/>
      <c r="AA52" s="139"/>
      <c r="AB52" s="139"/>
      <c r="AC52" s="139"/>
      <c r="AD52" s="139"/>
      <c r="AE52" s="139"/>
      <c r="AF52" s="139"/>
      <c r="AG52" s="139"/>
      <c r="AH52" s="139" t="s">
        <v>192</v>
      </c>
      <c r="AI52" s="139"/>
      <c r="AJ52" s="139"/>
      <c r="AK52" s="139"/>
      <c r="AL52" s="139"/>
      <c r="AM52" s="139"/>
      <c r="AN52" s="139" t="s">
        <v>93</v>
      </c>
      <c r="AO52" s="139"/>
      <c r="AP52" s="139"/>
      <c r="AQ52" s="139"/>
      <c r="AR52" s="139"/>
      <c r="AS52" s="139"/>
      <c r="AT52" s="139"/>
      <c r="AU52" s="139"/>
      <c r="AV52" s="139"/>
      <c r="AW52" s="139" t="s">
        <v>92</v>
      </c>
      <c r="AX52" s="139"/>
      <c r="AY52" s="139"/>
      <c r="AZ52" s="139"/>
      <c r="BA52" s="139"/>
      <c r="BB52" s="139"/>
      <c r="BC52" s="139"/>
      <c r="BD52" s="139"/>
      <c r="BE52" s="139"/>
      <c r="BF52" s="139"/>
      <c r="BG52" s="139"/>
      <c r="BH52" s="139"/>
      <c r="BI52" s="139"/>
      <c r="BJ52" s="139"/>
      <c r="BK52" s="139"/>
      <c r="BL52" s="249"/>
      <c r="BM52" s="249"/>
      <c r="BN52" s="249"/>
      <c r="BO52" s="249"/>
      <c r="BP52" s="249"/>
      <c r="BQ52" s="249"/>
      <c r="BR52" s="249"/>
      <c r="BS52" s="249"/>
      <c r="BT52" s="468"/>
      <c r="BU52" s="249"/>
      <c r="BV52" s="249"/>
      <c r="BW52" s="249"/>
      <c r="BX52" s="249"/>
      <c r="BY52" s="249"/>
    </row>
    <row r="53" spans="1:92">
      <c r="N53" s="136" t="s">
        <v>233</v>
      </c>
      <c r="P53" s="164">
        <v>285613.14118176803</v>
      </c>
      <c r="Q53" s="165">
        <v>308377.71062406129</v>
      </c>
      <c r="R53" s="166">
        <v>465749.2167967321</v>
      </c>
      <c r="S53" s="165">
        <v>730637.55285050115</v>
      </c>
      <c r="T53" s="165">
        <v>1007001.255354634</v>
      </c>
      <c r="U53" s="165">
        <v>180900.91751581011</v>
      </c>
      <c r="V53" s="166">
        <v>6492011.5961730871</v>
      </c>
      <c r="W53" s="166">
        <v>186824.75915752066</v>
      </c>
      <c r="Y53" s="186">
        <v>0</v>
      </c>
      <c r="Z53" s="187">
        <v>860.47694778702169</v>
      </c>
      <c r="AA53" s="188">
        <v>-920.50380882843479</v>
      </c>
      <c r="AB53" s="187">
        <v>103.25163673881579</v>
      </c>
      <c r="AC53" s="187">
        <v>383.59570080074809</v>
      </c>
      <c r="AD53" s="187">
        <v>-79.45515230920617</v>
      </c>
      <c r="AE53" s="188">
        <v>-12496.00693226262</v>
      </c>
      <c r="AF53" s="188">
        <v>4749.3059488366789</v>
      </c>
      <c r="AH53" s="210">
        <v>2380163.3505033813</v>
      </c>
      <c r="AI53" s="211">
        <v>5076951.8934700452</v>
      </c>
      <c r="AJ53" s="211">
        <v>2598787.4160650377</v>
      </c>
      <c r="AK53" s="211">
        <v>1182019.8391978531</v>
      </c>
      <c r="AL53" s="211">
        <v>1722800.5347927152</v>
      </c>
      <c r="AM53" s="317">
        <v>2981352.4216884221</v>
      </c>
      <c r="AN53" s="63">
        <v>285613.14118176803</v>
      </c>
      <c r="AO53" s="63">
        <v>309238.18757184834</v>
      </c>
      <c r="AP53" s="64">
        <v>464828.71298790368</v>
      </c>
      <c r="AQ53" s="63">
        <v>730740.80448723992</v>
      </c>
      <c r="AR53" s="63">
        <v>1007384.8510554348</v>
      </c>
      <c r="AS53" s="63">
        <v>180821.4623635009</v>
      </c>
      <c r="AT53" s="64">
        <v>6479515.5892408248</v>
      </c>
      <c r="AU53" s="64">
        <v>191574.06510635733</v>
      </c>
      <c r="AW53" s="210">
        <v>-382485.05312034767</v>
      </c>
      <c r="AX53" s="211">
        <v>-736986.909446734</v>
      </c>
      <c r="AY53" s="211">
        <v>-341741.65296507394</v>
      </c>
      <c r="AZ53" s="211">
        <v>-138809.23516581778</v>
      </c>
      <c r="BA53" s="211">
        <v>-176245.57900692732</v>
      </c>
      <c r="BB53" s="317">
        <v>-199519.32233805722</v>
      </c>
      <c r="BC53" s="187">
        <v>0</v>
      </c>
      <c r="BD53" s="187">
        <v>17679.796282581501</v>
      </c>
      <c r="BE53" s="188">
        <v>42425.814338774799</v>
      </c>
      <c r="BF53" s="187">
        <v>82234.545353598951</v>
      </c>
      <c r="BG53" s="187">
        <v>134812.11878631817</v>
      </c>
      <c r="BH53" s="187">
        <v>28228.91718179543</v>
      </c>
      <c r="BI53" s="188">
        <v>1165928.0446150484</v>
      </c>
      <c r="BJ53" s="188">
        <v>36220.049406081984</v>
      </c>
      <c r="BL53" s="81">
        <v>1997678.2973830337</v>
      </c>
      <c r="BM53" s="63">
        <v>4339964.9840233112</v>
      </c>
      <c r="BN53" s="63">
        <v>2257045.7630999638</v>
      </c>
      <c r="BO53" s="63">
        <v>1043210.6040320353</v>
      </c>
      <c r="BP53" s="63">
        <v>1546554.9557857879</v>
      </c>
      <c r="BQ53" s="64">
        <v>2781833.0993503649</v>
      </c>
      <c r="BR53" s="63">
        <v>285613.14118176803</v>
      </c>
      <c r="BS53" s="63">
        <v>326917.98385442985</v>
      </c>
      <c r="BT53" s="64">
        <v>507254.52732667851</v>
      </c>
      <c r="BU53" s="63">
        <v>812975.34984083893</v>
      </c>
      <c r="BV53" s="63">
        <v>1142196.9698417529</v>
      </c>
      <c r="BW53" s="63">
        <v>209050.37954529634</v>
      </c>
      <c r="BX53" s="64">
        <v>7645443.6338558737</v>
      </c>
      <c r="BY53" s="64">
        <v>227794.11451243932</v>
      </c>
      <c r="CB53" s="16"/>
      <c r="CF53" s="22"/>
      <c r="CK53" s="16"/>
      <c r="CL53" s="16"/>
      <c r="CM53" s="16"/>
      <c r="CN53" s="16"/>
    </row>
    <row r="54" spans="1:92">
      <c r="N54" s="136" t="s">
        <v>234</v>
      </c>
      <c r="P54" s="167">
        <v>3959272.9383726511</v>
      </c>
      <c r="Q54" s="168">
        <v>8303292.9757908741</v>
      </c>
      <c r="R54" s="169">
        <v>4035023.0265533132</v>
      </c>
      <c r="S54" s="168">
        <v>3713596.7423776053</v>
      </c>
      <c r="T54" s="168">
        <v>2414872.4239031225</v>
      </c>
      <c r="U54" s="168">
        <v>2144520.5290450482</v>
      </c>
      <c r="V54" s="169">
        <v>1997253.3054741696</v>
      </c>
      <c r="W54" s="169">
        <v>1664388.0718620673</v>
      </c>
      <c r="Y54" s="189">
        <v>0</v>
      </c>
      <c r="Z54" s="190">
        <v>23168.964390879915</v>
      </c>
      <c r="AA54" s="191">
        <v>-7974.7940108158746</v>
      </c>
      <c r="AB54" s="190">
        <v>524.79500997792059</v>
      </c>
      <c r="AC54" s="190">
        <v>919.89426514199693</v>
      </c>
      <c r="AD54" s="190">
        <v>-941.91454419020238</v>
      </c>
      <c r="AE54" s="191">
        <v>-3844.3694656062726</v>
      </c>
      <c r="AF54" s="191">
        <v>42310.709814444432</v>
      </c>
      <c r="AH54" s="212">
        <v>549949.24390596047</v>
      </c>
      <c r="AI54" s="213">
        <v>13493605.508166809</v>
      </c>
      <c r="AJ54" s="213">
        <v>30855631.811764367</v>
      </c>
      <c r="AK54" s="213">
        <v>42287343.722513452</v>
      </c>
      <c r="AL54" s="213">
        <v>33613441.03591422</v>
      </c>
      <c r="AM54" s="318">
        <v>5303597.6240185974</v>
      </c>
      <c r="AN54" s="65">
        <v>3959272.9383726511</v>
      </c>
      <c r="AO54" s="65">
        <v>8326461.9401817536</v>
      </c>
      <c r="AP54" s="66">
        <v>4027048.2325424976</v>
      </c>
      <c r="AQ54" s="65">
        <v>3714121.5373875834</v>
      </c>
      <c r="AR54" s="65">
        <v>2415792.3181682643</v>
      </c>
      <c r="AS54" s="65">
        <v>2143578.6145008579</v>
      </c>
      <c r="AT54" s="66">
        <v>1993408.9360085633</v>
      </c>
      <c r="AU54" s="66">
        <v>1706698.7816765117</v>
      </c>
      <c r="AW54" s="212">
        <v>-88375.180520437774</v>
      </c>
      <c r="AX54" s="213">
        <v>-1958775.8224670198</v>
      </c>
      <c r="AY54" s="213">
        <v>-4057528.7356902398</v>
      </c>
      <c r="AZ54" s="213">
        <v>-4965968.9665611461</v>
      </c>
      <c r="BA54" s="213">
        <v>-3438715.1954899468</v>
      </c>
      <c r="BB54" s="318">
        <v>-354929.59376424551</v>
      </c>
      <c r="BC54" s="190">
        <v>0</v>
      </c>
      <c r="BD54" s="190">
        <v>476041.30658306542</v>
      </c>
      <c r="BE54" s="191">
        <v>367556.46945498668</v>
      </c>
      <c r="BF54" s="190">
        <v>417971.86381209019</v>
      </c>
      <c r="BG54" s="190">
        <v>323290.62782586302</v>
      </c>
      <c r="BH54" s="190">
        <v>334644.4741154064</v>
      </c>
      <c r="BI54" s="191">
        <v>358695.23745538841</v>
      </c>
      <c r="BJ54" s="191">
        <v>322677.88523098896</v>
      </c>
      <c r="BL54" s="82">
        <v>461574.06338552269</v>
      </c>
      <c r="BM54" s="65">
        <v>11534829.685699789</v>
      </c>
      <c r="BN54" s="65">
        <v>26798103.076074127</v>
      </c>
      <c r="BO54" s="65">
        <v>37321374.755952306</v>
      </c>
      <c r="BP54" s="65">
        <v>30174725.840424273</v>
      </c>
      <c r="BQ54" s="66">
        <v>4948668.0302543519</v>
      </c>
      <c r="BR54" s="65">
        <v>3959272.9383726511</v>
      </c>
      <c r="BS54" s="65">
        <v>8802503.2467648182</v>
      </c>
      <c r="BT54" s="66">
        <v>4394604.7019974841</v>
      </c>
      <c r="BU54" s="65">
        <v>4132093.4011996738</v>
      </c>
      <c r="BV54" s="65">
        <v>2739082.9459941275</v>
      </c>
      <c r="BW54" s="65">
        <v>2478223.0886162641</v>
      </c>
      <c r="BX54" s="66">
        <v>2352104.1734639518</v>
      </c>
      <c r="BY54" s="66">
        <v>2029376.6669075007</v>
      </c>
      <c r="CB54" s="16"/>
      <c r="CF54" s="22"/>
      <c r="CK54" s="16"/>
      <c r="CL54" s="16"/>
      <c r="CM54" s="16"/>
      <c r="CN54" s="16"/>
    </row>
    <row r="55" spans="1:92" ht="14.65" thickBot="1">
      <c r="P55" s="112">
        <v>4244886.079554419</v>
      </c>
      <c r="Q55" s="74">
        <v>8611670.6864149347</v>
      </c>
      <c r="R55" s="156">
        <v>4500772.2433500458</v>
      </c>
      <c r="S55" s="74">
        <v>4444234.2952281069</v>
      </c>
      <c r="T55" s="74">
        <v>3421873.6792577566</v>
      </c>
      <c r="U55" s="74">
        <v>2325421.4465608583</v>
      </c>
      <c r="V55" s="156">
        <v>8489264.9016472567</v>
      </c>
      <c r="W55" s="156">
        <v>1851212.831019588</v>
      </c>
      <c r="Y55" s="112">
        <v>0</v>
      </c>
      <c r="Z55" s="74">
        <v>24029.441338666937</v>
      </c>
      <c r="AA55" s="156">
        <v>-8895.2978196443091</v>
      </c>
      <c r="AB55" s="74">
        <v>628.0466467167364</v>
      </c>
      <c r="AC55" s="74">
        <v>1303.4899659427451</v>
      </c>
      <c r="AD55" s="74">
        <v>-1021.3696964994085</v>
      </c>
      <c r="AE55" s="156">
        <v>-16340.376397868893</v>
      </c>
      <c r="AF55" s="156">
        <v>47060.01576328111</v>
      </c>
      <c r="AH55" s="112">
        <v>2930112.5944093419</v>
      </c>
      <c r="AI55" s="74">
        <v>18570557.401636854</v>
      </c>
      <c r="AJ55" s="74">
        <v>33454419.227829404</v>
      </c>
      <c r="AK55" s="74">
        <v>43469363.561711304</v>
      </c>
      <c r="AL55" s="74">
        <v>35336241.570706934</v>
      </c>
      <c r="AM55" s="156">
        <v>8284950.045707019</v>
      </c>
      <c r="AN55" s="74">
        <v>4244886.079554419</v>
      </c>
      <c r="AO55" s="74">
        <v>8635700.1277536023</v>
      </c>
      <c r="AP55" s="156">
        <v>4491876.9455304015</v>
      </c>
      <c r="AQ55" s="74">
        <v>4444862.341874823</v>
      </c>
      <c r="AR55" s="74">
        <v>3423177.1692236993</v>
      </c>
      <c r="AS55" s="74">
        <v>2324400.076864359</v>
      </c>
      <c r="AT55" s="156">
        <v>8472924.5252493881</v>
      </c>
      <c r="AU55" s="156">
        <v>1898272.8467828692</v>
      </c>
      <c r="AW55" s="112">
        <v>-470860.23364078545</v>
      </c>
      <c r="AX55" s="74">
        <v>-2695762.7319137538</v>
      </c>
      <c r="AY55" s="74">
        <v>-4399270.3886553142</v>
      </c>
      <c r="AZ55" s="74">
        <v>-5104778.2017269637</v>
      </c>
      <c r="BA55" s="74">
        <v>-3614960.7744968738</v>
      </c>
      <c r="BB55" s="156">
        <v>-554448.91610230273</v>
      </c>
      <c r="BC55" s="74">
        <v>0</v>
      </c>
      <c r="BD55" s="74">
        <v>493721.10286564694</v>
      </c>
      <c r="BE55" s="156">
        <v>409982.28379376151</v>
      </c>
      <c r="BF55" s="74">
        <v>500206.40916568914</v>
      </c>
      <c r="BG55" s="74">
        <v>458102.74661218119</v>
      </c>
      <c r="BH55" s="74">
        <v>362873.3912972018</v>
      </c>
      <c r="BI55" s="156">
        <v>1524623.282070437</v>
      </c>
      <c r="BJ55" s="156">
        <v>358897.93463707092</v>
      </c>
      <c r="BL55" s="112">
        <v>2459252.3607685566</v>
      </c>
      <c r="BM55" s="74">
        <v>15874794.669723101</v>
      </c>
      <c r="BN55" s="74">
        <v>29055148.839174092</v>
      </c>
      <c r="BO55" s="74">
        <v>38364585.359984338</v>
      </c>
      <c r="BP55" s="74">
        <v>31721280.796210062</v>
      </c>
      <c r="BQ55" s="156">
        <v>7730501.1296047168</v>
      </c>
      <c r="BR55" s="74">
        <v>4244886.079554419</v>
      </c>
      <c r="BS55" s="403">
        <v>9129421.230619248</v>
      </c>
      <c r="BT55" s="156">
        <v>4901859.2293241629</v>
      </c>
      <c r="BU55" s="74">
        <v>4945068.7510405127</v>
      </c>
      <c r="BV55" s="74">
        <v>3881279.9158358807</v>
      </c>
      <c r="BW55" s="74">
        <v>2687273.4681615606</v>
      </c>
      <c r="BX55" s="156">
        <v>9997547.8073198255</v>
      </c>
      <c r="BY55" s="156">
        <v>2257170.7814199398</v>
      </c>
      <c r="CB55" s="16"/>
      <c r="CF55" s="22"/>
      <c r="CK55" s="16"/>
      <c r="CL55" s="16"/>
      <c r="CM55" s="16"/>
      <c r="CN55" s="16"/>
    </row>
    <row r="56" spans="1:92">
      <c r="AH56" s="16" t="s">
        <v>235</v>
      </c>
      <c r="BL56" s="249">
        <v>0</v>
      </c>
      <c r="BM56" s="249">
        <v>0</v>
      </c>
      <c r="BN56" s="249">
        <v>0</v>
      </c>
      <c r="BO56" s="249">
        <v>0</v>
      </c>
      <c r="BP56" s="249">
        <v>0</v>
      </c>
      <c r="BQ56" s="469">
        <v>0</v>
      </c>
      <c r="BR56" s="469">
        <v>0</v>
      </c>
      <c r="BS56" s="469">
        <v>0</v>
      </c>
      <c r="BT56" s="469">
        <v>0</v>
      </c>
      <c r="BU56" s="469">
        <v>0</v>
      </c>
      <c r="BV56" s="469">
        <v>0</v>
      </c>
      <c r="BW56" s="469">
        <v>0</v>
      </c>
      <c r="BX56" s="469">
        <v>0</v>
      </c>
      <c r="BY56" s="469">
        <v>0</v>
      </c>
    </row>
    <row r="58" spans="1:92">
      <c r="A58" s="7"/>
      <c r="B58" s="68" t="s">
        <v>29</v>
      </c>
      <c r="C58" s="7"/>
      <c r="D58" s="21"/>
      <c r="E58" s="14"/>
      <c r="F58" s="14"/>
      <c r="G58" s="14"/>
      <c r="H58" s="14"/>
      <c r="I58" s="14"/>
      <c r="J58" s="14"/>
      <c r="K58" s="14"/>
      <c r="L58" s="14"/>
      <c r="M58" s="21"/>
      <c r="N58" s="21"/>
      <c r="O58" s="21"/>
      <c r="P58" s="14"/>
      <c r="Q58" s="14"/>
      <c r="R58" s="14"/>
      <c r="S58" s="14"/>
      <c r="T58" s="14"/>
      <c r="U58" s="14"/>
      <c r="V58" s="14"/>
      <c r="W58" s="14"/>
      <c r="X58" s="21"/>
      <c r="Y58" s="14"/>
      <c r="Z58" s="14"/>
      <c r="AA58" s="14"/>
      <c r="AB58" s="14"/>
      <c r="AC58" s="14"/>
      <c r="AD58" s="14"/>
      <c r="AE58" s="14"/>
      <c r="AF58" s="14"/>
      <c r="AG58" s="21"/>
      <c r="AH58" s="21"/>
      <c r="AI58" s="21"/>
      <c r="AJ58" s="21"/>
      <c r="AK58" s="21"/>
      <c r="AL58" s="21"/>
      <c r="AM58" s="21"/>
      <c r="AN58" s="14"/>
      <c r="AO58" s="14"/>
      <c r="AP58" s="14"/>
      <c r="AQ58" s="14"/>
      <c r="AR58" s="14"/>
      <c r="AS58" s="14"/>
      <c r="AT58" s="14"/>
      <c r="AU58" s="14"/>
      <c r="AV58" s="21"/>
      <c r="AW58" s="21"/>
      <c r="AX58" s="21"/>
      <c r="AY58" s="21"/>
      <c r="AZ58" s="21"/>
      <c r="BA58" s="21"/>
      <c r="BB58" s="21"/>
      <c r="BC58" s="14"/>
      <c r="BD58" s="14"/>
      <c r="BE58" s="14"/>
      <c r="BF58" s="14"/>
      <c r="BG58" s="14"/>
      <c r="BH58" s="14"/>
      <c r="BI58" s="14"/>
      <c r="BJ58" s="14"/>
      <c r="BK58" s="21"/>
      <c r="BL58" s="21"/>
      <c r="BM58" s="21"/>
      <c r="BN58" s="21"/>
      <c r="BO58" s="21"/>
      <c r="BP58" s="21"/>
      <c r="BQ58" s="21"/>
      <c r="BR58" s="14"/>
      <c r="BS58" s="14"/>
      <c r="BT58" s="14"/>
      <c r="BU58" s="14"/>
      <c r="BV58" s="14"/>
      <c r="BW58" s="14"/>
      <c r="BX58" s="14"/>
      <c r="BY58" s="14"/>
      <c r="BZ58" s="21"/>
      <c r="CA58" s="21"/>
      <c r="CB58" s="21"/>
      <c r="CC58" s="14"/>
      <c r="CD58" s="14"/>
      <c r="CE58" s="14"/>
      <c r="CF58" s="14"/>
      <c r="CG58" s="14"/>
      <c r="CH58" s="14"/>
      <c r="CI58" s="14"/>
      <c r="CJ58" s="14"/>
    </row>
    <row r="59" spans="1:92">
      <c r="B59" s="55" t="s">
        <v>13</v>
      </c>
      <c r="C59" s="55"/>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240">
        <v>365</v>
      </c>
      <c r="CD59" s="240">
        <v>365</v>
      </c>
      <c r="CE59" s="240">
        <v>366</v>
      </c>
      <c r="CF59" s="240">
        <v>365</v>
      </c>
      <c r="CG59" s="240">
        <v>365</v>
      </c>
      <c r="CH59" s="240">
        <v>365</v>
      </c>
      <c r="CI59" s="240">
        <v>366</v>
      </c>
      <c r="CJ59" s="240">
        <v>365</v>
      </c>
    </row>
  </sheetData>
  <mergeCells count="40">
    <mergeCell ref="CC7:CJ7"/>
    <mergeCell ref="B2:C2"/>
    <mergeCell ref="E7:L7"/>
    <mergeCell ref="P7:W7"/>
    <mergeCell ref="Y7:AF7"/>
    <mergeCell ref="B7:C7"/>
    <mergeCell ref="AH7:AU7"/>
    <mergeCell ref="BL7:BY7"/>
    <mergeCell ref="AW7:BJ7"/>
    <mergeCell ref="B10:C10"/>
    <mergeCell ref="AH10:AU10"/>
    <mergeCell ref="AW10:BJ10"/>
    <mergeCell ref="BL10:BY10"/>
    <mergeCell ref="CC10:CJ10"/>
    <mergeCell ref="E10:L10"/>
    <mergeCell ref="P10:W10"/>
    <mergeCell ref="Y10:AF10"/>
    <mergeCell ref="AW9:BJ9"/>
    <mergeCell ref="BL9:BY9"/>
    <mergeCell ref="CC9:CJ9"/>
    <mergeCell ref="E9:L9"/>
    <mergeCell ref="P9:W9"/>
    <mergeCell ref="Y9:AF9"/>
    <mergeCell ref="AH9:AU9"/>
    <mergeCell ref="AW33:BJ33"/>
    <mergeCell ref="BL33:BY33"/>
    <mergeCell ref="CC33:CJ33"/>
    <mergeCell ref="B43:C43"/>
    <mergeCell ref="E43:L43"/>
    <mergeCell ref="P43:W43"/>
    <mergeCell ref="Y43:AF43"/>
    <mergeCell ref="AH43:AU43"/>
    <mergeCell ref="AW43:BJ43"/>
    <mergeCell ref="BL43:BY43"/>
    <mergeCell ref="CC43:CJ43"/>
    <mergeCell ref="B33:C33"/>
    <mergeCell ref="E33:L33"/>
    <mergeCell ref="P33:W33"/>
    <mergeCell ref="Y33:AF33"/>
    <mergeCell ref="AH33:AU33"/>
  </mergeCells>
  <phoneticPr fontId="94" type="noConversion"/>
  <pageMargins left="0.70866141732283472" right="0.70866141732283472" top="0.74803149606299213" bottom="0.74803149606299213" header="0.31496062992125984" footer="0.31496062992125984"/>
  <pageSetup paperSize="8" scale="44" pageOrder="overThenDown" orientation="landscape" r:id="rId1"/>
  <customProperties>
    <customPr name="_pios_id" r:id="rId2"/>
  </customProperties>
  <drawing r:id="rId3"/>
  <extLst>
    <ext xmlns:x14="http://schemas.microsoft.com/office/spreadsheetml/2009/9/main" uri="{78C0D931-6437-407d-A8EE-F0AAD7539E65}">
      <x14:conditionalFormattings>
        <x14:conditionalFormatting xmlns:xm="http://schemas.microsoft.com/office/excel/2006/main">
          <x14:cfRule type="expression" priority="1" id="{5A6378D9-7104-4E33-8B65-5F2F6D455210}">
            <xm:f>'9. Error Checks'!$Q$25&gt;1</xm:f>
            <x14:dxf>
              <fill>
                <patternFill>
                  <bgColor rgb="FFFF0000"/>
                </patternFill>
              </fill>
            </x14:dxf>
          </x14:cfRule>
          <xm:sqref>B1:CJ1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F5E6-76C3-4A00-9625-6449401BB23E}">
  <sheetPr>
    <pageSetUpPr autoPageBreaks="0" fitToPage="1"/>
  </sheetPr>
  <dimension ref="A1:AG100"/>
  <sheetViews>
    <sheetView showGridLines="0" showRuler="0" zoomScale="80" zoomScaleNormal="80" zoomScaleSheetLayoutView="70" workbookViewId="0">
      <pane ySplit="4" topLeftCell="A58" activePane="bottomLeft" state="frozen"/>
      <selection pane="bottomLeft" activeCell="B1" sqref="B1:AG107"/>
    </sheetView>
  </sheetViews>
  <sheetFormatPr defaultColWidth="9.19921875" defaultRowHeight="14.25"/>
  <cols>
    <col min="1" max="1" width="2.19921875" customWidth="1"/>
    <col min="2" max="2" width="28.53125" customWidth="1"/>
    <col min="3" max="3" width="40" customWidth="1"/>
    <col min="4" max="4" width="2.796875" style="22" customWidth="1"/>
    <col min="5" max="18" width="7.796875" style="16" customWidth="1"/>
    <col min="19" max="19" width="2.796875" style="16" customWidth="1"/>
    <col min="20" max="33" width="7.46484375" customWidth="1"/>
    <col min="35" max="36" width="15.19921875" bestFit="1" customWidth="1"/>
  </cols>
  <sheetData>
    <row r="1" spans="1:33" s="253" customFormat="1" ht="23.25" customHeight="1">
      <c r="A1" s="251"/>
      <c r="B1" s="252" t="s">
        <v>138</v>
      </c>
      <c r="C1" s="252"/>
      <c r="D1" s="252"/>
      <c r="E1" s="252" t="s">
        <v>138</v>
      </c>
      <c r="F1" s="252"/>
      <c r="G1" s="252"/>
      <c r="H1" s="252"/>
      <c r="I1" s="252"/>
      <c r="J1" s="252"/>
      <c r="K1" s="252"/>
      <c r="L1" s="252"/>
      <c r="M1" s="252"/>
      <c r="N1" s="252"/>
      <c r="O1" s="252"/>
      <c r="P1" s="252"/>
      <c r="Q1" s="252"/>
      <c r="R1" s="252"/>
      <c r="S1" s="252"/>
    </row>
    <row r="2" spans="1:33" s="15" customFormat="1" ht="59.25" customHeight="1">
      <c r="A2" s="9"/>
      <c r="B2" s="515" t="s">
        <v>198</v>
      </c>
      <c r="C2" s="515"/>
      <c r="D2" s="23"/>
      <c r="E2" s="123"/>
      <c r="F2" s="123"/>
      <c r="G2" s="123"/>
      <c r="H2" s="123"/>
      <c r="I2" s="123"/>
      <c r="J2" s="123"/>
      <c r="K2" s="125"/>
      <c r="L2" s="125"/>
      <c r="M2" s="125"/>
      <c r="N2" s="125"/>
      <c r="O2" s="125"/>
      <c r="P2" s="125"/>
      <c r="Q2" s="125"/>
      <c r="R2" s="125"/>
      <c r="S2" s="76"/>
    </row>
    <row r="3" spans="1:33" s="15" customFormat="1">
      <c r="A3" s="9"/>
      <c r="B3" s="170" t="s">
        <v>115</v>
      </c>
      <c r="C3" s="171"/>
      <c r="D3" s="23"/>
      <c r="E3" s="123"/>
      <c r="F3" s="123"/>
      <c r="G3" s="123"/>
      <c r="H3" s="123"/>
      <c r="I3" s="123"/>
      <c r="J3" s="123"/>
      <c r="K3" s="125"/>
      <c r="L3" s="125"/>
      <c r="M3" s="125"/>
      <c r="N3" s="125"/>
      <c r="O3" s="125"/>
      <c r="P3" s="125"/>
      <c r="Q3" s="125"/>
      <c r="R3" s="125"/>
      <c r="S3" s="76"/>
    </row>
    <row r="4" spans="1:33" s="15" customFormat="1">
      <c r="A4" s="9"/>
      <c r="B4" s="346" t="s">
        <v>184</v>
      </c>
      <c r="C4" s="347"/>
      <c r="D4" s="23"/>
      <c r="E4" s="123"/>
      <c r="F4" s="123"/>
      <c r="G4" s="123"/>
      <c r="H4" s="123"/>
      <c r="I4" s="123"/>
      <c r="J4" s="123"/>
      <c r="K4" s="125"/>
      <c r="L4" s="125"/>
      <c r="M4" s="125"/>
      <c r="N4" s="125"/>
      <c r="O4" s="125"/>
      <c r="P4" s="125"/>
      <c r="Q4" s="125"/>
      <c r="R4" s="125"/>
      <c r="S4" s="76"/>
    </row>
    <row r="5" spans="1:33" s="49" customFormat="1" ht="18">
      <c r="B5" s="516"/>
      <c r="C5" s="516"/>
      <c r="D5" s="50"/>
      <c r="E5" s="529" t="s">
        <v>252</v>
      </c>
      <c r="F5" s="529"/>
      <c r="G5" s="529"/>
      <c r="H5" s="529"/>
      <c r="I5" s="529"/>
      <c r="J5" s="529"/>
      <c r="K5" s="529"/>
      <c r="L5" s="529"/>
      <c r="M5" s="529"/>
      <c r="N5" s="529"/>
      <c r="O5" s="529"/>
      <c r="P5" s="529"/>
      <c r="Q5" s="529"/>
      <c r="R5" s="529"/>
      <c r="S5" s="75"/>
      <c r="T5" s="529" t="s">
        <v>199</v>
      </c>
      <c r="U5" s="529"/>
      <c r="V5" s="529"/>
      <c r="W5" s="529"/>
      <c r="X5" s="529"/>
      <c r="Y5" s="529"/>
      <c r="Z5" s="529"/>
      <c r="AA5" s="529"/>
      <c r="AB5" s="529"/>
      <c r="AC5" s="529"/>
      <c r="AD5" s="529"/>
      <c r="AE5" s="529"/>
      <c r="AF5" s="529"/>
      <c r="AG5" s="529"/>
    </row>
    <row r="6" spans="1:33">
      <c r="A6" s="7"/>
      <c r="B6" s="7"/>
      <c r="C6" s="7"/>
      <c r="K6" s="8"/>
      <c r="L6" s="8"/>
      <c r="M6" s="8"/>
      <c r="N6" s="8"/>
      <c r="O6" s="8"/>
      <c r="P6" s="8"/>
      <c r="Q6" s="8"/>
      <c r="R6" s="8"/>
      <c r="T6" s="16"/>
      <c r="U6" s="16"/>
      <c r="V6" s="16"/>
      <c r="W6" s="16"/>
      <c r="X6" s="16"/>
      <c r="Y6" s="16"/>
      <c r="Z6" s="8"/>
      <c r="AA6" s="8"/>
      <c r="AB6" s="8"/>
      <c r="AC6" s="8"/>
      <c r="AD6" s="8"/>
      <c r="AE6" s="8"/>
      <c r="AF6" s="8"/>
      <c r="AG6" s="8"/>
    </row>
    <row r="7" spans="1:33" ht="22.5" customHeight="1">
      <c r="A7" s="7"/>
      <c r="B7" s="518" t="s">
        <v>197</v>
      </c>
      <c r="C7" s="518"/>
      <c r="D7" s="18"/>
      <c r="E7" s="520" t="s">
        <v>11</v>
      </c>
      <c r="F7" s="519"/>
      <c r="G7" s="519"/>
      <c r="H7" s="519"/>
      <c r="I7" s="519"/>
      <c r="J7" s="519"/>
      <c r="K7" s="519"/>
      <c r="L7" s="519"/>
      <c r="M7" s="519"/>
      <c r="N7" s="519"/>
      <c r="O7" s="519"/>
      <c r="P7" s="519"/>
      <c r="Q7" s="519"/>
      <c r="R7" s="521"/>
      <c r="S7" s="77"/>
      <c r="T7" s="520"/>
      <c r="U7" s="519"/>
      <c r="V7" s="519"/>
      <c r="W7" s="519"/>
      <c r="X7" s="519"/>
      <c r="Y7" s="519"/>
      <c r="Z7" s="519"/>
      <c r="AA7" s="519"/>
      <c r="AB7" s="519"/>
      <c r="AC7" s="519"/>
      <c r="AD7" s="519"/>
      <c r="AE7" s="519"/>
      <c r="AF7" s="519"/>
      <c r="AG7" s="521"/>
    </row>
    <row r="8" spans="1:33" s="273" customFormat="1" ht="17.25" customHeight="1">
      <c r="A8" s="282"/>
      <c r="B8" s="274"/>
      <c r="C8" s="274"/>
      <c r="D8" s="275"/>
      <c r="E8" s="244"/>
      <c r="F8" s="244"/>
      <c r="G8" s="244"/>
      <c r="H8" s="244"/>
      <c r="I8" s="244"/>
      <c r="J8" s="244"/>
      <c r="K8" s="245" t="s">
        <v>74</v>
      </c>
      <c r="L8" s="245" t="s">
        <v>74</v>
      </c>
      <c r="M8" s="245" t="s">
        <v>74</v>
      </c>
      <c r="N8" s="245" t="s">
        <v>75</v>
      </c>
      <c r="O8" s="245" t="s">
        <v>75</v>
      </c>
      <c r="P8" s="245" t="s">
        <v>75</v>
      </c>
      <c r="Q8" s="245" t="s">
        <v>75</v>
      </c>
      <c r="R8" s="245" t="s">
        <v>165</v>
      </c>
      <c r="S8" s="275"/>
      <c r="T8" s="244"/>
      <c r="U8" s="244"/>
      <c r="V8" s="244"/>
      <c r="W8" s="244"/>
      <c r="X8" s="244"/>
      <c r="Y8" s="244"/>
      <c r="Z8" s="245"/>
      <c r="AA8" s="245"/>
      <c r="AB8" s="245"/>
      <c r="AC8" s="245"/>
      <c r="AD8" s="245"/>
      <c r="AE8" s="245"/>
      <c r="AF8" s="245"/>
      <c r="AG8" s="245"/>
    </row>
    <row r="9" spans="1:33" s="268" customFormat="1" ht="30.75" customHeight="1">
      <c r="A9" s="267"/>
      <c r="B9" s="269"/>
      <c r="C9" s="269"/>
      <c r="D9" s="271"/>
      <c r="E9" s="272" t="s">
        <v>73</v>
      </c>
      <c r="F9" s="272" t="s">
        <v>73</v>
      </c>
      <c r="G9" s="272" t="s">
        <v>73</v>
      </c>
      <c r="H9" s="272" t="s">
        <v>73</v>
      </c>
      <c r="I9" s="272" t="s">
        <v>73</v>
      </c>
      <c r="J9" s="272" t="s">
        <v>73</v>
      </c>
      <c r="K9" s="269" t="s">
        <v>153</v>
      </c>
      <c r="L9" s="270" t="s">
        <v>156</v>
      </c>
      <c r="M9" s="270" t="s">
        <v>156</v>
      </c>
      <c r="N9" s="270" t="s">
        <v>156</v>
      </c>
      <c r="O9" s="270" t="s">
        <v>156</v>
      </c>
      <c r="P9" s="270" t="s">
        <v>156</v>
      </c>
      <c r="Q9" s="270" t="s">
        <v>156</v>
      </c>
      <c r="R9" s="270" t="s">
        <v>156</v>
      </c>
      <c r="S9" s="271"/>
      <c r="T9" s="272"/>
      <c r="U9" s="272"/>
      <c r="V9" s="272"/>
      <c r="W9" s="272"/>
      <c r="X9" s="272"/>
      <c r="Y9" s="272"/>
      <c r="Z9" s="269"/>
      <c r="AA9" s="270"/>
      <c r="AB9" s="270"/>
      <c r="AC9" s="270"/>
      <c r="AD9" s="270"/>
      <c r="AE9" s="270"/>
      <c r="AF9" s="270"/>
      <c r="AG9" s="270"/>
    </row>
    <row r="10" spans="1:33" ht="18.75" customHeight="1">
      <c r="A10" s="7"/>
      <c r="B10" s="17" t="s">
        <v>32</v>
      </c>
      <c r="C10" s="17"/>
      <c r="D10" s="20"/>
      <c r="E10" s="409">
        <v>2016</v>
      </c>
      <c r="F10" s="409">
        <v>2017</v>
      </c>
      <c r="G10" s="409">
        <v>2018</v>
      </c>
      <c r="H10" s="409">
        <v>2019</v>
      </c>
      <c r="I10" s="409">
        <v>2020</v>
      </c>
      <c r="J10" s="409">
        <v>2021</v>
      </c>
      <c r="K10" s="411">
        <v>2022</v>
      </c>
      <c r="L10" s="411">
        <v>2023</v>
      </c>
      <c r="M10" s="411">
        <v>2024</v>
      </c>
      <c r="N10" s="411">
        <v>2025</v>
      </c>
      <c r="O10" s="411">
        <v>2026</v>
      </c>
      <c r="P10" s="411">
        <v>2027</v>
      </c>
      <c r="Q10" s="411">
        <v>2028</v>
      </c>
      <c r="R10" s="411">
        <v>2029</v>
      </c>
      <c r="S10" s="20"/>
      <c r="T10" s="409">
        <v>2016</v>
      </c>
      <c r="U10" s="409">
        <v>2017</v>
      </c>
      <c r="V10" s="409">
        <v>2018</v>
      </c>
      <c r="W10" s="409">
        <v>2019</v>
      </c>
      <c r="X10" s="409">
        <v>2020</v>
      </c>
      <c r="Y10" s="409">
        <v>2021</v>
      </c>
      <c r="Z10" s="411">
        <v>2022</v>
      </c>
      <c r="AA10" s="411">
        <v>2023</v>
      </c>
      <c r="AB10" s="411">
        <v>2024</v>
      </c>
      <c r="AC10" s="411">
        <v>2025</v>
      </c>
      <c r="AD10" s="411">
        <v>2026</v>
      </c>
      <c r="AE10" s="411">
        <v>2027</v>
      </c>
      <c r="AF10" s="411">
        <v>2028</v>
      </c>
      <c r="AG10" s="411">
        <v>2029</v>
      </c>
    </row>
    <row r="11" spans="1:33">
      <c r="A11" s="7"/>
      <c r="B11" s="223" t="s">
        <v>37</v>
      </c>
      <c r="C11" s="224" t="s">
        <v>43</v>
      </c>
      <c r="D11" s="24"/>
      <c r="E11" s="445">
        <v>383156.04477197415</v>
      </c>
      <c r="F11" s="446">
        <v>27571.689695991892</v>
      </c>
      <c r="G11" s="446">
        <v>0</v>
      </c>
      <c r="H11" s="446">
        <v>3029740.46</v>
      </c>
      <c r="I11" s="446">
        <v>3794388.1508727763</v>
      </c>
      <c r="J11" s="447">
        <v>4697844.0072825616</v>
      </c>
      <c r="K11" s="376">
        <v>4787802.7068444155</v>
      </c>
      <c r="L11" s="391">
        <v>6450072.3269969858</v>
      </c>
      <c r="M11" s="447">
        <v>29316623.053804815</v>
      </c>
      <c r="N11" s="391">
        <v>19937016.045045044</v>
      </c>
      <c r="O11" s="391">
        <v>5515081.1516481498</v>
      </c>
      <c r="P11" s="391">
        <v>5572323.3573067058</v>
      </c>
      <c r="Q11" s="431">
        <v>5640045.0240043635</v>
      </c>
      <c r="R11" s="431">
        <v>5814109.5567443687</v>
      </c>
      <c r="S11" s="78"/>
      <c r="T11" s="380">
        <v>0</v>
      </c>
      <c r="U11" s="381">
        <v>0</v>
      </c>
      <c r="V11" s="381">
        <v>0</v>
      </c>
      <c r="W11" s="381">
        <v>0</v>
      </c>
      <c r="X11" s="381">
        <v>0</v>
      </c>
      <c r="Y11" s="382">
        <v>0</v>
      </c>
      <c r="Z11" s="355">
        <v>0</v>
      </c>
      <c r="AA11" s="356">
        <v>0</v>
      </c>
      <c r="AB11" s="382">
        <v>0</v>
      </c>
      <c r="AC11" s="356">
        <v>0</v>
      </c>
      <c r="AD11" s="356">
        <v>0</v>
      </c>
      <c r="AE11" s="356">
        <v>0</v>
      </c>
      <c r="AF11" s="357">
        <v>0</v>
      </c>
      <c r="AG11" s="357">
        <v>0</v>
      </c>
    </row>
    <row r="12" spans="1:33">
      <c r="A12" s="7"/>
      <c r="B12" s="225" t="s">
        <v>37</v>
      </c>
      <c r="C12" s="226" t="s">
        <v>38</v>
      </c>
      <c r="D12" s="24"/>
      <c r="E12" s="378">
        <v>421844.62698944885</v>
      </c>
      <c r="F12" s="448">
        <v>755267.44329637079</v>
      </c>
      <c r="G12" s="448">
        <v>8655484.4186657276</v>
      </c>
      <c r="H12" s="448">
        <v>-1003936.6184816163</v>
      </c>
      <c r="I12" s="448">
        <v>11717834.805673283</v>
      </c>
      <c r="J12" s="379">
        <v>15851555.743040826</v>
      </c>
      <c r="K12" s="377">
        <v>21302652.030420382</v>
      </c>
      <c r="L12" s="395">
        <v>19895773.450040173</v>
      </c>
      <c r="M12" s="379">
        <v>10675695.327589653</v>
      </c>
      <c r="N12" s="395">
        <v>8834939.3536003381</v>
      </c>
      <c r="O12" s="395">
        <v>10050380.096009418</v>
      </c>
      <c r="P12" s="395">
        <v>7909252.7398530655</v>
      </c>
      <c r="Q12" s="433">
        <v>9876442.2288119625</v>
      </c>
      <c r="R12" s="433">
        <v>11161170.160845384</v>
      </c>
      <c r="S12" s="78"/>
      <c r="T12" s="383">
        <v>0</v>
      </c>
      <c r="U12" s="384">
        <v>0</v>
      </c>
      <c r="V12" s="384">
        <v>0</v>
      </c>
      <c r="W12" s="384">
        <v>0</v>
      </c>
      <c r="X12" s="384">
        <v>0</v>
      </c>
      <c r="Y12" s="385">
        <v>0</v>
      </c>
      <c r="Z12" s="358">
        <v>0</v>
      </c>
      <c r="AA12" s="359">
        <v>0</v>
      </c>
      <c r="AB12" s="385">
        <v>0</v>
      </c>
      <c r="AC12" s="359">
        <v>0</v>
      </c>
      <c r="AD12" s="359">
        <v>0</v>
      </c>
      <c r="AE12" s="359">
        <v>0</v>
      </c>
      <c r="AF12" s="360">
        <v>0</v>
      </c>
      <c r="AG12" s="360">
        <v>0</v>
      </c>
    </row>
    <row r="13" spans="1:33">
      <c r="A13" s="7"/>
      <c r="B13" s="225" t="s">
        <v>37</v>
      </c>
      <c r="C13" s="226" t="s">
        <v>39</v>
      </c>
      <c r="D13" s="24"/>
      <c r="E13" s="378">
        <v>185277792.18519154</v>
      </c>
      <c r="F13" s="448">
        <v>197761683.2962805</v>
      </c>
      <c r="G13" s="448">
        <v>233481768.50866565</v>
      </c>
      <c r="H13" s="448">
        <v>224501024.96561274</v>
      </c>
      <c r="I13" s="448">
        <v>156162486.40883639</v>
      </c>
      <c r="J13" s="379">
        <v>108554531.4828852</v>
      </c>
      <c r="K13" s="377">
        <v>34689741.809095308</v>
      </c>
      <c r="L13" s="395">
        <v>-253005.65057396752</v>
      </c>
      <c r="M13" s="379">
        <v>0</v>
      </c>
      <c r="N13" s="395">
        <v>0</v>
      </c>
      <c r="O13" s="395">
        <v>0</v>
      </c>
      <c r="P13" s="395">
        <v>0</v>
      </c>
      <c r="Q13" s="433">
        <v>0</v>
      </c>
      <c r="R13" s="433">
        <v>0</v>
      </c>
      <c r="S13" s="78"/>
      <c r="T13" s="383">
        <v>0</v>
      </c>
      <c r="U13" s="384">
        <v>0</v>
      </c>
      <c r="V13" s="384">
        <v>0</v>
      </c>
      <c r="W13" s="384">
        <v>0</v>
      </c>
      <c r="X13" s="384">
        <v>0</v>
      </c>
      <c r="Y13" s="385">
        <v>0</v>
      </c>
      <c r="Z13" s="358">
        <v>0</v>
      </c>
      <c r="AA13" s="359">
        <v>0</v>
      </c>
      <c r="AB13" s="385">
        <v>0</v>
      </c>
      <c r="AC13" s="359">
        <v>0</v>
      </c>
      <c r="AD13" s="359">
        <v>0</v>
      </c>
      <c r="AE13" s="359">
        <v>0</v>
      </c>
      <c r="AF13" s="360">
        <v>0</v>
      </c>
      <c r="AG13" s="360">
        <v>0</v>
      </c>
    </row>
    <row r="14" spans="1:33">
      <c r="A14" s="7"/>
      <c r="B14" s="225" t="s">
        <v>45</v>
      </c>
      <c r="C14" s="226" t="s">
        <v>61</v>
      </c>
      <c r="D14" s="24"/>
      <c r="E14" s="378">
        <v>-4691393.7490603132</v>
      </c>
      <c r="F14" s="448">
        <v>-1638888.0097759767</v>
      </c>
      <c r="G14" s="448">
        <v>-2227226.4390806132</v>
      </c>
      <c r="H14" s="448">
        <v>-364538.51633667003</v>
      </c>
      <c r="I14" s="448">
        <v>-3900777.2275551585</v>
      </c>
      <c r="J14" s="379">
        <v>-798450.79119889589</v>
      </c>
      <c r="K14" s="377">
        <v>-546941.02247706079</v>
      </c>
      <c r="L14" s="395">
        <v>-2044811.9613896785</v>
      </c>
      <c r="M14" s="379">
        <v>640250.14020732674</v>
      </c>
      <c r="N14" s="395">
        <v>542082.73902956699</v>
      </c>
      <c r="O14" s="395">
        <v>493839.7109445348</v>
      </c>
      <c r="P14" s="395">
        <v>493375.92124491656</v>
      </c>
      <c r="Q14" s="433">
        <v>502996.40752838494</v>
      </c>
      <c r="R14" s="433">
        <v>520423.05457050132</v>
      </c>
      <c r="S14" s="78"/>
      <c r="T14" s="383">
        <v>0</v>
      </c>
      <c r="U14" s="384">
        <v>0</v>
      </c>
      <c r="V14" s="384">
        <v>0</v>
      </c>
      <c r="W14" s="384">
        <v>0</v>
      </c>
      <c r="X14" s="384">
        <v>0</v>
      </c>
      <c r="Y14" s="385">
        <v>0</v>
      </c>
      <c r="Z14" s="358">
        <v>0</v>
      </c>
      <c r="AA14" s="359">
        <v>0</v>
      </c>
      <c r="AB14" s="385">
        <v>0</v>
      </c>
      <c r="AC14" s="359">
        <v>0</v>
      </c>
      <c r="AD14" s="359">
        <v>0</v>
      </c>
      <c r="AE14" s="359">
        <v>0</v>
      </c>
      <c r="AF14" s="360">
        <v>0</v>
      </c>
      <c r="AG14" s="360">
        <v>0</v>
      </c>
    </row>
    <row r="15" spans="1:33">
      <c r="A15" s="7"/>
      <c r="B15" s="225" t="s">
        <v>45</v>
      </c>
      <c r="C15" s="226" t="s">
        <v>46</v>
      </c>
      <c r="D15" s="24"/>
      <c r="E15" s="378">
        <v>27267097.997842666</v>
      </c>
      <c r="F15" s="448">
        <v>33914445.384122983</v>
      </c>
      <c r="G15" s="448">
        <v>38468033.062807873</v>
      </c>
      <c r="H15" s="448">
        <v>35163433.834250979</v>
      </c>
      <c r="I15" s="448">
        <v>10944608.03534504</v>
      </c>
      <c r="J15" s="379">
        <v>33559443.258450694</v>
      </c>
      <c r="K15" s="377">
        <v>27725823.788809232</v>
      </c>
      <c r="L15" s="395">
        <v>21712356.390335619</v>
      </c>
      <c r="M15" s="379">
        <v>39419755.542302631</v>
      </c>
      <c r="N15" s="395">
        <v>34999700.748286642</v>
      </c>
      <c r="O15" s="395">
        <v>25864758.425374404</v>
      </c>
      <c r="P15" s="395">
        <v>20399804.870919347</v>
      </c>
      <c r="Q15" s="433">
        <v>20118686.592934605</v>
      </c>
      <c r="R15" s="433">
        <v>18806370.900554057</v>
      </c>
      <c r="S15" s="78"/>
      <c r="T15" s="383">
        <v>0</v>
      </c>
      <c r="U15" s="384">
        <v>0</v>
      </c>
      <c r="V15" s="384">
        <v>0</v>
      </c>
      <c r="W15" s="384">
        <v>0</v>
      </c>
      <c r="X15" s="384">
        <v>0</v>
      </c>
      <c r="Y15" s="385">
        <v>0</v>
      </c>
      <c r="Z15" s="358">
        <v>0</v>
      </c>
      <c r="AA15" s="359">
        <v>0</v>
      </c>
      <c r="AB15" s="385">
        <v>0</v>
      </c>
      <c r="AC15" s="359">
        <v>0</v>
      </c>
      <c r="AD15" s="359">
        <v>0</v>
      </c>
      <c r="AE15" s="359">
        <v>0</v>
      </c>
      <c r="AF15" s="360">
        <v>0</v>
      </c>
      <c r="AG15" s="360">
        <v>0</v>
      </c>
    </row>
    <row r="16" spans="1:33">
      <c r="A16" s="7"/>
      <c r="B16" s="225" t="s">
        <v>47</v>
      </c>
      <c r="C16" s="226" t="s">
        <v>14</v>
      </c>
      <c r="D16" s="24"/>
      <c r="E16" s="378">
        <v>9095792.1829093173</v>
      </c>
      <c r="F16" s="448">
        <v>12552503.561377738</v>
      </c>
      <c r="G16" s="448">
        <v>31827236.798048325</v>
      </c>
      <c r="H16" s="448">
        <v>38656500.598157793</v>
      </c>
      <c r="I16" s="448">
        <v>29687185.305024609</v>
      </c>
      <c r="J16" s="379">
        <v>23655627.261376251</v>
      </c>
      <c r="K16" s="377">
        <v>11846785.584515296</v>
      </c>
      <c r="L16" s="395">
        <v>21042772.113167711</v>
      </c>
      <c r="M16" s="379">
        <v>21102956.380719032</v>
      </c>
      <c r="N16" s="395">
        <v>19345552.231618959</v>
      </c>
      <c r="O16" s="395">
        <v>21918223.23308935</v>
      </c>
      <c r="P16" s="395">
        <v>21606081.795215514</v>
      </c>
      <c r="Q16" s="433">
        <v>18707873.97586365</v>
      </c>
      <c r="R16" s="433">
        <v>22079494.572860811</v>
      </c>
      <c r="S16" s="78"/>
      <c r="T16" s="383">
        <v>0</v>
      </c>
      <c r="U16" s="384">
        <v>0</v>
      </c>
      <c r="V16" s="384">
        <v>0</v>
      </c>
      <c r="W16" s="384">
        <v>0</v>
      </c>
      <c r="X16" s="384">
        <v>0</v>
      </c>
      <c r="Y16" s="385">
        <v>0</v>
      </c>
      <c r="Z16" s="358">
        <v>0</v>
      </c>
      <c r="AA16" s="359">
        <v>0</v>
      </c>
      <c r="AB16" s="385">
        <v>0</v>
      </c>
      <c r="AC16" s="359">
        <v>0</v>
      </c>
      <c r="AD16" s="359">
        <v>0</v>
      </c>
      <c r="AE16" s="359">
        <v>0</v>
      </c>
      <c r="AF16" s="360">
        <v>0</v>
      </c>
      <c r="AG16" s="360">
        <v>0</v>
      </c>
    </row>
    <row r="17" spans="1:33">
      <c r="A17" s="7"/>
      <c r="B17" s="225" t="s">
        <v>47</v>
      </c>
      <c r="C17" s="226" t="s">
        <v>19</v>
      </c>
      <c r="D17" s="24"/>
      <c r="E17" s="378">
        <v>2311407.0082307849</v>
      </c>
      <c r="F17" s="448">
        <v>4618005.9066444021</v>
      </c>
      <c r="G17" s="448">
        <v>2967281.9168069405</v>
      </c>
      <c r="H17" s="448">
        <v>1395322.5188803324</v>
      </c>
      <c r="I17" s="448">
        <v>1616263.2615167801</v>
      </c>
      <c r="J17" s="379">
        <v>2882593.3583219489</v>
      </c>
      <c r="K17" s="377">
        <v>4073363.1005491666</v>
      </c>
      <c r="L17" s="395">
        <v>901728.78527886386</v>
      </c>
      <c r="M17" s="379">
        <v>670277.81724574114</v>
      </c>
      <c r="N17" s="395">
        <v>1579572.9967230442</v>
      </c>
      <c r="O17" s="395">
        <v>2442550.3793088072</v>
      </c>
      <c r="P17" s="395">
        <v>2096567.8677956371</v>
      </c>
      <c r="Q17" s="433">
        <v>8883675.2781271823</v>
      </c>
      <c r="R17" s="433">
        <v>941359.9907645171</v>
      </c>
      <c r="S17" s="78"/>
      <c r="T17" s="383">
        <v>0</v>
      </c>
      <c r="U17" s="384">
        <v>0</v>
      </c>
      <c r="V17" s="384">
        <v>0</v>
      </c>
      <c r="W17" s="384">
        <v>0</v>
      </c>
      <c r="X17" s="384">
        <v>0</v>
      </c>
      <c r="Y17" s="385">
        <v>0</v>
      </c>
      <c r="Z17" s="358">
        <v>0</v>
      </c>
      <c r="AA17" s="359">
        <v>0</v>
      </c>
      <c r="AB17" s="385">
        <v>0</v>
      </c>
      <c r="AC17" s="359">
        <v>0</v>
      </c>
      <c r="AD17" s="359">
        <v>0</v>
      </c>
      <c r="AE17" s="359">
        <v>0</v>
      </c>
      <c r="AF17" s="360">
        <v>0</v>
      </c>
      <c r="AG17" s="360">
        <v>0</v>
      </c>
    </row>
    <row r="18" spans="1:33">
      <c r="A18" s="7"/>
      <c r="B18" s="225" t="s">
        <v>47</v>
      </c>
      <c r="C18" s="226" t="s">
        <v>48</v>
      </c>
      <c r="D18" s="24"/>
      <c r="E18" s="378">
        <v>23579494.608428199</v>
      </c>
      <c r="F18" s="448">
        <v>16147644.183149159</v>
      </c>
      <c r="G18" s="448">
        <v>9052080.2761298437</v>
      </c>
      <c r="H18" s="448">
        <v>10924997.474584112</v>
      </c>
      <c r="I18" s="448">
        <v>18144722.492464229</v>
      </c>
      <c r="J18" s="379">
        <v>16594563.007371642</v>
      </c>
      <c r="K18" s="377">
        <v>22966646.184883494</v>
      </c>
      <c r="L18" s="395">
        <v>25716119.241043229</v>
      </c>
      <c r="M18" s="379">
        <v>27361125.567872159</v>
      </c>
      <c r="N18" s="395">
        <v>27519567.850759152</v>
      </c>
      <c r="O18" s="395">
        <v>27282592.871998612</v>
      </c>
      <c r="P18" s="395">
        <v>26274698.220262446</v>
      </c>
      <c r="Q18" s="433">
        <v>25439332.337891556</v>
      </c>
      <c r="R18" s="433">
        <v>27638251.362732295</v>
      </c>
      <c r="S18" s="78"/>
      <c r="T18" s="383">
        <v>0</v>
      </c>
      <c r="U18" s="384">
        <v>0</v>
      </c>
      <c r="V18" s="384">
        <v>0</v>
      </c>
      <c r="W18" s="384">
        <v>0</v>
      </c>
      <c r="X18" s="384">
        <v>0</v>
      </c>
      <c r="Y18" s="385">
        <v>0</v>
      </c>
      <c r="Z18" s="358">
        <v>0</v>
      </c>
      <c r="AA18" s="359">
        <v>0</v>
      </c>
      <c r="AB18" s="385">
        <v>0</v>
      </c>
      <c r="AC18" s="359">
        <v>0</v>
      </c>
      <c r="AD18" s="359">
        <v>0</v>
      </c>
      <c r="AE18" s="359">
        <v>0</v>
      </c>
      <c r="AF18" s="360">
        <v>0</v>
      </c>
      <c r="AG18" s="360">
        <v>0</v>
      </c>
    </row>
    <row r="19" spans="1:33">
      <c r="A19" s="7"/>
      <c r="B19" s="225" t="s">
        <v>40</v>
      </c>
      <c r="C19" s="226" t="s">
        <v>16</v>
      </c>
      <c r="D19" s="24"/>
      <c r="E19" s="378">
        <v>23591895.28004171</v>
      </c>
      <c r="F19" s="448">
        <v>19686957.799012415</v>
      </c>
      <c r="G19" s="448">
        <v>17563670.370858848</v>
      </c>
      <c r="H19" s="448">
        <v>12758220.076693866</v>
      </c>
      <c r="I19" s="448">
        <v>18116582.580931731</v>
      </c>
      <c r="J19" s="379">
        <v>11464203.598202707</v>
      </c>
      <c r="K19" s="377">
        <v>17912985.755826876</v>
      </c>
      <c r="L19" s="395">
        <v>52378675.60004314</v>
      </c>
      <c r="M19" s="379">
        <v>53229088.810596742</v>
      </c>
      <c r="N19" s="395">
        <v>22525602.620753303</v>
      </c>
      <c r="O19" s="395">
        <v>19118661.731657125</v>
      </c>
      <c r="P19" s="395">
        <v>17497153.973570723</v>
      </c>
      <c r="Q19" s="433">
        <v>16296229.127828449</v>
      </c>
      <c r="R19" s="433">
        <v>35886156.476867177</v>
      </c>
      <c r="S19" s="78"/>
      <c r="T19" s="383">
        <v>0</v>
      </c>
      <c r="U19" s="384">
        <v>0</v>
      </c>
      <c r="V19" s="384">
        <v>0</v>
      </c>
      <c r="W19" s="384">
        <v>0</v>
      </c>
      <c r="X19" s="384">
        <v>0</v>
      </c>
      <c r="Y19" s="385">
        <v>0</v>
      </c>
      <c r="Z19" s="358">
        <v>0</v>
      </c>
      <c r="AA19" s="359">
        <v>0</v>
      </c>
      <c r="AB19" s="385">
        <v>0</v>
      </c>
      <c r="AC19" s="359">
        <v>0</v>
      </c>
      <c r="AD19" s="359">
        <v>0</v>
      </c>
      <c r="AE19" s="359">
        <v>0</v>
      </c>
      <c r="AF19" s="360">
        <v>0</v>
      </c>
      <c r="AG19" s="360">
        <v>0</v>
      </c>
    </row>
    <row r="20" spans="1:33">
      <c r="A20" s="7"/>
      <c r="B20" s="225" t="s">
        <v>40</v>
      </c>
      <c r="C20" s="226" t="s">
        <v>17</v>
      </c>
      <c r="D20" s="24"/>
      <c r="E20" s="378">
        <v>8322012.5261474838</v>
      </c>
      <c r="F20" s="448">
        <v>13575611.669523265</v>
      </c>
      <c r="G20" s="448">
        <v>9526243.4966564123</v>
      </c>
      <c r="H20" s="448">
        <v>11889717.6250183</v>
      </c>
      <c r="I20" s="448">
        <v>16328187.14497227</v>
      </c>
      <c r="J20" s="379">
        <v>12067332.836807102</v>
      </c>
      <c r="K20" s="377">
        <v>19103348.642853044</v>
      </c>
      <c r="L20" s="395">
        <v>26266569.911721077</v>
      </c>
      <c r="M20" s="379">
        <v>28250497.853368212</v>
      </c>
      <c r="N20" s="395">
        <v>23532057.264645379</v>
      </c>
      <c r="O20" s="395">
        <v>23464092.657418013</v>
      </c>
      <c r="P20" s="395">
        <v>18360046.373922173</v>
      </c>
      <c r="Q20" s="433">
        <v>21172043.701273404</v>
      </c>
      <c r="R20" s="433">
        <v>19458012.858890302</v>
      </c>
      <c r="S20" s="78"/>
      <c r="T20" s="383">
        <v>0</v>
      </c>
      <c r="U20" s="384">
        <v>0</v>
      </c>
      <c r="V20" s="384">
        <v>0</v>
      </c>
      <c r="W20" s="384">
        <v>0</v>
      </c>
      <c r="X20" s="384">
        <v>0</v>
      </c>
      <c r="Y20" s="385">
        <v>0</v>
      </c>
      <c r="Z20" s="358">
        <v>0</v>
      </c>
      <c r="AA20" s="359">
        <v>0</v>
      </c>
      <c r="AB20" s="385">
        <v>0</v>
      </c>
      <c r="AC20" s="359">
        <v>0</v>
      </c>
      <c r="AD20" s="359">
        <v>0</v>
      </c>
      <c r="AE20" s="359">
        <v>0</v>
      </c>
      <c r="AF20" s="360">
        <v>0</v>
      </c>
      <c r="AG20" s="360">
        <v>0</v>
      </c>
    </row>
    <row r="21" spans="1:33">
      <c r="A21" s="7"/>
      <c r="B21" s="225" t="s">
        <v>40</v>
      </c>
      <c r="C21" s="226" t="s">
        <v>18</v>
      </c>
      <c r="D21" s="24"/>
      <c r="E21" s="378">
        <v>5503515.8296942562</v>
      </c>
      <c r="F21" s="448">
        <v>3981870.5175969074</v>
      </c>
      <c r="G21" s="448">
        <v>6256966.9593079202</v>
      </c>
      <c r="H21" s="448">
        <v>9563377.422300389</v>
      </c>
      <c r="I21" s="448">
        <v>7293789.5449817237</v>
      </c>
      <c r="J21" s="379">
        <v>10680553.682342868</v>
      </c>
      <c r="K21" s="377">
        <v>11204442.785279891</v>
      </c>
      <c r="L21" s="395">
        <v>22661788.814363241</v>
      </c>
      <c r="M21" s="379">
        <v>26110282.548140425</v>
      </c>
      <c r="N21" s="395">
        <v>28624346.881531782</v>
      </c>
      <c r="O21" s="395">
        <v>27993204.581323776</v>
      </c>
      <c r="P21" s="395">
        <v>19776067.020659491</v>
      </c>
      <c r="Q21" s="433">
        <v>15179177.526100961</v>
      </c>
      <c r="R21" s="433">
        <v>15686308.731110089</v>
      </c>
      <c r="S21" s="78"/>
      <c r="T21" s="383">
        <v>0</v>
      </c>
      <c r="U21" s="384">
        <v>0</v>
      </c>
      <c r="V21" s="384">
        <v>0</v>
      </c>
      <c r="W21" s="384">
        <v>0</v>
      </c>
      <c r="X21" s="384">
        <v>0</v>
      </c>
      <c r="Y21" s="385">
        <v>0</v>
      </c>
      <c r="Z21" s="358">
        <v>0</v>
      </c>
      <c r="AA21" s="359">
        <v>0</v>
      </c>
      <c r="AB21" s="385">
        <v>0</v>
      </c>
      <c r="AC21" s="359">
        <v>0</v>
      </c>
      <c r="AD21" s="359">
        <v>0</v>
      </c>
      <c r="AE21" s="359">
        <v>0</v>
      </c>
      <c r="AF21" s="360">
        <v>0</v>
      </c>
      <c r="AG21" s="360">
        <v>0</v>
      </c>
    </row>
    <row r="22" spans="1:33">
      <c r="A22" s="7"/>
      <c r="B22" s="225" t="s">
        <v>49</v>
      </c>
      <c r="C22" s="226" t="s">
        <v>41</v>
      </c>
      <c r="D22" s="24"/>
      <c r="E22" s="378">
        <v>1717212.7257344523</v>
      </c>
      <c r="F22" s="448">
        <v>3560572.3284733975</v>
      </c>
      <c r="G22" s="448">
        <v>7646466.3125891974</v>
      </c>
      <c r="H22" s="448">
        <v>9050234.0768443812</v>
      </c>
      <c r="I22" s="448">
        <v>10135038.98570966</v>
      </c>
      <c r="J22" s="379">
        <v>8991499.1061383151</v>
      </c>
      <c r="K22" s="377">
        <v>10520843.77534697</v>
      </c>
      <c r="L22" s="395">
        <v>24758456.899953712</v>
      </c>
      <c r="M22" s="379">
        <v>30007641.795936152</v>
      </c>
      <c r="N22" s="395">
        <v>31030804.457729839</v>
      </c>
      <c r="O22" s="395">
        <v>31319396.459889386</v>
      </c>
      <c r="P22" s="395">
        <v>34221285.454348236</v>
      </c>
      <c r="Q22" s="433">
        <v>33257053.86685127</v>
      </c>
      <c r="R22" s="433">
        <v>33143966.412921004</v>
      </c>
      <c r="S22" s="78"/>
      <c r="T22" s="383">
        <v>0</v>
      </c>
      <c r="U22" s="384">
        <v>0</v>
      </c>
      <c r="V22" s="384">
        <v>0</v>
      </c>
      <c r="W22" s="384">
        <v>0</v>
      </c>
      <c r="X22" s="384">
        <v>0</v>
      </c>
      <c r="Y22" s="385">
        <v>0</v>
      </c>
      <c r="Z22" s="358">
        <v>0</v>
      </c>
      <c r="AA22" s="359">
        <v>0</v>
      </c>
      <c r="AB22" s="385">
        <v>0</v>
      </c>
      <c r="AC22" s="359">
        <v>0</v>
      </c>
      <c r="AD22" s="359">
        <v>0</v>
      </c>
      <c r="AE22" s="359">
        <v>0</v>
      </c>
      <c r="AF22" s="360">
        <v>0</v>
      </c>
      <c r="AG22" s="360">
        <v>0</v>
      </c>
    </row>
    <row r="23" spans="1:33">
      <c r="A23" s="7"/>
      <c r="B23" s="225" t="s">
        <v>49</v>
      </c>
      <c r="C23" s="226" t="s">
        <v>50</v>
      </c>
      <c r="D23" s="24"/>
      <c r="E23" s="378">
        <v>1232835.7125833216</v>
      </c>
      <c r="F23" s="448">
        <v>1905518.8147387162</v>
      </c>
      <c r="G23" s="448">
        <v>3887530.8816088415</v>
      </c>
      <c r="H23" s="448">
        <v>2026558.1549172639</v>
      </c>
      <c r="I23" s="448">
        <v>1697680.173208253</v>
      </c>
      <c r="J23" s="379">
        <v>2935398.3304135897</v>
      </c>
      <c r="K23" s="377">
        <v>2885523.8415419315</v>
      </c>
      <c r="L23" s="395">
        <v>5377871.4232661026</v>
      </c>
      <c r="M23" s="379">
        <v>5053823.8093308751</v>
      </c>
      <c r="N23" s="395">
        <v>5055114.324839876</v>
      </c>
      <c r="O23" s="395">
        <v>5093213.3484335318</v>
      </c>
      <c r="P23" s="395">
        <v>5191900.2158521675</v>
      </c>
      <c r="Q23" s="433">
        <v>5298848.8445515465</v>
      </c>
      <c r="R23" s="433">
        <v>5511254.5994525664</v>
      </c>
      <c r="S23" s="78"/>
      <c r="T23" s="383">
        <v>0</v>
      </c>
      <c r="U23" s="384">
        <v>0</v>
      </c>
      <c r="V23" s="384">
        <v>0</v>
      </c>
      <c r="W23" s="384">
        <v>0</v>
      </c>
      <c r="X23" s="384">
        <v>0</v>
      </c>
      <c r="Y23" s="385">
        <v>0</v>
      </c>
      <c r="Z23" s="358">
        <v>0</v>
      </c>
      <c r="AA23" s="359">
        <v>0</v>
      </c>
      <c r="AB23" s="385">
        <v>0</v>
      </c>
      <c r="AC23" s="359">
        <v>0</v>
      </c>
      <c r="AD23" s="359">
        <v>0</v>
      </c>
      <c r="AE23" s="359">
        <v>0</v>
      </c>
      <c r="AF23" s="360">
        <v>0</v>
      </c>
      <c r="AG23" s="360">
        <v>0</v>
      </c>
    </row>
    <row r="24" spans="1:33">
      <c r="A24" s="7"/>
      <c r="B24" s="225" t="s">
        <v>49</v>
      </c>
      <c r="C24" s="226" t="s">
        <v>15</v>
      </c>
      <c r="D24" s="24"/>
      <c r="E24" s="378">
        <v>493399.25640168611</v>
      </c>
      <c r="F24" s="448">
        <v>543255.30421404319</v>
      </c>
      <c r="G24" s="448">
        <v>1618582.6386833431</v>
      </c>
      <c r="H24" s="448">
        <v>1933181.7754261824</v>
      </c>
      <c r="I24" s="448">
        <v>5096709.1436404232</v>
      </c>
      <c r="J24" s="379">
        <v>7748833.4394116327</v>
      </c>
      <c r="K24" s="377">
        <v>2780246.0891285907</v>
      </c>
      <c r="L24" s="395">
        <v>13906131.728451699</v>
      </c>
      <c r="M24" s="379">
        <v>15585984.777912671</v>
      </c>
      <c r="N24" s="395">
        <v>15051861.407506466</v>
      </c>
      <c r="O24" s="395">
        <v>14230608.669115251</v>
      </c>
      <c r="P24" s="395">
        <v>9163627.8850755766</v>
      </c>
      <c r="Q24" s="433">
        <v>18629659.400187407</v>
      </c>
      <c r="R24" s="433">
        <v>26154792.393884148</v>
      </c>
      <c r="S24" s="78"/>
      <c r="T24" s="383">
        <v>0</v>
      </c>
      <c r="U24" s="384">
        <v>0</v>
      </c>
      <c r="V24" s="384">
        <v>0</v>
      </c>
      <c r="W24" s="384">
        <v>0</v>
      </c>
      <c r="X24" s="384">
        <v>0</v>
      </c>
      <c r="Y24" s="385">
        <v>0</v>
      </c>
      <c r="Z24" s="358">
        <v>0</v>
      </c>
      <c r="AA24" s="359">
        <v>0</v>
      </c>
      <c r="AB24" s="385">
        <v>0</v>
      </c>
      <c r="AC24" s="359">
        <v>0</v>
      </c>
      <c r="AD24" s="359">
        <v>0</v>
      </c>
      <c r="AE24" s="359">
        <v>0</v>
      </c>
      <c r="AF24" s="360">
        <v>0</v>
      </c>
      <c r="AG24" s="360">
        <v>0</v>
      </c>
    </row>
    <row r="25" spans="1:33">
      <c r="A25" s="7"/>
      <c r="B25" s="227" t="s">
        <v>49</v>
      </c>
      <c r="C25" s="228" t="s">
        <v>42</v>
      </c>
      <c r="D25" s="24"/>
      <c r="E25" s="378">
        <v>10056374.957818206</v>
      </c>
      <c r="F25" s="448">
        <v>24327125.060782429</v>
      </c>
      <c r="G25" s="448">
        <v>35574025.381001063</v>
      </c>
      <c r="H25" s="448">
        <v>49855469.5140616</v>
      </c>
      <c r="I25" s="448">
        <v>40261711.244559266</v>
      </c>
      <c r="J25" s="379">
        <v>12198242.236036697</v>
      </c>
      <c r="K25" s="377">
        <v>13427288.726559715</v>
      </c>
      <c r="L25" s="395">
        <v>24242674.426178038</v>
      </c>
      <c r="M25" s="379">
        <v>27776740.213123351</v>
      </c>
      <c r="N25" s="395">
        <v>29596266.430883713</v>
      </c>
      <c r="O25" s="395">
        <v>24739520.654241152</v>
      </c>
      <c r="P25" s="395">
        <v>24317538.879095118</v>
      </c>
      <c r="Q25" s="433">
        <v>23383616.967796762</v>
      </c>
      <c r="R25" s="433">
        <v>21902898.747593474</v>
      </c>
      <c r="S25" s="78"/>
      <c r="T25" s="383">
        <v>0</v>
      </c>
      <c r="U25" s="384">
        <v>0</v>
      </c>
      <c r="V25" s="384">
        <v>0</v>
      </c>
      <c r="W25" s="384">
        <v>0</v>
      </c>
      <c r="X25" s="384">
        <v>0</v>
      </c>
      <c r="Y25" s="385">
        <v>0</v>
      </c>
      <c r="Z25" s="358">
        <v>0</v>
      </c>
      <c r="AA25" s="359">
        <v>0</v>
      </c>
      <c r="AB25" s="385">
        <v>0</v>
      </c>
      <c r="AC25" s="359">
        <v>0</v>
      </c>
      <c r="AD25" s="359">
        <v>0</v>
      </c>
      <c r="AE25" s="359">
        <v>0</v>
      </c>
      <c r="AF25" s="360">
        <v>0</v>
      </c>
      <c r="AG25" s="360">
        <v>0</v>
      </c>
    </row>
    <row r="26" spans="1:33" ht="18" customHeight="1" thickBot="1">
      <c r="D26" s="25"/>
      <c r="E26" s="442">
        <v>294562437.19372475</v>
      </c>
      <c r="F26" s="403">
        <v>331719144.94913226</v>
      </c>
      <c r="G26" s="403">
        <v>404298144.58274931</v>
      </c>
      <c r="H26" s="403">
        <v>409379303.36192966</v>
      </c>
      <c r="I26" s="403">
        <v>327096410.05018127</v>
      </c>
      <c r="J26" s="403">
        <v>271083770.5568831</v>
      </c>
      <c r="K26" s="401">
        <v>204680553.79917729</v>
      </c>
      <c r="L26" s="402">
        <v>263013173.49887598</v>
      </c>
      <c r="M26" s="403">
        <v>315200743.63814986</v>
      </c>
      <c r="N26" s="401">
        <v>268174485.35295308</v>
      </c>
      <c r="O26" s="402">
        <v>239526123.97045147</v>
      </c>
      <c r="P26" s="402">
        <v>212879724.5751211</v>
      </c>
      <c r="Q26" s="404">
        <v>222385681.27975151</v>
      </c>
      <c r="R26" s="404">
        <v>244704569.81979066</v>
      </c>
      <c r="S26" s="70"/>
      <c r="T26" s="442">
        <v>0</v>
      </c>
      <c r="U26" s="403">
        <v>0</v>
      </c>
      <c r="V26" s="403">
        <v>0</v>
      </c>
      <c r="W26" s="403">
        <v>0</v>
      </c>
      <c r="X26" s="403">
        <v>0</v>
      </c>
      <c r="Y26" s="403">
        <v>0</v>
      </c>
      <c r="Z26" s="401">
        <v>0</v>
      </c>
      <c r="AA26" s="402">
        <v>0</v>
      </c>
      <c r="AB26" s="403">
        <v>0</v>
      </c>
      <c r="AC26" s="401">
        <v>0</v>
      </c>
      <c r="AD26" s="402">
        <v>0</v>
      </c>
      <c r="AE26" s="402">
        <v>0</v>
      </c>
      <c r="AF26" s="404">
        <v>0</v>
      </c>
      <c r="AG26" s="404">
        <v>0</v>
      </c>
    </row>
    <row r="27" spans="1:33" ht="18" customHeight="1">
      <c r="D27" s="25"/>
      <c r="E27" s="209"/>
      <c r="F27" s="209"/>
      <c r="G27" s="209"/>
      <c r="H27" s="209"/>
      <c r="I27" s="209"/>
      <c r="J27" s="209"/>
      <c r="K27" s="209"/>
      <c r="L27" s="209"/>
      <c r="M27" s="209"/>
      <c r="N27" s="209"/>
      <c r="O27" s="209"/>
      <c r="P27" s="209"/>
      <c r="Q27" s="209"/>
      <c r="R27" s="209"/>
      <c r="S27" s="70"/>
    </row>
    <row r="28" spans="1:33" ht="7.5" customHeight="1">
      <c r="D28" s="25"/>
      <c r="E28" s="70"/>
      <c r="F28" s="70"/>
      <c r="G28" s="70"/>
      <c r="H28" s="70"/>
      <c r="I28" s="70"/>
      <c r="J28" s="70"/>
      <c r="K28" s="69"/>
      <c r="L28" s="69"/>
      <c r="M28" s="69"/>
      <c r="N28" s="69"/>
      <c r="O28" s="69"/>
      <c r="P28" s="69"/>
      <c r="Q28" s="69"/>
      <c r="R28" s="69"/>
      <c r="S28" s="70"/>
    </row>
    <row r="29" spans="1:33" s="49" customFormat="1" ht="18">
      <c r="B29" s="516"/>
      <c r="C29" s="516"/>
      <c r="D29" s="50"/>
      <c r="E29" s="529" t="s">
        <v>185</v>
      </c>
      <c r="F29" s="529"/>
      <c r="G29" s="529"/>
      <c r="H29" s="529"/>
      <c r="I29" s="529"/>
      <c r="J29" s="529"/>
      <c r="K29" s="529"/>
      <c r="L29" s="529"/>
      <c r="M29" s="529"/>
      <c r="N29" s="529"/>
      <c r="O29" s="529"/>
      <c r="P29" s="529"/>
      <c r="Q29" s="529"/>
      <c r="R29" s="529"/>
      <c r="S29" s="75"/>
    </row>
    <row r="30" spans="1:33">
      <c r="A30" s="7"/>
      <c r="B30" s="7"/>
      <c r="C30" s="7"/>
      <c r="K30" s="8" t="s">
        <v>188</v>
      </c>
      <c r="L30" s="8"/>
      <c r="M30" s="8"/>
      <c r="N30" s="8"/>
      <c r="O30" s="8"/>
      <c r="P30" s="8"/>
      <c r="Q30" s="8"/>
      <c r="R30" s="8"/>
    </row>
    <row r="31" spans="1:33" ht="22.5" customHeight="1">
      <c r="A31" s="7"/>
      <c r="B31" s="518" t="s">
        <v>197</v>
      </c>
      <c r="C31" s="518"/>
      <c r="D31" s="18"/>
      <c r="E31" s="520" t="s">
        <v>11</v>
      </c>
      <c r="F31" s="519"/>
      <c r="G31" s="519"/>
      <c r="H31" s="519"/>
      <c r="I31" s="519"/>
      <c r="J31" s="519"/>
      <c r="K31" s="519"/>
      <c r="L31" s="519"/>
      <c r="M31" s="519"/>
      <c r="N31" s="519"/>
      <c r="O31" s="519"/>
      <c r="P31" s="519"/>
      <c r="Q31" s="519"/>
      <c r="R31" s="521"/>
      <c r="S31" s="77"/>
    </row>
    <row r="32" spans="1:33" s="273" customFormat="1" ht="17.25" customHeight="1">
      <c r="A32" s="282"/>
      <c r="B32" s="274"/>
      <c r="C32" s="274"/>
      <c r="D32" s="275"/>
      <c r="E32" s="244"/>
      <c r="F32" s="244"/>
      <c r="G32" s="244"/>
      <c r="H32" s="244"/>
      <c r="I32" s="244"/>
      <c r="J32" s="244"/>
      <c r="K32" s="245" t="s">
        <v>74</v>
      </c>
      <c r="L32" s="245" t="s">
        <v>74</v>
      </c>
      <c r="M32" s="245" t="s">
        <v>74</v>
      </c>
      <c r="N32" s="245" t="s">
        <v>75</v>
      </c>
      <c r="O32" s="245" t="s">
        <v>75</v>
      </c>
      <c r="P32" s="245" t="s">
        <v>75</v>
      </c>
      <c r="Q32" s="245" t="s">
        <v>75</v>
      </c>
      <c r="R32" s="245" t="s">
        <v>165</v>
      </c>
      <c r="S32" s="275"/>
    </row>
    <row r="33" spans="1:20" s="268" customFormat="1" ht="30.75" customHeight="1">
      <c r="A33" s="267"/>
      <c r="B33" s="269"/>
      <c r="C33" s="269"/>
      <c r="D33" s="271"/>
      <c r="E33" s="272" t="s">
        <v>73</v>
      </c>
      <c r="F33" s="272" t="s">
        <v>73</v>
      </c>
      <c r="G33" s="272" t="s">
        <v>73</v>
      </c>
      <c r="H33" s="272" t="s">
        <v>73</v>
      </c>
      <c r="I33" s="272" t="s">
        <v>73</v>
      </c>
      <c r="J33" s="272" t="s">
        <v>73</v>
      </c>
      <c r="K33" s="269" t="s">
        <v>153</v>
      </c>
      <c r="L33" s="270" t="s">
        <v>156</v>
      </c>
      <c r="M33" s="270" t="s">
        <v>156</v>
      </c>
      <c r="N33" s="270" t="s">
        <v>156</v>
      </c>
      <c r="O33" s="270" t="s">
        <v>156</v>
      </c>
      <c r="P33" s="270" t="s">
        <v>156</v>
      </c>
      <c r="Q33" s="270" t="s">
        <v>156</v>
      </c>
      <c r="R33" s="270" t="s">
        <v>156</v>
      </c>
      <c r="S33" s="271"/>
    </row>
    <row r="34" spans="1:20" ht="18.75" customHeight="1">
      <c r="A34" s="7"/>
      <c r="B34" s="17" t="s">
        <v>32</v>
      </c>
      <c r="C34" s="17"/>
      <c r="D34" s="20"/>
      <c r="E34" s="409">
        <v>2016</v>
      </c>
      <c r="F34" s="409">
        <v>2017</v>
      </c>
      <c r="G34" s="409">
        <v>2018</v>
      </c>
      <c r="H34" s="409">
        <v>2019</v>
      </c>
      <c r="I34" s="409">
        <v>2020</v>
      </c>
      <c r="J34" s="409">
        <v>2021</v>
      </c>
      <c r="K34" s="411">
        <v>2022</v>
      </c>
      <c r="L34" s="411">
        <v>2023</v>
      </c>
      <c r="M34" s="411">
        <v>2024</v>
      </c>
      <c r="N34" s="411">
        <v>2025</v>
      </c>
      <c r="O34" s="411">
        <v>2026</v>
      </c>
      <c r="P34" s="411">
        <v>2027</v>
      </c>
      <c r="Q34" s="411">
        <v>2028</v>
      </c>
      <c r="R34" s="411">
        <v>2029</v>
      </c>
      <c r="S34" s="20"/>
    </row>
    <row r="35" spans="1:20">
      <c r="A35" s="7"/>
      <c r="B35" s="223" t="s">
        <v>37</v>
      </c>
      <c r="C35" s="224" t="s">
        <v>43</v>
      </c>
      <c r="D35" s="24"/>
      <c r="E35" s="449">
        <v>276651.72060998506</v>
      </c>
      <c r="F35" s="450">
        <v>27571.567507414529</v>
      </c>
      <c r="G35" s="450">
        <v>0</v>
      </c>
      <c r="H35" s="450">
        <v>3029740.46</v>
      </c>
      <c r="I35" s="450">
        <v>3787300.6505570705</v>
      </c>
      <c r="J35" s="451">
        <v>4648616.5668816715</v>
      </c>
      <c r="K35" s="464">
        <v>4669606.2521394277</v>
      </c>
      <c r="L35" s="452">
        <v>6256623.5171671016</v>
      </c>
      <c r="M35" s="453">
        <v>28534214.084119577</v>
      </c>
      <c r="N35" s="452">
        <v>19425704.850571711</v>
      </c>
      <c r="O35" s="452">
        <v>5515081.1516481498</v>
      </c>
      <c r="P35" s="452">
        <v>5572323.3573067058</v>
      </c>
      <c r="Q35" s="454">
        <v>5640045.0240043635</v>
      </c>
      <c r="R35" s="454">
        <v>5814109.5567443687</v>
      </c>
      <c r="S35" s="78"/>
    </row>
    <row r="36" spans="1:20">
      <c r="A36" s="7"/>
      <c r="B36" s="225" t="s">
        <v>37</v>
      </c>
      <c r="C36" s="226" t="s">
        <v>38</v>
      </c>
      <c r="D36" s="24"/>
      <c r="E36" s="455">
        <v>342803.7645473741</v>
      </c>
      <c r="F36" s="456">
        <v>507553.73557824641</v>
      </c>
      <c r="G36" s="456">
        <v>8388763.5227037966</v>
      </c>
      <c r="H36" s="456">
        <v>-1067769.5542336553</v>
      </c>
      <c r="I36" s="456">
        <v>11608784.921292756</v>
      </c>
      <c r="J36" s="457">
        <v>15640548.475709502</v>
      </c>
      <c r="K36" s="465">
        <v>21129815.580225319</v>
      </c>
      <c r="L36" s="458">
        <v>16966248.902489994</v>
      </c>
      <c r="M36" s="459">
        <v>6104844.9117705673</v>
      </c>
      <c r="N36" s="458">
        <v>4833162.8021558728</v>
      </c>
      <c r="O36" s="458">
        <v>5709438.5518217152</v>
      </c>
      <c r="P36" s="458">
        <v>4105876.3939281935</v>
      </c>
      <c r="Q36" s="460">
        <v>5685902.4831190817</v>
      </c>
      <c r="R36" s="460">
        <v>6538818.7203951906</v>
      </c>
      <c r="S36" s="78"/>
    </row>
    <row r="37" spans="1:20">
      <c r="A37" s="7"/>
      <c r="B37" s="225" t="s">
        <v>37</v>
      </c>
      <c r="C37" s="226" t="s">
        <v>39</v>
      </c>
      <c r="D37" s="24"/>
      <c r="E37" s="455">
        <v>184590015.33829555</v>
      </c>
      <c r="F37" s="456">
        <v>197760228.02983314</v>
      </c>
      <c r="G37" s="456">
        <v>233479270.42266205</v>
      </c>
      <c r="H37" s="456">
        <v>224497265.12037578</v>
      </c>
      <c r="I37" s="456">
        <v>156160245.40209103</v>
      </c>
      <c r="J37" s="457">
        <v>108344712.48165287</v>
      </c>
      <c r="K37" s="465">
        <v>34685827.722426333</v>
      </c>
      <c r="L37" s="458">
        <v>-230247.49543659049</v>
      </c>
      <c r="M37" s="459">
        <v>0</v>
      </c>
      <c r="N37" s="458">
        <v>0</v>
      </c>
      <c r="O37" s="458">
        <v>0</v>
      </c>
      <c r="P37" s="458">
        <v>0</v>
      </c>
      <c r="Q37" s="460">
        <v>0</v>
      </c>
      <c r="R37" s="460">
        <v>0</v>
      </c>
      <c r="S37" s="78"/>
    </row>
    <row r="38" spans="1:20">
      <c r="A38" s="7"/>
      <c r="B38" s="225" t="s">
        <v>45</v>
      </c>
      <c r="C38" s="226" t="s">
        <v>61</v>
      </c>
      <c r="D38" s="24"/>
      <c r="E38" s="505">
        <v>-4534441.8347822037</v>
      </c>
      <c r="F38" s="506">
        <v>-1628430.6411121385</v>
      </c>
      <c r="G38" s="506">
        <v>-2229358.3016750906</v>
      </c>
      <c r="H38" s="506">
        <v>-381538.36643466633</v>
      </c>
      <c r="I38" s="506">
        <v>-3727518.2454687958</v>
      </c>
      <c r="J38" s="507">
        <v>-777934.10890940065</v>
      </c>
      <c r="K38" s="465">
        <v>-707374.79051311687</v>
      </c>
      <c r="L38" s="458">
        <v>-2119701.735874217</v>
      </c>
      <c r="M38" s="459">
        <v>621292.89840923331</v>
      </c>
      <c r="N38" s="458">
        <v>518576.07663732878</v>
      </c>
      <c r="O38" s="458">
        <v>464216.93627545086</v>
      </c>
      <c r="P38" s="458">
        <v>451492.253452793</v>
      </c>
      <c r="Q38" s="460">
        <v>453591.16269180854</v>
      </c>
      <c r="R38" s="460">
        <v>469782.00768837216</v>
      </c>
      <c r="S38" s="78"/>
      <c r="T38" t="s">
        <v>194</v>
      </c>
    </row>
    <row r="39" spans="1:20">
      <c r="A39" s="7"/>
      <c r="B39" s="225" t="s">
        <v>45</v>
      </c>
      <c r="C39" s="226" t="s">
        <v>46</v>
      </c>
      <c r="D39" s="24"/>
      <c r="E39" s="505">
        <v>13406372.758148164</v>
      </c>
      <c r="F39" s="506">
        <v>18547966.249849617</v>
      </c>
      <c r="G39" s="506">
        <v>19713977.759801686</v>
      </c>
      <c r="H39" s="506">
        <v>15911483.980240405</v>
      </c>
      <c r="I39" s="506">
        <v>-5673440.4755623043</v>
      </c>
      <c r="J39" s="507">
        <v>17134233.902976722</v>
      </c>
      <c r="K39" s="465">
        <v>16756273.799986608</v>
      </c>
      <c r="L39" s="458">
        <v>16621295.655780243</v>
      </c>
      <c r="M39" s="459">
        <v>38667130.244763903</v>
      </c>
      <c r="N39" s="458">
        <v>33878897.544687346</v>
      </c>
      <c r="O39" s="458">
        <v>24566319.33946649</v>
      </c>
      <c r="P39" s="458">
        <v>18736127.760199577</v>
      </c>
      <c r="Q39" s="460">
        <v>18187478.391910687</v>
      </c>
      <c r="R39" s="460">
        <v>17020735.640961148</v>
      </c>
      <c r="S39" s="78"/>
      <c r="T39" t="s">
        <v>195</v>
      </c>
    </row>
    <row r="40" spans="1:20">
      <c r="A40" s="7"/>
      <c r="B40" s="225" t="s">
        <v>47</v>
      </c>
      <c r="C40" s="226" t="s">
        <v>14</v>
      </c>
      <c r="D40" s="24"/>
      <c r="E40" s="455">
        <v>11531.626469630763</v>
      </c>
      <c r="F40" s="456">
        <v>302032.23523302126</v>
      </c>
      <c r="G40" s="456">
        <v>152833.56335182814</v>
      </c>
      <c r="H40" s="456">
        <v>236.68470861460014</v>
      </c>
      <c r="I40" s="456">
        <v>0</v>
      </c>
      <c r="J40" s="457">
        <v>0</v>
      </c>
      <c r="K40" s="465">
        <v>0</v>
      </c>
      <c r="L40" s="458">
        <v>0</v>
      </c>
      <c r="M40" s="459">
        <v>0</v>
      </c>
      <c r="N40" s="458">
        <v>0</v>
      </c>
      <c r="O40" s="458">
        <v>0</v>
      </c>
      <c r="P40" s="458">
        <v>0</v>
      </c>
      <c r="Q40" s="460">
        <v>0</v>
      </c>
      <c r="R40" s="460">
        <v>0</v>
      </c>
      <c r="S40" s="78"/>
    </row>
    <row r="41" spans="1:20">
      <c r="A41" s="7"/>
      <c r="B41" s="225" t="s">
        <v>47</v>
      </c>
      <c r="C41" s="226" t="s">
        <v>19</v>
      </c>
      <c r="D41" s="24"/>
      <c r="E41" s="455">
        <v>2090917.292483974</v>
      </c>
      <c r="F41" s="456">
        <v>4240469.1085768938</v>
      </c>
      <c r="G41" s="456">
        <v>2824897.3406396252</v>
      </c>
      <c r="H41" s="456">
        <v>1308098.4776498266</v>
      </c>
      <c r="I41" s="456">
        <v>1541162.1277027067</v>
      </c>
      <c r="J41" s="457">
        <v>2804226.1546519329</v>
      </c>
      <c r="K41" s="465">
        <v>2401138.8943741634</v>
      </c>
      <c r="L41" s="458">
        <v>0</v>
      </c>
      <c r="M41" s="459">
        <v>0</v>
      </c>
      <c r="N41" s="458">
        <v>0</v>
      </c>
      <c r="O41" s="458">
        <v>0</v>
      </c>
      <c r="P41" s="458">
        <v>0</v>
      </c>
      <c r="Q41" s="460">
        <v>0</v>
      </c>
      <c r="R41" s="460">
        <v>0</v>
      </c>
      <c r="S41" s="78"/>
    </row>
    <row r="42" spans="1:20">
      <c r="A42" s="7"/>
      <c r="B42" s="225" t="s">
        <v>47</v>
      </c>
      <c r="C42" s="226" t="s">
        <v>48</v>
      </c>
      <c r="D42" s="24"/>
      <c r="E42" s="455">
        <v>598903.43680353474</v>
      </c>
      <c r="F42" s="456">
        <v>256174.98252764778</v>
      </c>
      <c r="G42" s="456">
        <v>400594.09331265138</v>
      </c>
      <c r="H42" s="456">
        <v>251663.02582630803</v>
      </c>
      <c r="I42" s="456">
        <v>2.0493095786063686E-2</v>
      </c>
      <c r="J42" s="457">
        <v>0</v>
      </c>
      <c r="K42" s="465">
        <v>0</v>
      </c>
      <c r="L42" s="458">
        <v>0</v>
      </c>
      <c r="M42" s="459">
        <v>0</v>
      </c>
      <c r="N42" s="458">
        <v>0</v>
      </c>
      <c r="O42" s="458">
        <v>0</v>
      </c>
      <c r="P42" s="458">
        <v>0</v>
      </c>
      <c r="Q42" s="460">
        <v>0</v>
      </c>
      <c r="R42" s="460">
        <v>0</v>
      </c>
      <c r="S42" s="78"/>
    </row>
    <row r="43" spans="1:20">
      <c r="A43" s="7"/>
      <c r="B43" s="225" t="s">
        <v>40</v>
      </c>
      <c r="C43" s="226" t="s">
        <v>16</v>
      </c>
      <c r="D43" s="24"/>
      <c r="E43" s="505">
        <v>2775317.3589643873</v>
      </c>
      <c r="F43" s="506">
        <v>6650714.4084651796</v>
      </c>
      <c r="G43" s="506">
        <v>9000269.2435260117</v>
      </c>
      <c r="H43" s="506">
        <v>7346461.6276705181</v>
      </c>
      <c r="I43" s="506">
        <v>8704391.2524635866</v>
      </c>
      <c r="J43" s="507">
        <v>10351877.033468764</v>
      </c>
      <c r="K43" s="465">
        <v>15161973.327049399</v>
      </c>
      <c r="L43" s="458">
        <v>50380163.369144082</v>
      </c>
      <c r="M43" s="459">
        <v>51653519.228083938</v>
      </c>
      <c r="N43" s="458">
        <v>20541352.271715581</v>
      </c>
      <c r="O43" s="458">
        <v>16859831.599608399</v>
      </c>
      <c r="P43" s="458">
        <v>16556675.135124605</v>
      </c>
      <c r="Q43" s="460">
        <v>14043484.410439713</v>
      </c>
      <c r="R43" s="460">
        <v>32129816.705218136</v>
      </c>
      <c r="S43" s="78"/>
      <c r="T43" t="s">
        <v>194</v>
      </c>
    </row>
    <row r="44" spans="1:20">
      <c r="A44" s="7"/>
      <c r="B44" s="225" t="s">
        <v>40</v>
      </c>
      <c r="C44" s="226" t="s">
        <v>17</v>
      </c>
      <c r="D44" s="24"/>
      <c r="E44" s="455">
        <v>1908.83716219398</v>
      </c>
      <c r="F44" s="456">
        <v>292470.08081069903</v>
      </c>
      <c r="G44" s="456">
        <v>226880.23051791126</v>
      </c>
      <c r="H44" s="456">
        <v>44382.503179507039</v>
      </c>
      <c r="I44" s="456">
        <v>15033.831080508295</v>
      </c>
      <c r="J44" s="457">
        <v>13938.910656790391</v>
      </c>
      <c r="K44" s="465">
        <v>39378.907340496145</v>
      </c>
      <c r="L44" s="458">
        <v>22411929.281910118</v>
      </c>
      <c r="M44" s="459">
        <v>25361982.076318756</v>
      </c>
      <c r="N44" s="458">
        <v>19578488.645002715</v>
      </c>
      <c r="O44" s="458">
        <v>18983609.424140118</v>
      </c>
      <c r="P44" s="458">
        <v>15623331.841623038</v>
      </c>
      <c r="Q44" s="460">
        <v>20834157.166233346</v>
      </c>
      <c r="R44" s="460">
        <v>19128596.607450422</v>
      </c>
      <c r="S44" s="78"/>
    </row>
    <row r="45" spans="1:20">
      <c r="A45" s="7"/>
      <c r="B45" s="225" t="s">
        <v>40</v>
      </c>
      <c r="C45" s="226" t="s">
        <v>18</v>
      </c>
      <c r="D45" s="24"/>
      <c r="E45" s="455">
        <v>1084085.1248008516</v>
      </c>
      <c r="F45" s="456">
        <v>469469.1086998785</v>
      </c>
      <c r="G45" s="456">
        <v>619063.4860198173</v>
      </c>
      <c r="H45" s="456">
        <v>525430.68097149266</v>
      </c>
      <c r="I45" s="456">
        <v>75826.990785923583</v>
      </c>
      <c r="J45" s="457">
        <v>46932.53700816747</v>
      </c>
      <c r="K45" s="465">
        <v>298611.31676586269</v>
      </c>
      <c r="L45" s="458">
        <v>192015.34937099408</v>
      </c>
      <c r="M45" s="459">
        <v>0</v>
      </c>
      <c r="N45" s="458">
        <v>0</v>
      </c>
      <c r="O45" s="458">
        <v>0</v>
      </c>
      <c r="P45" s="458">
        <v>0</v>
      </c>
      <c r="Q45" s="460">
        <v>0</v>
      </c>
      <c r="R45" s="460">
        <v>0</v>
      </c>
      <c r="S45" s="78"/>
    </row>
    <row r="46" spans="1:20">
      <c r="A46" s="7"/>
      <c r="B46" s="225" t="s">
        <v>49</v>
      </c>
      <c r="C46" s="226" t="s">
        <v>41</v>
      </c>
      <c r="D46" s="24"/>
      <c r="E46" s="455">
        <v>1491382.9448899927</v>
      </c>
      <c r="F46" s="456">
        <v>2282428.4609838962</v>
      </c>
      <c r="G46" s="456">
        <v>6561288.6046144366</v>
      </c>
      <c r="H46" s="456">
        <v>8628260.4864153452</v>
      </c>
      <c r="I46" s="456">
        <v>9357689.9936150294</v>
      </c>
      <c r="J46" s="457">
        <v>8396301.6537956763</v>
      </c>
      <c r="K46" s="465">
        <v>10352865.008381084</v>
      </c>
      <c r="L46" s="458">
        <v>22890439.16044683</v>
      </c>
      <c r="M46" s="459">
        <v>27720906.027632438</v>
      </c>
      <c r="N46" s="458">
        <v>29244944.086606488</v>
      </c>
      <c r="O46" s="458">
        <v>29189586.744314391</v>
      </c>
      <c r="P46" s="458">
        <v>30058989.392605908</v>
      </c>
      <c r="Q46" s="460">
        <v>30306141.571772985</v>
      </c>
      <c r="R46" s="460">
        <v>30220479.056025181</v>
      </c>
      <c r="S46" s="78"/>
    </row>
    <row r="47" spans="1:20">
      <c r="A47" s="7"/>
      <c r="B47" s="225" t="s">
        <v>49</v>
      </c>
      <c r="C47" s="226" t="s">
        <v>50</v>
      </c>
      <c r="D47" s="24"/>
      <c r="E47" s="455">
        <v>1222605.2479230962</v>
      </c>
      <c r="F47" s="456">
        <v>1886139.1731524351</v>
      </c>
      <c r="G47" s="456">
        <v>3812667.9974904489</v>
      </c>
      <c r="H47" s="456">
        <v>1958360.1532736649</v>
      </c>
      <c r="I47" s="456">
        <v>1631489.1659018858</v>
      </c>
      <c r="J47" s="457">
        <v>2811548.6763290018</v>
      </c>
      <c r="K47" s="465">
        <v>2845670.3083116543</v>
      </c>
      <c r="L47" s="458">
        <v>4459563.8000899646</v>
      </c>
      <c r="M47" s="459">
        <v>4975328.8252834138</v>
      </c>
      <c r="N47" s="458">
        <v>4932846.9501446923</v>
      </c>
      <c r="O47" s="458">
        <v>4922197.9566625869</v>
      </c>
      <c r="P47" s="458">
        <v>4942623.1658274606</v>
      </c>
      <c r="Q47" s="460">
        <v>5003238.8412990412</v>
      </c>
      <c r="R47" s="460">
        <v>5206522.5525605613</v>
      </c>
      <c r="S47" s="78"/>
    </row>
    <row r="48" spans="1:20">
      <c r="A48" s="7"/>
      <c r="B48" s="225" t="s">
        <v>49</v>
      </c>
      <c r="C48" s="226" t="s">
        <v>15</v>
      </c>
      <c r="D48" s="24"/>
      <c r="E48" s="455">
        <v>552.77264923592372</v>
      </c>
      <c r="F48" s="456">
        <v>2110.7672985009526</v>
      </c>
      <c r="G48" s="456">
        <v>232097.85739668133</v>
      </c>
      <c r="H48" s="456">
        <v>1374271.6212965236</v>
      </c>
      <c r="I48" s="456">
        <v>1938065.0693070209</v>
      </c>
      <c r="J48" s="457">
        <v>2860656.1803031252</v>
      </c>
      <c r="K48" s="465">
        <v>4686966.3766628858</v>
      </c>
      <c r="L48" s="458">
        <v>8742050.0327943545</v>
      </c>
      <c r="M48" s="459">
        <v>15153645.758840296</v>
      </c>
      <c r="N48" s="458">
        <v>14410410.540562315</v>
      </c>
      <c r="O48" s="458">
        <v>13421154.463883687</v>
      </c>
      <c r="P48" s="458">
        <v>8438691.4181913622</v>
      </c>
      <c r="Q48" s="460">
        <v>16853467.042842384</v>
      </c>
      <c r="R48" s="460">
        <v>23670781.1915638</v>
      </c>
      <c r="S48" s="78"/>
    </row>
    <row r="49" spans="1:20">
      <c r="A49" s="7"/>
      <c r="B49" s="227" t="s">
        <v>49</v>
      </c>
      <c r="C49" s="228" t="s">
        <v>42</v>
      </c>
      <c r="D49" s="24"/>
      <c r="E49" s="455">
        <v>9284548.7214699574</v>
      </c>
      <c r="F49" s="456">
        <v>22188796.324589133</v>
      </c>
      <c r="G49" s="456">
        <v>33391607.501856402</v>
      </c>
      <c r="H49" s="456">
        <v>48217732.697575778</v>
      </c>
      <c r="I49" s="456">
        <v>38978896.559505314</v>
      </c>
      <c r="J49" s="457">
        <v>10933254.019789245</v>
      </c>
      <c r="K49" s="465">
        <v>11673711.935292663</v>
      </c>
      <c r="L49" s="458">
        <v>18305079.351074174</v>
      </c>
      <c r="M49" s="459">
        <v>24572407.429824974</v>
      </c>
      <c r="N49" s="458">
        <v>24962517.782868486</v>
      </c>
      <c r="O49" s="458">
        <v>21007291.660971079</v>
      </c>
      <c r="P49" s="458">
        <v>20383202.355548475</v>
      </c>
      <c r="Q49" s="460">
        <v>18637362.497094166</v>
      </c>
      <c r="R49" s="460">
        <v>16588790.813441487</v>
      </c>
      <c r="S49" s="78"/>
    </row>
    <row r="50" spans="1:20" ht="18" customHeight="1" thickBot="1">
      <c r="D50" s="25"/>
      <c r="E50" s="442">
        <v>212643155.11043578</v>
      </c>
      <c r="F50" s="403">
        <v>253785693.59199354</v>
      </c>
      <c r="G50" s="403">
        <v>316574853.32221824</v>
      </c>
      <c r="H50" s="403">
        <v>311644079.59851551</v>
      </c>
      <c r="I50" s="403">
        <v>224397927.26376483</v>
      </c>
      <c r="J50" s="403">
        <v>183208912.48431408</v>
      </c>
      <c r="K50" s="401">
        <v>123994464.63844277</v>
      </c>
      <c r="L50" s="402">
        <v>164875459.18895704</v>
      </c>
      <c r="M50" s="403">
        <v>223365271.48504707</v>
      </c>
      <c r="N50" s="401">
        <v>172326901.55095252</v>
      </c>
      <c r="O50" s="402">
        <v>140638727.82879207</v>
      </c>
      <c r="P50" s="402">
        <v>124869333.07380812</v>
      </c>
      <c r="Q50" s="404">
        <v>135644868.59140757</v>
      </c>
      <c r="R50" s="404">
        <v>156788432.85204867</v>
      </c>
      <c r="S50" s="70"/>
    </row>
    <row r="51" spans="1:20" ht="18" customHeight="1">
      <c r="D51" s="25"/>
      <c r="E51" s="209"/>
      <c r="F51" s="209"/>
      <c r="G51" s="209"/>
      <c r="H51" s="209"/>
      <c r="I51" s="209"/>
      <c r="J51" s="209"/>
      <c r="K51" s="209"/>
      <c r="L51" s="209"/>
      <c r="M51" s="209"/>
      <c r="N51" s="209"/>
      <c r="O51" s="209"/>
      <c r="P51" s="209"/>
      <c r="Q51" s="209"/>
      <c r="R51" s="209"/>
      <c r="S51" s="70"/>
    </row>
    <row r="52" spans="1:20" ht="7.5" customHeight="1">
      <c r="D52" s="25"/>
      <c r="E52" s="70"/>
      <c r="F52" s="70"/>
      <c r="G52" s="70"/>
      <c r="H52" s="70"/>
      <c r="I52" s="70"/>
      <c r="J52" s="70"/>
      <c r="K52" s="69"/>
      <c r="L52" s="69"/>
      <c r="M52" s="69"/>
      <c r="N52" s="69"/>
      <c r="O52" s="69"/>
      <c r="P52" s="69"/>
      <c r="Q52" s="69"/>
      <c r="R52" s="69"/>
      <c r="S52" s="70"/>
    </row>
    <row r="53" spans="1:20" s="49" customFormat="1" ht="18">
      <c r="B53" s="516"/>
      <c r="C53" s="516"/>
      <c r="D53" s="50"/>
      <c r="E53" s="529" t="s">
        <v>186</v>
      </c>
      <c r="F53" s="529"/>
      <c r="G53" s="529"/>
      <c r="H53" s="529"/>
      <c r="I53" s="529"/>
      <c r="J53" s="529"/>
      <c r="K53" s="529"/>
      <c r="L53" s="529"/>
      <c r="M53" s="529"/>
      <c r="N53" s="529"/>
      <c r="O53" s="529"/>
      <c r="P53" s="529"/>
      <c r="Q53" s="529"/>
      <c r="R53" s="529"/>
      <c r="S53" s="75"/>
    </row>
    <row r="54" spans="1:20">
      <c r="A54" s="7"/>
      <c r="B54" s="7"/>
      <c r="C54" s="7"/>
      <c r="K54" s="8" t="s">
        <v>188</v>
      </c>
      <c r="L54" s="8"/>
      <c r="M54" s="8"/>
      <c r="N54" s="8"/>
      <c r="O54" s="8"/>
      <c r="P54" s="8"/>
      <c r="Q54" s="8"/>
      <c r="R54" s="8"/>
    </row>
    <row r="55" spans="1:20" ht="22.5" customHeight="1">
      <c r="A55" s="7"/>
      <c r="B55" s="518" t="s">
        <v>197</v>
      </c>
      <c r="C55" s="518"/>
      <c r="D55" s="18"/>
      <c r="E55" s="520" t="s">
        <v>11</v>
      </c>
      <c r="F55" s="519"/>
      <c r="G55" s="519"/>
      <c r="H55" s="519"/>
      <c r="I55" s="519"/>
      <c r="J55" s="519"/>
      <c r="K55" s="519"/>
      <c r="L55" s="519"/>
      <c r="M55" s="519"/>
      <c r="N55" s="519"/>
      <c r="O55" s="519"/>
      <c r="P55" s="519"/>
      <c r="Q55" s="519"/>
      <c r="R55" s="521"/>
      <c r="S55" s="77"/>
    </row>
    <row r="56" spans="1:20" s="273" customFormat="1" ht="17.25" customHeight="1">
      <c r="A56" s="282"/>
      <c r="B56" s="274"/>
      <c r="C56" s="274"/>
      <c r="D56" s="275"/>
      <c r="E56" s="244"/>
      <c r="F56" s="244"/>
      <c r="G56" s="244"/>
      <c r="H56" s="244"/>
      <c r="I56" s="244"/>
      <c r="J56" s="244"/>
      <c r="K56" s="245" t="s">
        <v>74</v>
      </c>
      <c r="L56" s="245" t="s">
        <v>74</v>
      </c>
      <c r="M56" s="245" t="s">
        <v>74</v>
      </c>
      <c r="N56" s="245" t="s">
        <v>75</v>
      </c>
      <c r="O56" s="245" t="s">
        <v>75</v>
      </c>
      <c r="P56" s="245" t="s">
        <v>75</v>
      </c>
      <c r="Q56" s="245" t="s">
        <v>75</v>
      </c>
      <c r="R56" s="245" t="s">
        <v>165</v>
      </c>
      <c r="S56" s="275"/>
    </row>
    <row r="57" spans="1:20" s="268" customFormat="1" ht="30.75" customHeight="1">
      <c r="A57" s="267"/>
      <c r="B57" s="269"/>
      <c r="C57" s="269"/>
      <c r="D57" s="271"/>
      <c r="E57" s="272" t="s">
        <v>73</v>
      </c>
      <c r="F57" s="272"/>
      <c r="G57" s="272"/>
      <c r="H57" s="272" t="s">
        <v>73</v>
      </c>
      <c r="I57" s="272" t="s">
        <v>73</v>
      </c>
      <c r="J57" s="272" t="s">
        <v>73</v>
      </c>
      <c r="K57" s="269" t="s">
        <v>153</v>
      </c>
      <c r="L57" s="270" t="s">
        <v>156</v>
      </c>
      <c r="M57" s="270" t="s">
        <v>156</v>
      </c>
      <c r="N57" s="270" t="s">
        <v>156</v>
      </c>
      <c r="O57" s="270" t="s">
        <v>156</v>
      </c>
      <c r="P57" s="270" t="s">
        <v>156</v>
      </c>
      <c r="Q57" s="270" t="s">
        <v>156</v>
      </c>
      <c r="R57" s="270" t="s">
        <v>156</v>
      </c>
      <c r="S57" s="271"/>
    </row>
    <row r="58" spans="1:20" ht="18.75" customHeight="1">
      <c r="A58" s="7"/>
      <c r="B58" s="17" t="s">
        <v>32</v>
      </c>
      <c r="C58" s="17"/>
      <c r="D58" s="20"/>
      <c r="E58" s="409">
        <v>2016</v>
      </c>
      <c r="F58" s="409">
        <v>2017</v>
      </c>
      <c r="G58" s="409">
        <v>2018</v>
      </c>
      <c r="H58" s="409">
        <v>2019</v>
      </c>
      <c r="I58" s="409">
        <v>2020</v>
      </c>
      <c r="J58" s="409">
        <v>2021</v>
      </c>
      <c r="K58" s="411">
        <v>2022</v>
      </c>
      <c r="L58" s="411">
        <v>2023</v>
      </c>
      <c r="M58" s="411">
        <v>2024</v>
      </c>
      <c r="N58" s="411">
        <v>2025</v>
      </c>
      <c r="O58" s="411">
        <v>2026</v>
      </c>
      <c r="P58" s="411">
        <v>2027</v>
      </c>
      <c r="Q58" s="411">
        <v>2028</v>
      </c>
      <c r="R58" s="411">
        <v>2029</v>
      </c>
      <c r="S58" s="20"/>
    </row>
    <row r="59" spans="1:20">
      <c r="A59" s="7"/>
      <c r="B59" s="223" t="s">
        <v>37</v>
      </c>
      <c r="C59" s="224" t="s">
        <v>43</v>
      </c>
      <c r="D59" s="24"/>
      <c r="E59" s="449">
        <v>106491.01701820164</v>
      </c>
      <c r="F59" s="450">
        <v>0.12218857736402997</v>
      </c>
      <c r="G59" s="450">
        <v>0</v>
      </c>
      <c r="H59" s="450">
        <v>0</v>
      </c>
      <c r="I59" s="450">
        <v>6759.829431149903</v>
      </c>
      <c r="J59" s="451">
        <v>18653.369992400112</v>
      </c>
      <c r="K59" s="464">
        <v>19764.301353902076</v>
      </c>
      <c r="L59" s="452">
        <v>131431.13273155046</v>
      </c>
      <c r="M59" s="453">
        <v>782408.96968523867</v>
      </c>
      <c r="N59" s="452">
        <v>511311.19447333476</v>
      </c>
      <c r="O59" s="452">
        <v>0</v>
      </c>
      <c r="P59" s="452">
        <v>0</v>
      </c>
      <c r="Q59" s="454">
        <v>0</v>
      </c>
      <c r="R59" s="454">
        <v>0</v>
      </c>
      <c r="S59" s="78"/>
    </row>
    <row r="60" spans="1:20">
      <c r="A60" s="7"/>
      <c r="B60" s="225" t="s">
        <v>37</v>
      </c>
      <c r="C60" s="226" t="s">
        <v>38</v>
      </c>
      <c r="D60" s="24"/>
      <c r="E60" s="455">
        <v>74362.589868613155</v>
      </c>
      <c r="F60" s="456">
        <v>232853.44106494656</v>
      </c>
      <c r="G60" s="456">
        <v>246532.48653226107</v>
      </c>
      <c r="H60" s="456">
        <v>63832.935752039135</v>
      </c>
      <c r="I60" s="456">
        <v>96234.271711895271</v>
      </c>
      <c r="J60" s="457">
        <v>191913.17288154017</v>
      </c>
      <c r="K60" s="465">
        <v>147044.2257541008</v>
      </c>
      <c r="L60" s="458">
        <v>2914611.8227366842</v>
      </c>
      <c r="M60" s="459">
        <v>4570850.4158190861</v>
      </c>
      <c r="N60" s="458">
        <v>4001776.5514444658</v>
      </c>
      <c r="O60" s="458">
        <v>4340941.5441877041</v>
      </c>
      <c r="P60" s="458">
        <v>3803376.345924872</v>
      </c>
      <c r="Q60" s="460">
        <v>4190539.7456928808</v>
      </c>
      <c r="R60" s="460">
        <v>4622351.4404501924</v>
      </c>
      <c r="S60" s="78"/>
    </row>
    <row r="61" spans="1:20">
      <c r="A61" s="7"/>
      <c r="B61" s="225" t="s">
        <v>37</v>
      </c>
      <c r="C61" s="226" t="s">
        <v>39</v>
      </c>
      <c r="D61" s="24"/>
      <c r="E61" s="455">
        <v>3.4385289871410436E-2</v>
      </c>
      <c r="F61" s="456">
        <v>1428.9371369683438</v>
      </c>
      <c r="G61" s="456">
        <v>1258.997016616152</v>
      </c>
      <c r="H61" s="456">
        <v>2367.7326152498754</v>
      </c>
      <c r="I61" s="456">
        <v>2241.0067453731376</v>
      </c>
      <c r="J61" s="457">
        <v>209819.0012323315</v>
      </c>
      <c r="K61" s="465">
        <v>3914.086668978744</v>
      </c>
      <c r="L61" s="458">
        <v>-22545.194404594407</v>
      </c>
      <c r="M61" s="459">
        <v>0</v>
      </c>
      <c r="N61" s="458">
        <v>0</v>
      </c>
      <c r="O61" s="458">
        <v>0</v>
      </c>
      <c r="P61" s="458">
        <v>0</v>
      </c>
      <c r="Q61" s="460">
        <v>0</v>
      </c>
      <c r="R61" s="460">
        <v>0</v>
      </c>
      <c r="S61" s="78"/>
    </row>
    <row r="62" spans="1:20">
      <c r="A62" s="7"/>
      <c r="B62" s="225" t="s">
        <v>45</v>
      </c>
      <c r="C62" s="226" t="s">
        <v>61</v>
      </c>
      <c r="D62" s="24"/>
      <c r="E62" s="505">
        <v>-167622.83311450304</v>
      </c>
      <c r="F62" s="506">
        <v>-11664.991983828644</v>
      </c>
      <c r="G62" s="506">
        <v>-10597.735940465558</v>
      </c>
      <c r="H62" s="506">
        <v>-4572.0366664039175</v>
      </c>
      <c r="I62" s="506">
        <v>-177848.71254643251</v>
      </c>
      <c r="J62" s="507">
        <v>-65704.122639372101</v>
      </c>
      <c r="K62" s="465">
        <v>-7951.4092671439648</v>
      </c>
      <c r="L62" s="458">
        <v>-77893.810903359496</v>
      </c>
      <c r="M62" s="459">
        <v>17746.983539231176</v>
      </c>
      <c r="N62" s="458">
        <v>22261.065649019565</v>
      </c>
      <c r="O62" s="458">
        <v>28345.947235359698</v>
      </c>
      <c r="P62" s="458">
        <v>40575.487799241142</v>
      </c>
      <c r="Q62" s="460">
        <v>48067.60593674962</v>
      </c>
      <c r="R62" s="460">
        <v>49254.03147494288</v>
      </c>
      <c r="S62" s="78"/>
      <c r="T62" t="s">
        <v>194</v>
      </c>
    </row>
    <row r="63" spans="1:20">
      <c r="A63" s="7"/>
      <c r="B63" s="225" t="s">
        <v>45</v>
      </c>
      <c r="C63" s="226" t="s">
        <v>46</v>
      </c>
      <c r="D63" s="24"/>
      <c r="E63" s="505">
        <v>6218.5755965968565</v>
      </c>
      <c r="F63" s="506">
        <v>5357.6438142911502</v>
      </c>
      <c r="G63" s="506">
        <v>9263.83350641781</v>
      </c>
      <c r="H63" s="506">
        <v>18391.263198210916</v>
      </c>
      <c r="I63" s="506">
        <v>-9470.1979367927415</v>
      </c>
      <c r="J63" s="507">
        <v>20386.27381730458</v>
      </c>
      <c r="K63" s="465">
        <v>40592.429276586736</v>
      </c>
      <c r="L63" s="458">
        <v>460827.71575520409</v>
      </c>
      <c r="M63" s="459">
        <v>752625.29753872834</v>
      </c>
      <c r="N63" s="458">
        <v>1120803.2035992991</v>
      </c>
      <c r="O63" s="458">
        <v>1298439.0859079156</v>
      </c>
      <c r="P63" s="458">
        <v>1663677.1107197716</v>
      </c>
      <c r="Q63" s="460">
        <v>1931208.2010239167</v>
      </c>
      <c r="R63" s="460">
        <v>1785635.2595929105</v>
      </c>
      <c r="S63" s="78"/>
      <c r="T63" t="s">
        <v>195</v>
      </c>
    </row>
    <row r="64" spans="1:20">
      <c r="A64" s="7"/>
      <c r="B64" s="225" t="s">
        <v>47</v>
      </c>
      <c r="C64" s="226" t="s">
        <v>14</v>
      </c>
      <c r="D64" s="24"/>
      <c r="E64" s="455">
        <v>0</v>
      </c>
      <c r="F64" s="456">
        <v>0</v>
      </c>
      <c r="G64" s="456">
        <v>0</v>
      </c>
      <c r="H64" s="456">
        <v>0</v>
      </c>
      <c r="I64" s="456">
        <v>0</v>
      </c>
      <c r="J64" s="457">
        <v>0</v>
      </c>
      <c r="K64" s="465">
        <v>0</v>
      </c>
      <c r="L64" s="458">
        <v>0</v>
      </c>
      <c r="M64" s="459">
        <v>0</v>
      </c>
      <c r="N64" s="458">
        <v>0</v>
      </c>
      <c r="O64" s="458">
        <v>0</v>
      </c>
      <c r="P64" s="458">
        <v>0</v>
      </c>
      <c r="Q64" s="460">
        <v>0</v>
      </c>
      <c r="R64" s="460">
        <v>0</v>
      </c>
      <c r="S64" s="78"/>
    </row>
    <row r="65" spans="1:20">
      <c r="A65" s="7"/>
      <c r="B65" s="225" t="s">
        <v>47</v>
      </c>
      <c r="C65" s="226" t="s">
        <v>19</v>
      </c>
      <c r="D65" s="24"/>
      <c r="E65" s="455">
        <v>0</v>
      </c>
      <c r="F65" s="456">
        <v>0</v>
      </c>
      <c r="G65" s="456">
        <v>0</v>
      </c>
      <c r="H65" s="456">
        <v>0</v>
      </c>
      <c r="I65" s="456">
        <v>0</v>
      </c>
      <c r="J65" s="457">
        <v>0</v>
      </c>
      <c r="K65" s="465">
        <v>0</v>
      </c>
      <c r="L65" s="458">
        <v>0</v>
      </c>
      <c r="M65" s="459">
        <v>0</v>
      </c>
      <c r="N65" s="458">
        <v>0</v>
      </c>
      <c r="O65" s="458">
        <v>0</v>
      </c>
      <c r="P65" s="458">
        <v>0</v>
      </c>
      <c r="Q65" s="460">
        <v>0</v>
      </c>
      <c r="R65" s="460">
        <v>0</v>
      </c>
      <c r="S65" s="78"/>
    </row>
    <row r="66" spans="1:20">
      <c r="A66" s="7"/>
      <c r="B66" s="225" t="s">
        <v>47</v>
      </c>
      <c r="C66" s="226" t="s">
        <v>48</v>
      </c>
      <c r="D66" s="24"/>
      <c r="E66" s="455">
        <v>0</v>
      </c>
      <c r="F66" s="456">
        <v>0</v>
      </c>
      <c r="G66" s="456">
        <v>0</v>
      </c>
      <c r="H66" s="456">
        <v>0</v>
      </c>
      <c r="I66" s="456">
        <v>0</v>
      </c>
      <c r="J66" s="457">
        <v>0</v>
      </c>
      <c r="K66" s="465">
        <v>0</v>
      </c>
      <c r="L66" s="458">
        <v>0</v>
      </c>
      <c r="M66" s="459">
        <v>0</v>
      </c>
      <c r="N66" s="458">
        <v>0</v>
      </c>
      <c r="O66" s="458">
        <v>0</v>
      </c>
      <c r="P66" s="458">
        <v>0</v>
      </c>
      <c r="Q66" s="460">
        <v>0</v>
      </c>
      <c r="R66" s="460">
        <v>0</v>
      </c>
      <c r="S66" s="78"/>
    </row>
    <row r="67" spans="1:20">
      <c r="A67" s="7"/>
      <c r="B67" s="225" t="s">
        <v>40</v>
      </c>
      <c r="C67" s="226" t="s">
        <v>16</v>
      </c>
      <c r="D67" s="24"/>
      <c r="E67" s="505">
        <v>29484.223361335356</v>
      </c>
      <c r="F67" s="506">
        <v>51181.324239318339</v>
      </c>
      <c r="G67" s="506">
        <v>50714.352288765534</v>
      </c>
      <c r="H67" s="506">
        <v>38501.175265919424</v>
      </c>
      <c r="I67" s="506">
        <v>96133.590727172676</v>
      </c>
      <c r="J67" s="507">
        <v>146122.52787211956</v>
      </c>
      <c r="K67" s="465">
        <v>205630.94023319933</v>
      </c>
      <c r="L67" s="458">
        <v>520853.70920636028</v>
      </c>
      <c r="M67" s="459">
        <v>722323.20686631731</v>
      </c>
      <c r="N67" s="458">
        <v>380604.59756608581</v>
      </c>
      <c r="O67" s="458">
        <v>470485.40209159016</v>
      </c>
      <c r="P67" s="458">
        <v>732921.88670312008</v>
      </c>
      <c r="Q67" s="460">
        <v>681466.27955568722</v>
      </c>
      <c r="R67" s="460">
        <v>1909676.2854046361</v>
      </c>
      <c r="S67" s="78"/>
      <c r="T67" t="s">
        <v>194</v>
      </c>
    </row>
    <row r="68" spans="1:20">
      <c r="A68" s="7"/>
      <c r="B68" s="225" t="s">
        <v>40</v>
      </c>
      <c r="C68" s="226" t="s">
        <v>17</v>
      </c>
      <c r="D68" s="24"/>
      <c r="E68" s="455">
        <v>68.163951356942832</v>
      </c>
      <c r="F68" s="456">
        <v>241.87694767810524</v>
      </c>
      <c r="G68" s="456">
        <v>5506.9003228870852</v>
      </c>
      <c r="H68" s="456">
        <v>898.7599084413124</v>
      </c>
      <c r="I68" s="456">
        <v>415.83408101402989</v>
      </c>
      <c r="J68" s="457">
        <v>33547.585003468288</v>
      </c>
      <c r="K68" s="465">
        <v>5384.6612636580167</v>
      </c>
      <c r="L68" s="458">
        <v>878872.63728789578</v>
      </c>
      <c r="M68" s="459">
        <v>2888515.7770494544</v>
      </c>
      <c r="N68" s="458">
        <v>3953568.6196426633</v>
      </c>
      <c r="O68" s="458">
        <v>4480483.2332778946</v>
      </c>
      <c r="P68" s="458">
        <v>2736714.5322991353</v>
      </c>
      <c r="Q68" s="460">
        <v>337886.53504005977</v>
      </c>
      <c r="R68" s="460">
        <v>329416.25143988046</v>
      </c>
      <c r="S68" s="78"/>
    </row>
    <row r="69" spans="1:20">
      <c r="A69" s="7"/>
      <c r="B69" s="225" t="s">
        <v>40</v>
      </c>
      <c r="C69" s="226" t="s">
        <v>18</v>
      </c>
      <c r="D69" s="24"/>
      <c r="E69" s="455">
        <v>115670.79549659268</v>
      </c>
      <c r="F69" s="456">
        <v>34893.422657879571</v>
      </c>
      <c r="G69" s="456">
        <v>13867.944832764146</v>
      </c>
      <c r="H69" s="456">
        <v>19838.974334341958</v>
      </c>
      <c r="I69" s="456">
        <v>7733.5835862688109</v>
      </c>
      <c r="J69" s="457">
        <v>601.60638396528896</v>
      </c>
      <c r="K69" s="465">
        <v>3503.8880437676466</v>
      </c>
      <c r="L69" s="458">
        <v>0</v>
      </c>
      <c r="M69" s="459">
        <v>0</v>
      </c>
      <c r="N69" s="458">
        <v>0</v>
      </c>
      <c r="O69" s="458">
        <v>0</v>
      </c>
      <c r="P69" s="458">
        <v>0</v>
      </c>
      <c r="Q69" s="460">
        <v>0</v>
      </c>
      <c r="R69" s="460">
        <v>0</v>
      </c>
      <c r="S69" s="78"/>
    </row>
    <row r="70" spans="1:20">
      <c r="A70" s="7"/>
      <c r="B70" s="225" t="s">
        <v>49</v>
      </c>
      <c r="C70" s="226" t="s">
        <v>41</v>
      </c>
      <c r="D70" s="24"/>
      <c r="E70" s="455">
        <v>28291.138747155292</v>
      </c>
      <c r="F70" s="456">
        <v>999965.9107968139</v>
      </c>
      <c r="G70" s="456">
        <v>729511.97389982012</v>
      </c>
      <c r="H70" s="456">
        <v>198201.59664085618</v>
      </c>
      <c r="I70" s="456">
        <v>198154.20809996402</v>
      </c>
      <c r="J70" s="457">
        <v>213623.62789894963</v>
      </c>
      <c r="K70" s="465">
        <v>156259.80390683908</v>
      </c>
      <c r="L70" s="458">
        <v>558904.09102574189</v>
      </c>
      <c r="M70" s="459">
        <v>820004.81918600062</v>
      </c>
      <c r="N70" s="458">
        <v>1141381.9063824192</v>
      </c>
      <c r="O70" s="458">
        <v>1455394.1716385081</v>
      </c>
      <c r="P70" s="458">
        <v>1987645.0268628707</v>
      </c>
      <c r="Q70" s="460">
        <v>2235207.3368575284</v>
      </c>
      <c r="R70" s="460">
        <v>2161871.6286069388</v>
      </c>
      <c r="S70" s="78"/>
    </row>
    <row r="71" spans="1:20">
      <c r="A71" s="7"/>
      <c r="B71" s="225" t="s">
        <v>49</v>
      </c>
      <c r="C71" s="226" t="s">
        <v>50</v>
      </c>
      <c r="D71" s="24"/>
      <c r="E71" s="455">
        <v>93.319671530536795</v>
      </c>
      <c r="F71" s="456">
        <v>613.66323809120399</v>
      </c>
      <c r="G71" s="456">
        <v>38006.901940069605</v>
      </c>
      <c r="H71" s="456">
        <v>68198.001643598967</v>
      </c>
      <c r="I71" s="456">
        <v>66144.466346852176</v>
      </c>
      <c r="J71" s="457">
        <v>123845.48065056896</v>
      </c>
      <c r="K71" s="465">
        <v>39853.53323027744</v>
      </c>
      <c r="L71" s="458">
        <v>917769.8370272785</v>
      </c>
      <c r="M71" s="459">
        <v>78484.61249553939</v>
      </c>
      <c r="N71" s="458">
        <v>122256.84003393682</v>
      </c>
      <c r="O71" s="458">
        <v>171004.76246275875</v>
      </c>
      <c r="P71" s="458">
        <v>249266.1374305638</v>
      </c>
      <c r="Q71" s="460">
        <v>295598.8278281478</v>
      </c>
      <c r="R71" s="460">
        <v>304720.35405106505</v>
      </c>
      <c r="S71" s="78"/>
    </row>
    <row r="72" spans="1:20">
      <c r="A72" s="7"/>
      <c r="B72" s="225" t="s">
        <v>49</v>
      </c>
      <c r="C72" s="226" t="s">
        <v>15</v>
      </c>
      <c r="D72" s="24"/>
      <c r="E72" s="455">
        <v>318637.64912581857</v>
      </c>
      <c r="F72" s="456">
        <v>37389.676607765374</v>
      </c>
      <c r="G72" s="456">
        <v>186317.85273916248</v>
      </c>
      <c r="H72" s="456">
        <v>0</v>
      </c>
      <c r="I72" s="456">
        <v>824.79163407028136</v>
      </c>
      <c r="J72" s="457">
        <v>112.88926850551488</v>
      </c>
      <c r="K72" s="465">
        <v>0</v>
      </c>
      <c r="L72" s="458">
        <v>158095.4392112506</v>
      </c>
      <c r="M72" s="459">
        <v>432339.01907237369</v>
      </c>
      <c r="N72" s="458">
        <v>641450.86694415158</v>
      </c>
      <c r="O72" s="458">
        <v>809454.20523156354</v>
      </c>
      <c r="P72" s="458">
        <v>724936.46688421455</v>
      </c>
      <c r="Q72" s="460">
        <v>1776192.3573450234</v>
      </c>
      <c r="R72" s="460">
        <v>2484011.2023203475</v>
      </c>
      <c r="S72" s="78"/>
    </row>
    <row r="73" spans="1:20">
      <c r="A73" s="7"/>
      <c r="B73" s="227" t="s">
        <v>49</v>
      </c>
      <c r="C73" s="228" t="s">
        <v>42</v>
      </c>
      <c r="D73" s="24"/>
      <c r="E73" s="455">
        <v>155930.91103246348</v>
      </c>
      <c r="F73" s="456">
        <v>251989.43423169249</v>
      </c>
      <c r="G73" s="456">
        <v>22835.533403253881</v>
      </c>
      <c r="H73" s="456">
        <v>129134.36121266021</v>
      </c>
      <c r="I73" s="456">
        <v>368923.84200197982</v>
      </c>
      <c r="J73" s="457">
        <v>265578.22879102651</v>
      </c>
      <c r="K73" s="465">
        <v>362104.37252167735</v>
      </c>
      <c r="L73" s="458">
        <v>1935724.7162286197</v>
      </c>
      <c r="M73" s="459">
        <v>3074665.9818949457</v>
      </c>
      <c r="N73" s="458">
        <v>4120243.790552997</v>
      </c>
      <c r="O73" s="458">
        <v>3637400.1540372423</v>
      </c>
      <c r="P73" s="458">
        <v>3843291.352858237</v>
      </c>
      <c r="Q73" s="460">
        <v>4647871.8635536842</v>
      </c>
      <c r="R73" s="460">
        <v>5246938.7798799332</v>
      </c>
      <c r="S73" s="78"/>
    </row>
    <row r="74" spans="1:20" ht="18" customHeight="1" thickBot="1">
      <c r="D74" s="25"/>
      <c r="E74" s="442">
        <v>667625.58514045132</v>
      </c>
      <c r="F74" s="403">
        <v>1604250.4609401939</v>
      </c>
      <c r="G74" s="403">
        <v>1293219.0405415522</v>
      </c>
      <c r="H74" s="403">
        <v>534792.76390491403</v>
      </c>
      <c r="I74" s="403">
        <v>656246.51388251479</v>
      </c>
      <c r="J74" s="403">
        <v>1158499.641152808</v>
      </c>
      <c r="K74" s="401">
        <v>976100.8329858433</v>
      </c>
      <c r="L74" s="402">
        <v>8376652.0959026311</v>
      </c>
      <c r="M74" s="403">
        <v>14139965.083146917</v>
      </c>
      <c r="N74" s="401">
        <v>16015658.636288375</v>
      </c>
      <c r="O74" s="402">
        <v>16691948.506070537</v>
      </c>
      <c r="P74" s="402">
        <v>15782404.347482026</v>
      </c>
      <c r="Q74" s="404">
        <v>16144038.752833679</v>
      </c>
      <c r="R74" s="404">
        <v>18893875.233220845</v>
      </c>
      <c r="S74" s="70"/>
    </row>
    <row r="75" spans="1:20" ht="18" customHeight="1">
      <c r="D75" s="25"/>
      <c r="E75" s="209"/>
      <c r="F75" s="209"/>
      <c r="G75" s="209"/>
      <c r="H75" s="209"/>
      <c r="I75" s="209"/>
      <c r="J75" s="209"/>
      <c r="K75" s="209"/>
      <c r="L75" s="461"/>
      <c r="M75" s="209"/>
      <c r="N75" s="209"/>
      <c r="O75" s="209"/>
      <c r="P75" s="209"/>
      <c r="Q75" s="209"/>
      <c r="R75" s="209"/>
      <c r="S75" s="70"/>
    </row>
    <row r="76" spans="1:20">
      <c r="D76" s="25"/>
      <c r="E76" s="70"/>
      <c r="F76" s="70"/>
      <c r="G76" s="70"/>
      <c r="H76" s="70"/>
      <c r="I76" s="70"/>
      <c r="J76" s="70"/>
      <c r="K76" s="69"/>
      <c r="L76" s="461"/>
      <c r="M76" s="69"/>
      <c r="N76" s="69"/>
      <c r="O76" s="69"/>
      <c r="P76" s="69"/>
      <c r="Q76" s="69"/>
      <c r="R76" s="69"/>
      <c r="S76" s="70"/>
    </row>
    <row r="77" spans="1:20" s="49" customFormat="1" ht="18">
      <c r="B77" s="516"/>
      <c r="C77" s="516"/>
      <c r="D77" s="50"/>
      <c r="E77" s="529" t="s">
        <v>187</v>
      </c>
      <c r="F77" s="529"/>
      <c r="G77" s="529"/>
      <c r="H77" s="529"/>
      <c r="I77" s="529"/>
      <c r="J77" s="529"/>
      <c r="K77" s="529"/>
      <c r="L77" s="529"/>
      <c r="M77" s="529"/>
      <c r="N77" s="529"/>
      <c r="O77" s="529"/>
      <c r="P77" s="529"/>
      <c r="Q77" s="529"/>
      <c r="R77" s="529"/>
      <c r="S77" s="75"/>
    </row>
    <row r="78" spans="1:20">
      <c r="A78" s="7"/>
      <c r="B78" s="7"/>
      <c r="C78" s="7"/>
      <c r="K78" s="8" t="s">
        <v>188</v>
      </c>
      <c r="L78" s="8"/>
      <c r="M78" s="8"/>
      <c r="N78" s="8"/>
      <c r="O78" s="8"/>
      <c r="P78" s="8"/>
      <c r="Q78" s="8"/>
      <c r="R78" s="8"/>
    </row>
    <row r="79" spans="1:20" ht="22.5" customHeight="1">
      <c r="A79" s="7"/>
      <c r="B79" s="518" t="s">
        <v>197</v>
      </c>
      <c r="C79" s="518"/>
      <c r="D79" s="18"/>
      <c r="E79" s="520" t="s">
        <v>11</v>
      </c>
      <c r="F79" s="519"/>
      <c r="G79" s="519"/>
      <c r="H79" s="519"/>
      <c r="I79" s="519"/>
      <c r="J79" s="519"/>
      <c r="K79" s="519"/>
      <c r="L79" s="519"/>
      <c r="M79" s="519"/>
      <c r="N79" s="519"/>
      <c r="O79" s="519"/>
      <c r="P79" s="519"/>
      <c r="Q79" s="519"/>
      <c r="R79" s="521"/>
      <c r="S79" s="77"/>
    </row>
    <row r="80" spans="1:20" s="273" customFormat="1" ht="17.25" customHeight="1">
      <c r="A80" s="282"/>
      <c r="B80" s="274"/>
      <c r="C80" s="274"/>
      <c r="D80" s="275"/>
      <c r="E80" s="244"/>
      <c r="F80" s="244"/>
      <c r="G80" s="244"/>
      <c r="H80" s="244"/>
      <c r="I80" s="244"/>
      <c r="J80" s="244"/>
      <c r="K80" s="245" t="s">
        <v>74</v>
      </c>
      <c r="L80" s="245" t="s">
        <v>74</v>
      </c>
      <c r="M80" s="245" t="s">
        <v>74</v>
      </c>
      <c r="N80" s="245" t="s">
        <v>75</v>
      </c>
      <c r="O80" s="245" t="s">
        <v>75</v>
      </c>
      <c r="P80" s="245" t="s">
        <v>75</v>
      </c>
      <c r="Q80" s="245" t="s">
        <v>75</v>
      </c>
      <c r="R80" s="245" t="s">
        <v>165</v>
      </c>
      <c r="S80" s="275"/>
    </row>
    <row r="81" spans="1:20" s="268" customFormat="1" ht="30.75" customHeight="1">
      <c r="A81" s="267"/>
      <c r="B81" s="269"/>
      <c r="C81" s="269"/>
      <c r="D81" s="271"/>
      <c r="E81" s="272" t="s">
        <v>73</v>
      </c>
      <c r="F81" s="272" t="s">
        <v>73</v>
      </c>
      <c r="G81" s="272" t="s">
        <v>73</v>
      </c>
      <c r="H81" s="272" t="s">
        <v>73</v>
      </c>
      <c r="I81" s="272" t="s">
        <v>73</v>
      </c>
      <c r="J81" s="272" t="s">
        <v>73</v>
      </c>
      <c r="K81" s="269" t="s">
        <v>153</v>
      </c>
      <c r="L81" s="270" t="s">
        <v>156</v>
      </c>
      <c r="M81" s="270" t="s">
        <v>156</v>
      </c>
      <c r="N81" s="270" t="s">
        <v>156</v>
      </c>
      <c r="O81" s="270" t="s">
        <v>156</v>
      </c>
      <c r="P81" s="270" t="s">
        <v>156</v>
      </c>
      <c r="Q81" s="270" t="s">
        <v>156</v>
      </c>
      <c r="R81" s="270" t="s">
        <v>156</v>
      </c>
      <c r="S81" s="271"/>
    </row>
    <row r="82" spans="1:20" ht="18.75" customHeight="1">
      <c r="A82" s="7"/>
      <c r="B82" s="17" t="s">
        <v>32</v>
      </c>
      <c r="C82" s="17"/>
      <c r="D82" s="20"/>
      <c r="E82" s="409">
        <v>2016</v>
      </c>
      <c r="F82" s="409">
        <v>2017</v>
      </c>
      <c r="G82" s="409">
        <v>2018</v>
      </c>
      <c r="H82" s="409">
        <v>2019</v>
      </c>
      <c r="I82" s="409">
        <v>2020</v>
      </c>
      <c r="J82" s="409">
        <v>2021</v>
      </c>
      <c r="K82" s="411">
        <v>2022</v>
      </c>
      <c r="L82" s="411">
        <v>2023</v>
      </c>
      <c r="M82" s="411">
        <v>2024</v>
      </c>
      <c r="N82" s="411">
        <v>2025</v>
      </c>
      <c r="O82" s="411">
        <v>2026</v>
      </c>
      <c r="P82" s="411">
        <v>2027</v>
      </c>
      <c r="Q82" s="411">
        <v>2028</v>
      </c>
      <c r="R82" s="411">
        <v>2029</v>
      </c>
      <c r="S82" s="20"/>
    </row>
    <row r="83" spans="1:20">
      <c r="A83" s="7"/>
      <c r="B83" s="223" t="s">
        <v>37</v>
      </c>
      <c r="C83" s="224" t="s">
        <v>43</v>
      </c>
      <c r="D83" s="24"/>
      <c r="E83" s="449">
        <v>13.307143787457168</v>
      </c>
      <c r="F83" s="450">
        <v>0</v>
      </c>
      <c r="G83" s="450">
        <v>0</v>
      </c>
      <c r="H83" s="450">
        <v>0</v>
      </c>
      <c r="I83" s="450">
        <v>327.6708845556343</v>
      </c>
      <c r="J83" s="451">
        <v>30574.070408489992</v>
      </c>
      <c r="K83" s="464">
        <v>98432.15335108625</v>
      </c>
      <c r="L83" s="452">
        <v>62017.677098333741</v>
      </c>
      <c r="M83" s="453">
        <v>0</v>
      </c>
      <c r="N83" s="452">
        <v>0</v>
      </c>
      <c r="O83" s="452">
        <v>0</v>
      </c>
      <c r="P83" s="452">
        <v>0</v>
      </c>
      <c r="Q83" s="454">
        <v>0</v>
      </c>
      <c r="R83" s="454">
        <v>0</v>
      </c>
      <c r="S83" s="78"/>
    </row>
    <row r="84" spans="1:20">
      <c r="A84" s="7"/>
      <c r="B84" s="225" t="s">
        <v>37</v>
      </c>
      <c r="C84" s="226" t="s">
        <v>38</v>
      </c>
      <c r="D84" s="24"/>
      <c r="E84" s="455">
        <v>4678.272573461596</v>
      </c>
      <c r="F84" s="456">
        <v>14860.266653177752</v>
      </c>
      <c r="G84" s="456">
        <v>20188.409429669162</v>
      </c>
      <c r="H84" s="456">
        <v>0</v>
      </c>
      <c r="I84" s="456">
        <v>12815.612668630994</v>
      </c>
      <c r="J84" s="457">
        <v>19094.09444978405</v>
      </c>
      <c r="K84" s="465">
        <v>25792.224440962258</v>
      </c>
      <c r="L84" s="458">
        <v>14912.724813496086</v>
      </c>
      <c r="M84" s="459">
        <v>0</v>
      </c>
      <c r="N84" s="458">
        <v>0</v>
      </c>
      <c r="O84" s="458">
        <v>0</v>
      </c>
      <c r="P84" s="458">
        <v>0</v>
      </c>
      <c r="Q84" s="460">
        <v>0</v>
      </c>
      <c r="R84" s="460">
        <v>0</v>
      </c>
      <c r="S84" s="78"/>
    </row>
    <row r="85" spans="1:20">
      <c r="A85" s="7"/>
      <c r="B85" s="225" t="s">
        <v>37</v>
      </c>
      <c r="C85" s="226" t="s">
        <v>39</v>
      </c>
      <c r="D85" s="24"/>
      <c r="E85" s="455">
        <v>687776.81251069868</v>
      </c>
      <c r="F85" s="456">
        <v>26.329310388828969</v>
      </c>
      <c r="G85" s="456">
        <v>1239.0889869780981</v>
      </c>
      <c r="H85" s="456">
        <v>1392.1126216929397</v>
      </c>
      <c r="I85" s="456">
        <v>0</v>
      </c>
      <c r="J85" s="457">
        <v>0</v>
      </c>
      <c r="K85" s="465">
        <v>0</v>
      </c>
      <c r="L85" s="458">
        <v>-212.96073278264629</v>
      </c>
      <c r="M85" s="459">
        <v>0</v>
      </c>
      <c r="N85" s="458">
        <v>0</v>
      </c>
      <c r="O85" s="458">
        <v>0</v>
      </c>
      <c r="P85" s="458">
        <v>0</v>
      </c>
      <c r="Q85" s="460">
        <v>0</v>
      </c>
      <c r="R85" s="460">
        <v>0</v>
      </c>
      <c r="S85" s="78"/>
    </row>
    <row r="86" spans="1:20">
      <c r="A86" s="7"/>
      <c r="B86" s="225" t="s">
        <v>45</v>
      </c>
      <c r="C86" s="226" t="s">
        <v>61</v>
      </c>
      <c r="D86" s="24"/>
      <c r="E86" s="455">
        <v>10670.918836393415</v>
      </c>
      <c r="F86" s="456">
        <v>1207.6233199904766</v>
      </c>
      <c r="G86" s="456">
        <v>12729.59853494325</v>
      </c>
      <c r="H86" s="456">
        <v>21571.886764400202</v>
      </c>
      <c r="I86" s="456">
        <v>4589.7304600695734</v>
      </c>
      <c r="J86" s="457">
        <v>45187.44034987691</v>
      </c>
      <c r="K86" s="465">
        <v>168385.17730319995</v>
      </c>
      <c r="L86" s="458">
        <v>152783.58538789826</v>
      </c>
      <c r="M86" s="459">
        <v>1210.258258862327</v>
      </c>
      <c r="N86" s="458">
        <v>1245.596743218636</v>
      </c>
      <c r="O86" s="458">
        <v>1276.8274337242713</v>
      </c>
      <c r="P86" s="458">
        <v>1308.1799928823982</v>
      </c>
      <c r="Q86" s="460">
        <v>1337.6388998267723</v>
      </c>
      <c r="R86" s="460">
        <v>1387.0154071862664</v>
      </c>
      <c r="S86" s="78"/>
      <c r="T86" t="s">
        <v>196</v>
      </c>
    </row>
    <row r="87" spans="1:20">
      <c r="A87" s="7"/>
      <c r="B87" s="225" t="s">
        <v>45</v>
      </c>
      <c r="C87" s="226" t="s">
        <v>46</v>
      </c>
      <c r="D87" s="24"/>
      <c r="E87" s="455">
        <v>13854506.664097905</v>
      </c>
      <c r="F87" s="456">
        <v>15361121.490459077</v>
      </c>
      <c r="G87" s="456">
        <v>18744791.469499774</v>
      </c>
      <c r="H87" s="456">
        <v>19233558.590812363</v>
      </c>
      <c r="I87" s="456">
        <v>16627518.708844138</v>
      </c>
      <c r="J87" s="457">
        <v>16404823.081656666</v>
      </c>
      <c r="K87" s="465">
        <v>10928957.559546037</v>
      </c>
      <c r="L87" s="458">
        <v>4630233.0188001711</v>
      </c>
      <c r="M87" s="459">
        <v>0</v>
      </c>
      <c r="N87" s="458">
        <v>0</v>
      </c>
      <c r="O87" s="458">
        <v>0</v>
      </c>
      <c r="P87" s="458">
        <v>0</v>
      </c>
      <c r="Q87" s="460">
        <v>0</v>
      </c>
      <c r="R87" s="460">
        <v>0</v>
      </c>
      <c r="S87" s="78"/>
      <c r="T87" t="s">
        <v>196</v>
      </c>
    </row>
    <row r="88" spans="1:20">
      <c r="A88" s="7"/>
      <c r="B88" s="225" t="s">
        <v>47</v>
      </c>
      <c r="C88" s="226" t="s">
        <v>14</v>
      </c>
      <c r="D88" s="24"/>
      <c r="E88" s="455">
        <v>9084260.5564396866</v>
      </c>
      <c r="F88" s="456">
        <v>12250471.326144716</v>
      </c>
      <c r="G88" s="456">
        <v>31674403.234696496</v>
      </c>
      <c r="H88" s="456">
        <v>38656263.913449176</v>
      </c>
      <c r="I88" s="456">
        <v>29687185.305024609</v>
      </c>
      <c r="J88" s="457">
        <v>23655627.261376251</v>
      </c>
      <c r="K88" s="465">
        <v>11846785.584515296</v>
      </c>
      <c r="L88" s="458">
        <v>21042772.113167711</v>
      </c>
      <c r="M88" s="459">
        <v>21102956.380719032</v>
      </c>
      <c r="N88" s="458">
        <v>19345552.231618959</v>
      </c>
      <c r="O88" s="458">
        <v>21918223.23308935</v>
      </c>
      <c r="P88" s="458">
        <v>21606081.795215514</v>
      </c>
      <c r="Q88" s="460">
        <v>18707873.97586365</v>
      </c>
      <c r="R88" s="460">
        <v>22079494.572860811</v>
      </c>
      <c r="S88" s="78"/>
    </row>
    <row r="89" spans="1:20">
      <c r="A89" s="7"/>
      <c r="B89" s="225" t="s">
        <v>47</v>
      </c>
      <c r="C89" s="226" t="s">
        <v>19</v>
      </c>
      <c r="D89" s="24"/>
      <c r="E89" s="455">
        <v>220489.71574681107</v>
      </c>
      <c r="F89" s="456">
        <v>377536.79806750861</v>
      </c>
      <c r="G89" s="456">
        <v>142384.57616731545</v>
      </c>
      <c r="H89" s="456">
        <v>87224.041230505769</v>
      </c>
      <c r="I89" s="456">
        <v>75101.133814073342</v>
      </c>
      <c r="J89" s="457">
        <v>78367.203670015791</v>
      </c>
      <c r="K89" s="465">
        <v>1672224.2061750032</v>
      </c>
      <c r="L89" s="458">
        <v>901728.78527886386</v>
      </c>
      <c r="M89" s="459">
        <v>670277.81724574114</v>
      </c>
      <c r="N89" s="458">
        <v>1579572.9967230442</v>
      </c>
      <c r="O89" s="458">
        <v>2442550.3793088072</v>
      </c>
      <c r="P89" s="458">
        <v>2096567.8677956371</v>
      </c>
      <c r="Q89" s="460">
        <v>8883675.2781271823</v>
      </c>
      <c r="R89" s="460">
        <v>941359.9907645171</v>
      </c>
      <c r="S89" s="78"/>
    </row>
    <row r="90" spans="1:20">
      <c r="A90" s="7"/>
      <c r="B90" s="225" t="s">
        <v>47</v>
      </c>
      <c r="C90" s="226" t="s">
        <v>48</v>
      </c>
      <c r="D90" s="24"/>
      <c r="E90" s="455">
        <v>22980591.171624664</v>
      </c>
      <c r="F90" s="456">
        <v>15891469.200621512</v>
      </c>
      <c r="G90" s="456">
        <v>8651486.1828171927</v>
      </c>
      <c r="H90" s="456">
        <v>10673334.448757803</v>
      </c>
      <c r="I90" s="456">
        <v>18144722.471971132</v>
      </c>
      <c r="J90" s="457">
        <v>16594563.007371642</v>
      </c>
      <c r="K90" s="465">
        <v>22966646.184883494</v>
      </c>
      <c r="L90" s="458">
        <v>25716119.241043229</v>
      </c>
      <c r="M90" s="459">
        <v>27361125.567872159</v>
      </c>
      <c r="N90" s="458">
        <v>27519567.850759152</v>
      </c>
      <c r="O90" s="458">
        <v>27282592.871998612</v>
      </c>
      <c r="P90" s="458">
        <v>26274698.220262446</v>
      </c>
      <c r="Q90" s="460">
        <v>25439332.337891556</v>
      </c>
      <c r="R90" s="460">
        <v>27638251.362732295</v>
      </c>
      <c r="S90" s="78"/>
    </row>
    <row r="91" spans="1:20">
      <c r="A91" s="7"/>
      <c r="B91" s="225" t="s">
        <v>40</v>
      </c>
      <c r="C91" s="226" t="s">
        <v>16</v>
      </c>
      <c r="D91" s="24"/>
      <c r="E91" s="455">
        <v>20787093.697715987</v>
      </c>
      <c r="F91" s="456">
        <v>12985062.066307917</v>
      </c>
      <c r="G91" s="456">
        <v>8512686.7750440724</v>
      </c>
      <c r="H91" s="456">
        <v>5373257.2737574279</v>
      </c>
      <c r="I91" s="456">
        <v>9316057.7377409711</v>
      </c>
      <c r="J91" s="457">
        <v>966204.03686182376</v>
      </c>
      <c r="K91" s="465">
        <v>2545381.4885442764</v>
      </c>
      <c r="L91" s="458">
        <v>1477658.5216927</v>
      </c>
      <c r="M91" s="459">
        <v>853246.37564648502</v>
      </c>
      <c r="N91" s="458">
        <v>1603645.7514716345</v>
      </c>
      <c r="O91" s="458">
        <v>1788344.7299571354</v>
      </c>
      <c r="P91" s="458">
        <v>207556.95174299934</v>
      </c>
      <c r="Q91" s="460">
        <v>1571278.4378330489</v>
      </c>
      <c r="R91" s="460">
        <v>1846663.4862444003</v>
      </c>
      <c r="S91" s="78"/>
      <c r="T91" t="s">
        <v>196</v>
      </c>
    </row>
    <row r="92" spans="1:20">
      <c r="A92" s="7"/>
      <c r="B92" s="225" t="s">
        <v>40</v>
      </c>
      <c r="C92" s="226" t="s">
        <v>17</v>
      </c>
      <c r="D92" s="24"/>
      <c r="E92" s="455">
        <v>8320035.5250339331</v>
      </c>
      <c r="F92" s="456">
        <v>13282899.711764889</v>
      </c>
      <c r="G92" s="456">
        <v>9293856.3658156134</v>
      </c>
      <c r="H92" s="456">
        <v>11844436.361930352</v>
      </c>
      <c r="I92" s="456">
        <v>16312737.479810748</v>
      </c>
      <c r="J92" s="457">
        <v>12019846.341146844</v>
      </c>
      <c r="K92" s="465">
        <v>19058585.074248891</v>
      </c>
      <c r="L92" s="458">
        <v>2975767.9925230616</v>
      </c>
      <c r="M92" s="459">
        <v>0</v>
      </c>
      <c r="N92" s="458">
        <v>0</v>
      </c>
      <c r="O92" s="458">
        <v>0</v>
      </c>
      <c r="P92" s="458">
        <v>0</v>
      </c>
      <c r="Q92" s="460">
        <v>0</v>
      </c>
      <c r="R92" s="460">
        <v>0</v>
      </c>
      <c r="S92" s="78"/>
    </row>
    <row r="93" spans="1:20">
      <c r="A93" s="7"/>
      <c r="B93" s="225" t="s">
        <v>40</v>
      </c>
      <c r="C93" s="226" t="s">
        <v>18</v>
      </c>
      <c r="D93" s="24"/>
      <c r="E93" s="455">
        <v>4303759.9093968114</v>
      </c>
      <c r="F93" s="456">
        <v>3477507.9862391492</v>
      </c>
      <c r="G93" s="456">
        <v>5624035.5284553384</v>
      </c>
      <c r="H93" s="456">
        <v>9018107.7669945545</v>
      </c>
      <c r="I93" s="456">
        <v>7210228.9706095308</v>
      </c>
      <c r="J93" s="457">
        <v>10633019.538950736</v>
      </c>
      <c r="K93" s="465">
        <v>10902327.58047026</v>
      </c>
      <c r="L93" s="458">
        <v>22469773.464992248</v>
      </c>
      <c r="M93" s="459">
        <v>26110282.548140425</v>
      </c>
      <c r="N93" s="458">
        <v>28624346.881531782</v>
      </c>
      <c r="O93" s="458">
        <v>27993204.581323776</v>
      </c>
      <c r="P93" s="458">
        <v>19776067.020659491</v>
      </c>
      <c r="Q93" s="460">
        <v>15179177.526100961</v>
      </c>
      <c r="R93" s="460">
        <v>15686308.731110089</v>
      </c>
      <c r="S93" s="78"/>
    </row>
    <row r="94" spans="1:20">
      <c r="A94" s="7"/>
      <c r="B94" s="225" t="s">
        <v>49</v>
      </c>
      <c r="C94" s="226" t="s">
        <v>41</v>
      </c>
      <c r="D94" s="24"/>
      <c r="E94" s="455">
        <v>197538.64209730434</v>
      </c>
      <c r="F94" s="456">
        <v>278177.95669268724</v>
      </c>
      <c r="G94" s="456">
        <v>355665.7340749405</v>
      </c>
      <c r="H94" s="456">
        <v>223771.99378817817</v>
      </c>
      <c r="I94" s="456">
        <v>579194.78399466688</v>
      </c>
      <c r="J94" s="457">
        <v>381573.82444368844</v>
      </c>
      <c r="K94" s="465">
        <v>11718.963059047057</v>
      </c>
      <c r="L94" s="458">
        <v>1309113.6484811376</v>
      </c>
      <c r="M94" s="459">
        <v>1466730.9491177134</v>
      </c>
      <c r="N94" s="458">
        <v>644478.46474093013</v>
      </c>
      <c r="O94" s="458">
        <v>674415.54393648694</v>
      </c>
      <c r="P94" s="458">
        <v>2174651.0348794535</v>
      </c>
      <c r="Q94" s="460">
        <v>715704.95822075673</v>
      </c>
      <c r="R94" s="460">
        <v>761615.72828888567</v>
      </c>
      <c r="S94" s="78"/>
    </row>
    <row r="95" spans="1:20">
      <c r="A95" s="7"/>
      <c r="B95" s="225" t="s">
        <v>49</v>
      </c>
      <c r="C95" s="226" t="s">
        <v>50</v>
      </c>
      <c r="D95" s="24"/>
      <c r="E95" s="455">
        <v>10137.144988694869</v>
      </c>
      <c r="F95" s="456">
        <v>18765.978348190001</v>
      </c>
      <c r="G95" s="456">
        <v>36855.982178322905</v>
      </c>
      <c r="H95" s="456">
        <v>0</v>
      </c>
      <c r="I95" s="456">
        <v>46.540959514858329</v>
      </c>
      <c r="J95" s="457">
        <v>4.1734340191402648</v>
      </c>
      <c r="K95" s="465">
        <v>0</v>
      </c>
      <c r="L95" s="458">
        <v>537.78614885915033</v>
      </c>
      <c r="M95" s="459">
        <v>10.371551921576923</v>
      </c>
      <c r="N95" s="458">
        <v>10.534661246383081</v>
      </c>
      <c r="O95" s="458">
        <v>10.629308186210162</v>
      </c>
      <c r="P95" s="458">
        <v>10.912594142871718</v>
      </c>
      <c r="Q95" s="460">
        <v>11.175424358027421</v>
      </c>
      <c r="R95" s="460">
        <v>11.692840940157215</v>
      </c>
      <c r="S95" s="78"/>
    </row>
    <row r="96" spans="1:20">
      <c r="A96" s="7"/>
      <c r="B96" s="225" t="s">
        <v>49</v>
      </c>
      <c r="C96" s="226" t="s">
        <v>15</v>
      </c>
      <c r="D96" s="24"/>
      <c r="E96" s="455">
        <v>174208.83462663164</v>
      </c>
      <c r="F96" s="456">
        <v>503754.86030777683</v>
      </c>
      <c r="G96" s="456">
        <v>1200166.9285474992</v>
      </c>
      <c r="H96" s="456">
        <v>558910.15412965894</v>
      </c>
      <c r="I96" s="456">
        <v>3157819.2826993316</v>
      </c>
      <c r="J96" s="457">
        <v>4888064.3698400017</v>
      </c>
      <c r="K96" s="465">
        <v>-1906720.2875342951</v>
      </c>
      <c r="L96" s="458">
        <v>5005986.2564460924</v>
      </c>
      <c r="M96" s="459">
        <v>0</v>
      </c>
      <c r="N96" s="458">
        <v>0</v>
      </c>
      <c r="O96" s="458">
        <v>0</v>
      </c>
      <c r="P96" s="458">
        <v>0</v>
      </c>
      <c r="Q96" s="460">
        <v>0</v>
      </c>
      <c r="R96" s="460">
        <v>0</v>
      </c>
      <c r="S96" s="78"/>
    </row>
    <row r="97" spans="1:19">
      <c r="A97" s="7"/>
      <c r="B97" s="227" t="s">
        <v>49</v>
      </c>
      <c r="C97" s="228" t="s">
        <v>42</v>
      </c>
      <c r="D97" s="24"/>
      <c r="E97" s="455">
        <v>615895.32531578525</v>
      </c>
      <c r="F97" s="456">
        <v>1886339.3019616036</v>
      </c>
      <c r="G97" s="456">
        <v>2159582.3457414061</v>
      </c>
      <c r="H97" s="456">
        <v>1508602.4552731602</v>
      </c>
      <c r="I97" s="456">
        <v>913890.84305196861</v>
      </c>
      <c r="J97" s="457">
        <v>999409.98745642579</v>
      </c>
      <c r="K97" s="465">
        <v>1391472.4187453743</v>
      </c>
      <c r="L97" s="458">
        <v>4001870.3588752458</v>
      </c>
      <c r="M97" s="459">
        <v>129666.80140343288</v>
      </c>
      <c r="N97" s="458">
        <v>513504.85746223154</v>
      </c>
      <c r="O97" s="458">
        <v>94828.839232832659</v>
      </c>
      <c r="P97" s="458">
        <v>91045.170688404018</v>
      </c>
      <c r="Q97" s="460">
        <v>98382.607148912008</v>
      </c>
      <c r="R97" s="460">
        <v>67169.154272053012</v>
      </c>
      <c r="S97" s="78"/>
    </row>
    <row r="98" spans="1:19" ht="18" customHeight="1" thickBot="1">
      <c r="D98" s="25"/>
      <c r="E98" s="442">
        <v>81251656.498148575</v>
      </c>
      <c r="F98" s="403">
        <v>76329200.896198586</v>
      </c>
      <c r="G98" s="403">
        <v>86430072.219989538</v>
      </c>
      <c r="H98" s="403">
        <v>97200430.999509275</v>
      </c>
      <c r="I98" s="403">
        <v>102042236.27253394</v>
      </c>
      <c r="J98" s="403">
        <v>86716358.431416258</v>
      </c>
      <c r="K98" s="401">
        <v>79709988.327748641</v>
      </c>
      <c r="L98" s="402">
        <v>89761062.214016259</v>
      </c>
      <c r="M98" s="403">
        <v>77695507.069955766</v>
      </c>
      <c r="N98" s="401">
        <v>79831925.165712193</v>
      </c>
      <c r="O98" s="402">
        <v>82195447.635588899</v>
      </c>
      <c r="P98" s="402">
        <v>72227987.15383096</v>
      </c>
      <c r="Q98" s="404">
        <v>70596773.935510233</v>
      </c>
      <c r="R98" s="404">
        <v>69022261.73452118</v>
      </c>
      <c r="S98" s="70"/>
    </row>
    <row r="99" spans="1:19" ht="18" customHeight="1">
      <c r="D99" s="25"/>
      <c r="E99" s="209"/>
      <c r="F99" s="209"/>
      <c r="G99" s="209"/>
      <c r="H99" s="209"/>
      <c r="I99" s="209"/>
      <c r="J99" s="209"/>
      <c r="K99" s="209"/>
      <c r="L99" s="209"/>
      <c r="M99" s="209"/>
      <c r="N99" s="209"/>
      <c r="O99" s="209"/>
      <c r="P99" s="209"/>
      <c r="Q99" s="209"/>
      <c r="R99" s="209"/>
      <c r="S99" s="70"/>
    </row>
    <row r="100" spans="1:19" ht="7.5" customHeight="1">
      <c r="D100" s="25"/>
      <c r="E100" s="70"/>
      <c r="F100" s="70"/>
      <c r="G100" s="70"/>
      <c r="H100" s="70"/>
      <c r="I100" s="70"/>
      <c r="J100" s="70"/>
      <c r="K100" s="69"/>
      <c r="L100" s="69"/>
      <c r="M100" s="69"/>
      <c r="N100" s="69"/>
      <c r="O100" s="69"/>
      <c r="P100" s="69"/>
      <c r="Q100" s="69"/>
      <c r="R100" s="69"/>
      <c r="S100" s="70"/>
    </row>
  </sheetData>
  <mergeCells count="19">
    <mergeCell ref="T5:AG5"/>
    <mergeCell ref="T7:AG7"/>
    <mergeCell ref="B53:C53"/>
    <mergeCell ref="E53:R53"/>
    <mergeCell ref="B55:C55"/>
    <mergeCell ref="E55:R55"/>
    <mergeCell ref="B29:C29"/>
    <mergeCell ref="E29:R29"/>
    <mergeCell ref="B31:C31"/>
    <mergeCell ref="E31:R31"/>
    <mergeCell ref="E5:R5"/>
    <mergeCell ref="B7:C7"/>
    <mergeCell ref="E7:R7"/>
    <mergeCell ref="B2:C2"/>
    <mergeCell ref="B5:C5"/>
    <mergeCell ref="B79:C79"/>
    <mergeCell ref="E79:R79"/>
    <mergeCell ref="B77:C77"/>
    <mergeCell ref="E77:R77"/>
  </mergeCells>
  <pageMargins left="0.70866141732283472" right="0.70866141732283472" top="0.74803149606299213" bottom="0.74803149606299213" header="0.31496062992125984" footer="0.31496062992125984"/>
  <pageSetup paperSize="8" scale="44" pageOrder="overThenDown" orientation="landscape" r:id="rId1"/>
  <customProperties>
    <customPr name="_pios_id" r:id="rId2"/>
  </customProperties>
  <drawing r:id="rId3"/>
  <extLst>
    <ext xmlns:x14="http://schemas.microsoft.com/office/spreadsheetml/2009/9/main" uri="{78C0D931-6437-407d-A8EE-F0AAD7539E65}">
      <x14:conditionalFormattings>
        <x14:conditionalFormatting xmlns:xm="http://schemas.microsoft.com/office/excel/2006/main">
          <x14:cfRule type="expression" priority="1" id="{968F51BB-9B9C-473F-9300-E0B3EEFB0A19}">
            <xm:f>'9. Error Checks'!$Q$25&gt;1</xm:f>
            <x14:dxf>
              <fill>
                <patternFill>
                  <bgColor rgb="FFFF0000"/>
                </patternFill>
              </fill>
            </x14:dxf>
          </x14:cfRule>
          <xm:sqref>B1:S1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FC4B4-C428-4CA9-9F91-DF93759C3B0C}">
  <sheetPr codeName="Sheet6">
    <pageSetUpPr autoPageBreaks="0" fitToPage="1"/>
  </sheetPr>
  <dimension ref="A1:CN33"/>
  <sheetViews>
    <sheetView showGridLines="0" showRuler="0" zoomScale="80" zoomScaleNormal="80" zoomScaleSheetLayoutView="70" workbookViewId="0">
      <pane xSplit="3" topLeftCell="BD1" activePane="topRight" state="frozen"/>
      <selection pane="topRight" activeCell="B1" sqref="B1:BR22"/>
    </sheetView>
  </sheetViews>
  <sheetFormatPr defaultColWidth="9.19921875" defaultRowHeight="14.25" outlineLevelCol="1"/>
  <cols>
    <col min="1" max="1" width="2.19921875" customWidth="1"/>
    <col min="2" max="2" width="28.53125" customWidth="1"/>
    <col min="3" max="3" width="40" customWidth="1"/>
    <col min="4" max="4" width="3.53125" style="16" customWidth="1"/>
    <col min="5" max="12" width="7.796875" style="16" customWidth="1" outlineLevel="1"/>
    <col min="13" max="13" width="3.53125" style="16" customWidth="1"/>
    <col min="14" max="21" width="7.796875" style="16" customWidth="1" outlineLevel="1"/>
    <col min="22" max="22" width="3.53125" style="16" customWidth="1"/>
    <col min="23" max="28" width="7.796875" style="22" customWidth="1" outlineLevel="1"/>
    <col min="29" max="36" width="7.796875" style="16" customWidth="1" outlineLevel="1"/>
    <col min="37" max="37" width="3.53125" style="16" customWidth="1"/>
    <col min="38" max="43" width="7.796875" style="22" customWidth="1" outlineLevel="1"/>
    <col min="44" max="51" width="8.73046875" style="16" customWidth="1" outlineLevel="1"/>
    <col min="52" max="52" width="3.53125" style="16" customWidth="1"/>
    <col min="53" max="58" width="7.796875" style="22" customWidth="1"/>
    <col min="59" max="66" width="8.73046875" style="16" customWidth="1"/>
    <col min="67" max="67" width="2.796875" customWidth="1"/>
    <col min="75" max="75" width="3.265625" customWidth="1"/>
    <col min="79" max="79" width="3.796875" customWidth="1"/>
  </cols>
  <sheetData>
    <row r="1" spans="1:92" s="253" customFormat="1" ht="23.25" customHeight="1">
      <c r="A1" s="251"/>
      <c r="B1" s="252" t="s">
        <v>138</v>
      </c>
      <c r="C1" s="252"/>
      <c r="D1" s="252"/>
      <c r="E1" s="252" t="s">
        <v>138</v>
      </c>
      <c r="F1" s="252"/>
      <c r="G1" s="252"/>
      <c r="H1" s="252"/>
      <c r="I1" s="252"/>
      <c r="J1" s="252"/>
      <c r="K1" s="252"/>
      <c r="L1" s="252"/>
      <c r="M1" s="252"/>
      <c r="N1" s="252" t="s">
        <v>138</v>
      </c>
      <c r="O1" s="252"/>
      <c r="P1" s="252"/>
      <c r="Q1" s="252"/>
      <c r="R1" s="252"/>
      <c r="S1" s="252"/>
      <c r="T1" s="252"/>
      <c r="U1" s="252"/>
      <c r="V1" s="252"/>
      <c r="W1" s="252" t="s">
        <v>138</v>
      </c>
      <c r="X1" s="252"/>
      <c r="Y1" s="252"/>
      <c r="Z1" s="252"/>
      <c r="AA1" s="252"/>
      <c r="AB1" s="252"/>
      <c r="AC1" s="252"/>
      <c r="AD1" s="252"/>
      <c r="AE1" s="252"/>
      <c r="AF1" s="252"/>
      <c r="AG1" s="252"/>
      <c r="AH1" s="252"/>
      <c r="AI1" s="252"/>
      <c r="AJ1" s="252"/>
      <c r="AK1" s="252"/>
      <c r="AL1" s="252" t="s">
        <v>138</v>
      </c>
      <c r="AM1" s="252"/>
      <c r="AN1" s="252"/>
      <c r="AO1" s="252"/>
      <c r="AP1" s="252"/>
      <c r="AQ1" s="252"/>
      <c r="AR1" s="252"/>
      <c r="AS1" s="252"/>
      <c r="AT1" s="252"/>
      <c r="AU1" s="252"/>
      <c r="AV1" s="252"/>
      <c r="AW1" s="252"/>
      <c r="AX1" s="252"/>
      <c r="AY1" s="252"/>
      <c r="AZ1" s="252"/>
      <c r="BA1" s="252" t="s">
        <v>138</v>
      </c>
      <c r="BB1" s="252"/>
      <c r="BC1" s="252"/>
      <c r="BD1" s="252"/>
      <c r="BE1" s="252"/>
      <c r="BF1" s="252"/>
      <c r="BG1" s="252"/>
      <c r="BH1" s="252"/>
      <c r="BI1" s="252"/>
      <c r="BJ1" s="252"/>
      <c r="BK1" s="252"/>
      <c r="BL1" s="252"/>
      <c r="BM1" s="252"/>
      <c r="BN1" s="252"/>
    </row>
    <row r="2" spans="1:92" s="15" customFormat="1" ht="90" customHeight="1">
      <c r="A2" s="9"/>
      <c r="B2" s="530" t="s">
        <v>4</v>
      </c>
      <c r="C2" s="515"/>
      <c r="D2" s="122"/>
      <c r="E2" s="10"/>
      <c r="F2" s="10"/>
      <c r="G2" s="10"/>
      <c r="H2" s="10"/>
      <c r="I2" s="10"/>
      <c r="J2" s="10"/>
      <c r="K2" s="10"/>
      <c r="L2" s="10"/>
      <c r="M2" s="122" t="s">
        <v>102</v>
      </c>
      <c r="N2" s="10"/>
      <c r="O2" s="10"/>
      <c r="P2" s="10"/>
      <c r="Q2" s="10"/>
      <c r="R2" s="10"/>
      <c r="S2" s="10"/>
      <c r="T2" s="10"/>
      <c r="U2" s="10"/>
      <c r="V2" s="122" t="s">
        <v>78</v>
      </c>
      <c r="W2" s="123"/>
      <c r="X2" s="123"/>
      <c r="Y2" s="123"/>
      <c r="Z2" s="123"/>
      <c r="AA2" s="123"/>
      <c r="AB2" s="123"/>
      <c r="AC2" s="125"/>
      <c r="AD2" s="125"/>
      <c r="AE2" s="125"/>
      <c r="AF2" s="125"/>
      <c r="AG2" s="125"/>
      <c r="AH2" s="125"/>
      <c r="AI2" s="125"/>
      <c r="AJ2" s="125"/>
      <c r="AK2" s="122" t="s">
        <v>79</v>
      </c>
      <c r="AL2" s="123"/>
      <c r="AM2" s="123"/>
      <c r="AN2" s="123"/>
      <c r="AO2" s="123"/>
      <c r="AP2" s="123"/>
      <c r="AQ2" s="123"/>
      <c r="AR2" s="125"/>
      <c r="AS2" s="125"/>
      <c r="AT2" s="125"/>
      <c r="AU2" s="125"/>
      <c r="AV2" s="125"/>
      <c r="AW2" s="125"/>
      <c r="AX2" s="125"/>
      <c r="AY2" s="125"/>
      <c r="AZ2" s="122" t="s">
        <v>80</v>
      </c>
      <c r="BA2" s="23"/>
      <c r="BB2" s="23"/>
      <c r="BC2" s="23"/>
      <c r="BD2" s="23"/>
      <c r="BE2" s="23"/>
      <c r="BF2" s="23"/>
      <c r="BG2" s="10"/>
      <c r="BH2" s="10"/>
      <c r="BI2" s="10"/>
      <c r="BJ2" s="10"/>
      <c r="BK2" s="10"/>
      <c r="BL2" s="10"/>
      <c r="BM2" s="10"/>
      <c r="BN2" s="10"/>
    </row>
    <row r="3" spans="1:92" s="15" customFormat="1">
      <c r="A3" s="9"/>
      <c r="B3" s="170" t="s">
        <v>115</v>
      </c>
      <c r="C3" s="171"/>
      <c r="D3" s="122"/>
      <c r="E3" s="10"/>
      <c r="F3" s="10"/>
      <c r="G3" s="10"/>
      <c r="H3" s="10"/>
      <c r="I3" s="10"/>
      <c r="J3" s="10"/>
      <c r="K3" s="10"/>
      <c r="L3" s="10"/>
      <c r="M3" s="122"/>
      <c r="N3" s="123"/>
      <c r="O3" s="124"/>
      <c r="P3" s="124"/>
      <c r="Q3" s="10"/>
      <c r="R3" s="10"/>
      <c r="S3" s="10"/>
      <c r="T3" s="10"/>
      <c r="U3" s="10"/>
      <c r="V3" s="122"/>
      <c r="W3" s="10"/>
      <c r="X3" s="10"/>
      <c r="Y3" s="10"/>
      <c r="Z3" s="10"/>
      <c r="AA3" s="122"/>
      <c r="AB3" s="10"/>
      <c r="AC3" s="10"/>
      <c r="AD3" s="10"/>
      <c r="AE3" s="10"/>
      <c r="AF3" s="10"/>
      <c r="AG3" s="10"/>
      <c r="AH3" s="10"/>
      <c r="AI3" s="10"/>
      <c r="AJ3" s="10"/>
      <c r="AK3" s="122"/>
      <c r="AL3" s="123"/>
      <c r="AM3" s="123"/>
      <c r="AN3" s="123"/>
      <c r="AO3" s="123"/>
      <c r="AP3" s="123"/>
      <c r="AQ3" s="123"/>
      <c r="AR3" s="125"/>
      <c r="AS3" s="125"/>
      <c r="AT3" s="125"/>
      <c r="AU3" s="125"/>
      <c r="AV3" s="125"/>
      <c r="AW3" s="125"/>
      <c r="AX3" s="125"/>
      <c r="AY3" s="125"/>
      <c r="AZ3" s="122"/>
      <c r="BA3" s="122"/>
      <c r="BB3" s="122"/>
      <c r="BC3" s="122"/>
      <c r="BD3" s="123"/>
      <c r="BE3" s="123"/>
      <c r="BF3" s="123"/>
      <c r="BG3" s="123"/>
      <c r="BH3" s="125"/>
      <c r="BI3" s="125"/>
      <c r="BJ3" s="125"/>
      <c r="BK3" s="125"/>
      <c r="BL3" s="125"/>
      <c r="BM3" s="125"/>
      <c r="BN3" s="125"/>
      <c r="BO3" s="125"/>
      <c r="BP3" s="125"/>
      <c r="BQ3" s="122"/>
      <c r="BR3" s="123"/>
      <c r="BS3" s="123"/>
      <c r="BT3" s="123"/>
      <c r="BU3" s="123"/>
      <c r="BV3" s="125"/>
      <c r="BW3" s="125"/>
      <c r="BX3" s="125"/>
      <c r="BY3" s="125"/>
      <c r="BZ3" s="125"/>
      <c r="CA3" s="125"/>
      <c r="CB3" s="125"/>
      <c r="CC3" s="125"/>
      <c r="CD3" s="76"/>
      <c r="CE3" s="76"/>
      <c r="CF3" s="23"/>
      <c r="CG3" s="10"/>
      <c r="CH3" s="10"/>
      <c r="CI3" s="10"/>
      <c r="CJ3" s="10"/>
      <c r="CK3" s="10"/>
      <c r="CL3" s="10"/>
      <c r="CM3" s="10"/>
      <c r="CN3" s="10"/>
    </row>
    <row r="4" spans="1:92" s="15" customFormat="1">
      <c r="A4" s="9"/>
      <c r="B4" s="184" t="s">
        <v>110</v>
      </c>
      <c r="C4" s="185"/>
      <c r="D4" s="122"/>
      <c r="E4" s="10"/>
      <c r="F4" s="10"/>
      <c r="G4" s="10"/>
      <c r="H4" s="10"/>
      <c r="I4" s="10"/>
      <c r="J4" s="10"/>
      <c r="K4" s="10"/>
      <c r="L4" s="10"/>
      <c r="M4" s="122"/>
      <c r="N4" s="123"/>
      <c r="O4" s="124"/>
      <c r="P4" s="124"/>
      <c r="Q4" s="10"/>
      <c r="R4" s="10"/>
      <c r="S4" s="10"/>
      <c r="T4" s="10"/>
      <c r="U4" s="10"/>
      <c r="V4" s="122"/>
      <c r="W4" s="10"/>
      <c r="X4" s="10"/>
      <c r="Y4" s="10"/>
      <c r="Z4" s="10"/>
      <c r="AA4" s="122"/>
      <c r="AB4" s="10"/>
      <c r="AC4" s="10"/>
      <c r="AD4" s="10"/>
      <c r="AE4" s="10"/>
      <c r="AF4" s="10"/>
      <c r="AG4" s="10"/>
      <c r="AH4" s="10"/>
      <c r="AI4" s="10"/>
      <c r="AJ4" s="10"/>
      <c r="AK4" s="122"/>
      <c r="AL4" s="123"/>
      <c r="AM4" s="123"/>
      <c r="AN4" s="123"/>
      <c r="AO4" s="123"/>
      <c r="AP4" s="123"/>
      <c r="AQ4" s="123"/>
      <c r="AR4" s="125"/>
      <c r="AS4" s="125"/>
      <c r="AT4" s="125"/>
      <c r="AU4" s="125"/>
      <c r="AV4" s="125"/>
      <c r="AW4" s="125"/>
      <c r="AX4" s="125"/>
      <c r="AY4" s="125"/>
      <c r="AZ4" s="122"/>
      <c r="BA4" s="122"/>
      <c r="BB4" s="122"/>
      <c r="BC4" s="122"/>
      <c r="BD4" s="123"/>
      <c r="BE4" s="123"/>
      <c r="BF4" s="123"/>
      <c r="BG4" s="123"/>
      <c r="BH4" s="125"/>
      <c r="BI4" s="125"/>
      <c r="BJ4" s="125"/>
      <c r="BK4" s="125"/>
      <c r="BL4" s="125"/>
      <c r="BM4" s="125"/>
      <c r="BN4" s="125"/>
      <c r="BO4" s="125"/>
      <c r="BP4" s="125"/>
      <c r="BQ4" s="122"/>
      <c r="BR4" s="123"/>
      <c r="BS4" s="123"/>
      <c r="BT4" s="123"/>
      <c r="BU4" s="123"/>
      <c r="BV4" s="125"/>
      <c r="BW4" s="125"/>
      <c r="BX4" s="125"/>
      <c r="BY4" s="125"/>
      <c r="BZ4" s="125"/>
      <c r="CA4" s="125"/>
      <c r="CB4" s="125"/>
      <c r="CC4" s="125"/>
      <c r="CD4" s="76"/>
      <c r="CE4" s="76"/>
      <c r="CF4" s="23"/>
      <c r="CG4" s="10"/>
      <c r="CH4" s="10"/>
      <c r="CI4" s="10"/>
      <c r="CJ4" s="10"/>
      <c r="CK4" s="10"/>
      <c r="CL4" s="10"/>
      <c r="CM4" s="10"/>
      <c r="CN4" s="10"/>
    </row>
    <row r="5" spans="1:92" s="15" customFormat="1">
      <c r="A5" s="9"/>
      <c r="B5" s="201" t="s">
        <v>111</v>
      </c>
      <c r="C5" s="202"/>
      <c r="D5" s="23"/>
      <c r="E5" s="10"/>
      <c r="F5" s="10"/>
      <c r="G5" s="10"/>
      <c r="H5" s="10"/>
      <c r="I5" s="10"/>
      <c r="J5" s="10"/>
      <c r="K5" s="10"/>
      <c r="L5" s="10"/>
      <c r="M5" s="122"/>
      <c r="N5" s="123"/>
      <c r="O5" s="124"/>
      <c r="P5" s="10"/>
      <c r="Q5" s="10"/>
      <c r="R5" s="10"/>
      <c r="S5" s="10"/>
      <c r="T5" s="10"/>
      <c r="U5" s="10"/>
      <c r="V5" s="10"/>
      <c r="W5" s="10"/>
      <c r="X5" s="10"/>
      <c r="Y5" s="10"/>
      <c r="Z5" s="122"/>
      <c r="AA5" s="10"/>
      <c r="AB5" s="10"/>
      <c r="AC5" s="10"/>
      <c r="AD5" s="10"/>
      <c r="AE5" s="10"/>
      <c r="AF5" s="10"/>
      <c r="AG5" s="10"/>
      <c r="AH5" s="10"/>
      <c r="AI5" s="122"/>
      <c r="AJ5" s="123"/>
      <c r="AK5" s="123"/>
      <c r="AL5" s="123"/>
      <c r="AM5" s="123"/>
      <c r="AN5" s="123"/>
      <c r="AO5" s="123"/>
      <c r="AP5" s="125"/>
      <c r="AQ5" s="125"/>
      <c r="AR5" s="125"/>
      <c r="AS5" s="125"/>
      <c r="AT5" s="125"/>
      <c r="AU5" s="125"/>
      <c r="AV5" s="125"/>
      <c r="AW5" s="125"/>
      <c r="AX5" s="122"/>
      <c r="AY5" s="123"/>
      <c r="AZ5" s="123"/>
      <c r="BA5" s="123"/>
      <c r="BB5" s="123"/>
      <c r="BC5" s="123"/>
      <c r="BD5" s="123"/>
      <c r="BE5" s="125"/>
      <c r="BF5" s="125"/>
      <c r="BG5" s="125"/>
      <c r="BH5" s="125"/>
      <c r="BI5" s="125"/>
      <c r="BJ5" s="125"/>
      <c r="BK5" s="125"/>
      <c r="BL5" s="125"/>
      <c r="BM5" s="122"/>
      <c r="BN5" s="123"/>
      <c r="BO5" s="123"/>
      <c r="BP5" s="123"/>
      <c r="BQ5" s="123"/>
      <c r="BR5" s="125"/>
      <c r="BS5" s="125"/>
      <c r="BT5" s="125"/>
      <c r="BU5" s="125"/>
      <c r="BV5" s="125"/>
      <c r="BW5" s="125"/>
      <c r="BX5" s="125"/>
      <c r="BY5" s="125"/>
      <c r="BZ5" s="76"/>
      <c r="CA5" s="76"/>
      <c r="CB5" s="23"/>
      <c r="CC5" s="10"/>
      <c r="CD5" s="10"/>
      <c r="CE5" s="10"/>
      <c r="CF5" s="10"/>
      <c r="CG5" s="10"/>
      <c r="CH5" s="10"/>
      <c r="CI5" s="10"/>
      <c r="CJ5" s="10"/>
    </row>
    <row r="6" spans="1:92" s="49" customFormat="1" ht="60.75" customHeight="1">
      <c r="B6" s="516"/>
      <c r="C6" s="516"/>
      <c r="D6" s="75"/>
      <c r="E6" s="517" t="s">
        <v>103</v>
      </c>
      <c r="F6" s="517"/>
      <c r="G6" s="517"/>
      <c r="H6" s="517"/>
      <c r="I6" s="517"/>
      <c r="J6" s="517"/>
      <c r="K6" s="517"/>
      <c r="L6" s="517"/>
      <c r="M6" s="75"/>
      <c r="N6" s="517" t="s">
        <v>101</v>
      </c>
      <c r="O6" s="517"/>
      <c r="P6" s="517"/>
      <c r="Q6" s="517"/>
      <c r="R6" s="517"/>
      <c r="S6" s="517"/>
      <c r="T6" s="517"/>
      <c r="U6" s="517"/>
      <c r="V6" s="75"/>
      <c r="W6" s="517" t="s">
        <v>121</v>
      </c>
      <c r="X6" s="517"/>
      <c r="Y6" s="517"/>
      <c r="Z6" s="517"/>
      <c r="AA6" s="517"/>
      <c r="AB6" s="517"/>
      <c r="AC6" s="517"/>
      <c r="AD6" s="517"/>
      <c r="AE6" s="517"/>
      <c r="AF6" s="517"/>
      <c r="AG6" s="517"/>
      <c r="AH6" s="517"/>
      <c r="AI6" s="517"/>
      <c r="AJ6" s="517"/>
      <c r="AK6" s="75"/>
      <c r="AL6" s="517" t="s">
        <v>82</v>
      </c>
      <c r="AM6" s="517"/>
      <c r="AN6" s="517"/>
      <c r="AO6" s="517"/>
      <c r="AP6" s="517"/>
      <c r="AQ6" s="517"/>
      <c r="AR6" s="517"/>
      <c r="AS6" s="517"/>
      <c r="AT6" s="517"/>
      <c r="AU6" s="517"/>
      <c r="AV6" s="517"/>
      <c r="AW6" s="517"/>
      <c r="AX6" s="517"/>
      <c r="AY6" s="517"/>
      <c r="AZ6" s="75"/>
      <c r="BA6" s="517" t="s">
        <v>104</v>
      </c>
      <c r="BB6" s="517"/>
      <c r="BC6" s="517"/>
      <c r="BD6" s="517"/>
      <c r="BE6" s="517"/>
      <c r="BF6" s="517"/>
      <c r="BG6" s="517"/>
      <c r="BH6" s="517"/>
      <c r="BI6" s="517"/>
      <c r="BJ6" s="517"/>
      <c r="BK6" s="517"/>
      <c r="BL6" s="517"/>
      <c r="BM6" s="517"/>
      <c r="BN6" s="517"/>
    </row>
    <row r="7" spans="1:92">
      <c r="A7" s="7"/>
      <c r="B7" s="7"/>
      <c r="C7" s="7"/>
      <c r="AC7" s="8"/>
      <c r="AD7" s="8"/>
      <c r="AE7" s="8"/>
      <c r="AF7" s="8"/>
      <c r="AG7" s="8"/>
      <c r="AH7" s="8"/>
      <c r="AI7" s="8"/>
      <c r="AJ7" s="8"/>
      <c r="AR7" s="8"/>
      <c r="AS7" s="8"/>
      <c r="AT7" s="8"/>
      <c r="AU7" s="8"/>
      <c r="AV7" s="8"/>
      <c r="AW7" s="8"/>
      <c r="AX7" s="8"/>
      <c r="AY7" s="8"/>
      <c r="BG7" s="8"/>
      <c r="BH7" s="8"/>
      <c r="BI7" s="8"/>
      <c r="BJ7" s="8"/>
      <c r="BK7" s="8"/>
      <c r="BL7" s="8"/>
      <c r="BM7" s="8"/>
      <c r="BN7" s="8"/>
    </row>
    <row r="8" spans="1:92" ht="22.5" customHeight="1">
      <c r="A8" s="7"/>
      <c r="B8" s="534" t="s">
        <v>66</v>
      </c>
      <c r="C8" s="534"/>
      <c r="D8" s="77"/>
      <c r="E8" s="531" t="s">
        <v>112</v>
      </c>
      <c r="F8" s="532"/>
      <c r="G8" s="532"/>
      <c r="H8" s="532"/>
      <c r="I8" s="532"/>
      <c r="J8" s="532"/>
      <c r="K8" s="532"/>
      <c r="L8" s="533"/>
      <c r="M8" s="77"/>
      <c r="N8" s="531" t="s">
        <v>99</v>
      </c>
      <c r="O8" s="519"/>
      <c r="P8" s="519"/>
      <c r="Q8" s="519"/>
      <c r="R8" s="519"/>
      <c r="S8" s="519"/>
      <c r="T8" s="519"/>
      <c r="U8" s="519"/>
      <c r="V8" s="77"/>
      <c r="W8" s="519" t="s">
        <v>100</v>
      </c>
      <c r="X8" s="519"/>
      <c r="Y8" s="519"/>
      <c r="Z8" s="519"/>
      <c r="AA8" s="519"/>
      <c r="AB8" s="519"/>
      <c r="AC8" s="519"/>
      <c r="AD8" s="519"/>
      <c r="AE8" s="519"/>
      <c r="AF8" s="519"/>
      <c r="AG8" s="519"/>
      <c r="AH8" s="519"/>
      <c r="AI8" s="519"/>
      <c r="AJ8" s="519"/>
      <c r="AK8" s="77"/>
      <c r="AL8" s="519" t="s">
        <v>72</v>
      </c>
      <c r="AM8" s="519"/>
      <c r="AN8" s="519"/>
      <c r="AO8" s="519"/>
      <c r="AP8" s="519"/>
      <c r="AQ8" s="519"/>
      <c r="AR8" s="519"/>
      <c r="AS8" s="519"/>
      <c r="AT8" s="519"/>
      <c r="AU8" s="519"/>
      <c r="AV8" s="519"/>
      <c r="AW8" s="519"/>
      <c r="AX8" s="519"/>
      <c r="AY8" s="519"/>
      <c r="AZ8" s="77"/>
      <c r="BA8" s="519" t="s">
        <v>3</v>
      </c>
      <c r="BB8" s="519"/>
      <c r="BC8" s="519"/>
      <c r="BD8" s="519"/>
      <c r="BE8" s="519"/>
      <c r="BF8" s="519"/>
      <c r="BG8" s="519"/>
      <c r="BH8" s="519"/>
      <c r="BI8" s="519"/>
      <c r="BJ8" s="519"/>
      <c r="BK8" s="519"/>
      <c r="BL8" s="519"/>
      <c r="BM8" s="519"/>
      <c r="BN8" s="519"/>
    </row>
    <row r="9" spans="1:92" s="273" customFormat="1" ht="16.5" customHeight="1">
      <c r="A9" s="282"/>
      <c r="B9" s="274"/>
      <c r="C9" s="274"/>
      <c r="D9" s="275"/>
      <c r="E9" s="245" t="s">
        <v>74</v>
      </c>
      <c r="F9" s="245" t="s">
        <v>74</v>
      </c>
      <c r="G9" s="245" t="s">
        <v>74</v>
      </c>
      <c r="H9" s="245" t="s">
        <v>75</v>
      </c>
      <c r="I9" s="245" t="s">
        <v>75</v>
      </c>
      <c r="J9" s="245" t="s">
        <v>75</v>
      </c>
      <c r="K9" s="245" t="s">
        <v>75</v>
      </c>
      <c r="L9" s="245" t="s">
        <v>165</v>
      </c>
      <c r="M9" s="275"/>
      <c r="N9" s="245" t="s">
        <v>74</v>
      </c>
      <c r="O9" s="245" t="s">
        <v>74</v>
      </c>
      <c r="P9" s="245" t="s">
        <v>74</v>
      </c>
      <c r="Q9" s="245" t="s">
        <v>75</v>
      </c>
      <c r="R9" s="245" t="s">
        <v>75</v>
      </c>
      <c r="S9" s="245" t="s">
        <v>75</v>
      </c>
      <c r="T9" s="245" t="s">
        <v>75</v>
      </c>
      <c r="U9" s="245" t="s">
        <v>165</v>
      </c>
      <c r="V9" s="275"/>
      <c r="W9" s="244"/>
      <c r="X9" s="244"/>
      <c r="Y9" s="244"/>
      <c r="Z9" s="244"/>
      <c r="AA9" s="244"/>
      <c r="AB9" s="244"/>
      <c r="AC9" s="245" t="s">
        <v>74</v>
      </c>
      <c r="AD9" s="245" t="s">
        <v>74</v>
      </c>
      <c r="AE9" s="245" t="s">
        <v>74</v>
      </c>
      <c r="AF9" s="245" t="s">
        <v>75</v>
      </c>
      <c r="AG9" s="245" t="s">
        <v>75</v>
      </c>
      <c r="AH9" s="245" t="s">
        <v>75</v>
      </c>
      <c r="AI9" s="245" t="s">
        <v>75</v>
      </c>
      <c r="AJ9" s="245" t="s">
        <v>165</v>
      </c>
      <c r="AK9" s="275"/>
      <c r="AL9" s="244"/>
      <c r="AM9" s="244"/>
      <c r="AN9" s="244"/>
      <c r="AO9" s="244"/>
      <c r="AP9" s="244"/>
      <c r="AQ9" s="244"/>
      <c r="AR9" s="245" t="s">
        <v>74</v>
      </c>
      <c r="AS9" s="245" t="s">
        <v>74</v>
      </c>
      <c r="AT9" s="245" t="s">
        <v>74</v>
      </c>
      <c r="AU9" s="245" t="s">
        <v>75</v>
      </c>
      <c r="AV9" s="245" t="s">
        <v>75</v>
      </c>
      <c r="AW9" s="245" t="s">
        <v>75</v>
      </c>
      <c r="AX9" s="245" t="s">
        <v>75</v>
      </c>
      <c r="AY9" s="245" t="s">
        <v>165</v>
      </c>
      <c r="AZ9" s="275"/>
      <c r="BA9" s="244"/>
      <c r="BB9" s="244"/>
      <c r="BC9" s="244"/>
      <c r="BD9" s="244"/>
      <c r="BE9" s="244"/>
      <c r="BF9" s="244"/>
      <c r="BG9" s="245" t="s">
        <v>74</v>
      </c>
      <c r="BH9" s="245" t="s">
        <v>74</v>
      </c>
      <c r="BI9" s="245" t="s">
        <v>74</v>
      </c>
      <c r="BJ9" s="245" t="s">
        <v>75</v>
      </c>
      <c r="BK9" s="245" t="s">
        <v>75</v>
      </c>
      <c r="BL9" s="245" t="s">
        <v>75</v>
      </c>
      <c r="BM9" s="245" t="s">
        <v>75</v>
      </c>
      <c r="BN9" s="245" t="s">
        <v>165</v>
      </c>
    </row>
    <row r="10" spans="1:92" s="268" customFormat="1" ht="30" customHeight="1">
      <c r="B10" s="269"/>
      <c r="C10" s="269"/>
      <c r="D10" s="271"/>
      <c r="E10" s="269" t="s">
        <v>153</v>
      </c>
      <c r="F10" s="270" t="s">
        <v>156</v>
      </c>
      <c r="G10" s="270" t="s">
        <v>156</v>
      </c>
      <c r="H10" s="270" t="s">
        <v>156</v>
      </c>
      <c r="I10" s="270" t="s">
        <v>156</v>
      </c>
      <c r="J10" s="270" t="s">
        <v>156</v>
      </c>
      <c r="K10" s="270" t="s">
        <v>156</v>
      </c>
      <c r="L10" s="270" t="s">
        <v>156</v>
      </c>
      <c r="M10" s="271"/>
      <c r="N10" s="269" t="s">
        <v>153</v>
      </c>
      <c r="O10" s="270" t="s">
        <v>156</v>
      </c>
      <c r="P10" s="270" t="s">
        <v>156</v>
      </c>
      <c r="Q10" s="270" t="s">
        <v>156</v>
      </c>
      <c r="R10" s="270" t="s">
        <v>156</v>
      </c>
      <c r="S10" s="270" t="s">
        <v>156</v>
      </c>
      <c r="T10" s="270" t="s">
        <v>156</v>
      </c>
      <c r="U10" s="270" t="s">
        <v>156</v>
      </c>
      <c r="V10" s="271"/>
      <c r="W10" s="272" t="s">
        <v>73</v>
      </c>
      <c r="X10" s="272" t="s">
        <v>73</v>
      </c>
      <c r="Y10" s="272" t="s">
        <v>73</v>
      </c>
      <c r="Z10" s="272" t="s">
        <v>73</v>
      </c>
      <c r="AA10" s="272" t="s">
        <v>73</v>
      </c>
      <c r="AB10" s="272" t="s">
        <v>73</v>
      </c>
      <c r="AC10" s="269" t="s">
        <v>153</v>
      </c>
      <c r="AD10" s="270" t="s">
        <v>156</v>
      </c>
      <c r="AE10" s="270" t="s">
        <v>156</v>
      </c>
      <c r="AF10" s="270" t="s">
        <v>156</v>
      </c>
      <c r="AG10" s="270" t="s">
        <v>156</v>
      </c>
      <c r="AH10" s="270" t="s">
        <v>156</v>
      </c>
      <c r="AI10" s="270" t="s">
        <v>156</v>
      </c>
      <c r="AJ10" s="270" t="s">
        <v>156</v>
      </c>
      <c r="AK10" s="271"/>
      <c r="AL10" s="272" t="s">
        <v>73</v>
      </c>
      <c r="AM10" s="272" t="s">
        <v>73</v>
      </c>
      <c r="AN10" s="272" t="s">
        <v>73</v>
      </c>
      <c r="AO10" s="272" t="s">
        <v>73</v>
      </c>
      <c r="AP10" s="272" t="s">
        <v>73</v>
      </c>
      <c r="AQ10" s="272" t="s">
        <v>73</v>
      </c>
      <c r="AR10" s="269" t="s">
        <v>153</v>
      </c>
      <c r="AS10" s="270" t="s">
        <v>156</v>
      </c>
      <c r="AT10" s="270" t="s">
        <v>156</v>
      </c>
      <c r="AU10" s="270" t="s">
        <v>156</v>
      </c>
      <c r="AV10" s="270" t="s">
        <v>156</v>
      </c>
      <c r="AW10" s="270" t="s">
        <v>156</v>
      </c>
      <c r="AX10" s="270" t="s">
        <v>156</v>
      </c>
      <c r="AY10" s="270" t="s">
        <v>156</v>
      </c>
      <c r="AZ10" s="271"/>
      <c r="BA10" s="272" t="s">
        <v>73</v>
      </c>
      <c r="BB10" s="272" t="s">
        <v>73</v>
      </c>
      <c r="BC10" s="272" t="s">
        <v>73</v>
      </c>
      <c r="BD10" s="272" t="s">
        <v>73</v>
      </c>
      <c r="BE10" s="272" t="s">
        <v>73</v>
      </c>
      <c r="BF10" s="272" t="s">
        <v>73</v>
      </c>
      <c r="BG10" s="269" t="s">
        <v>153</v>
      </c>
      <c r="BH10" s="270" t="s">
        <v>156</v>
      </c>
      <c r="BI10" s="270" t="s">
        <v>156</v>
      </c>
      <c r="BJ10" s="270" t="s">
        <v>156</v>
      </c>
      <c r="BK10" s="270" t="s">
        <v>156</v>
      </c>
      <c r="BL10" s="270" t="s">
        <v>156</v>
      </c>
      <c r="BM10" s="270" t="s">
        <v>156</v>
      </c>
      <c r="BN10" s="270" t="s">
        <v>156</v>
      </c>
    </row>
    <row r="11" spans="1:92" ht="17.25" customHeight="1">
      <c r="B11" s="17" t="s">
        <v>2</v>
      </c>
      <c r="C11" s="17"/>
      <c r="D11" s="20"/>
      <c r="E11" s="59">
        <v>2022</v>
      </c>
      <c r="F11" s="59">
        <v>2023</v>
      </c>
      <c r="G11" s="59">
        <v>2024</v>
      </c>
      <c r="H11" s="59">
        <v>2025</v>
      </c>
      <c r="I11" s="59">
        <v>2026</v>
      </c>
      <c r="J11" s="59">
        <v>2027</v>
      </c>
      <c r="K11" s="59">
        <v>2028</v>
      </c>
      <c r="L11" s="59">
        <v>2029</v>
      </c>
      <c r="M11" s="20"/>
      <c r="N11" s="59">
        <v>2022</v>
      </c>
      <c r="O11" s="59">
        <v>2023</v>
      </c>
      <c r="P11" s="59">
        <v>2024</v>
      </c>
      <c r="Q11" s="59">
        <v>2025</v>
      </c>
      <c r="R11" s="59">
        <v>2026</v>
      </c>
      <c r="S11" s="59">
        <v>2027</v>
      </c>
      <c r="T11" s="59">
        <v>2028</v>
      </c>
      <c r="U11" s="59">
        <v>2029</v>
      </c>
      <c r="V11" s="20"/>
      <c r="W11" s="67">
        <v>2016</v>
      </c>
      <c r="X11" s="67">
        <v>2017</v>
      </c>
      <c r="Y11" s="67">
        <v>2018</v>
      </c>
      <c r="Z11" s="67">
        <v>2019</v>
      </c>
      <c r="AA11" s="67">
        <v>2020</v>
      </c>
      <c r="AB11" s="67">
        <v>2021</v>
      </c>
      <c r="AC11" s="59">
        <v>2022</v>
      </c>
      <c r="AD11" s="59">
        <v>2023</v>
      </c>
      <c r="AE11" s="59">
        <v>2024</v>
      </c>
      <c r="AF11" s="59">
        <v>2025</v>
      </c>
      <c r="AG11" s="59">
        <v>2026</v>
      </c>
      <c r="AH11" s="59">
        <v>2027</v>
      </c>
      <c r="AI11" s="59">
        <v>2028</v>
      </c>
      <c r="AJ11" s="59">
        <v>2029</v>
      </c>
      <c r="AK11" s="20"/>
      <c r="AL11" s="67">
        <v>2018</v>
      </c>
      <c r="AM11" s="67">
        <v>2017</v>
      </c>
      <c r="AN11" s="67">
        <v>2018</v>
      </c>
      <c r="AO11" s="67">
        <v>2019</v>
      </c>
      <c r="AP11" s="67">
        <v>2020</v>
      </c>
      <c r="AQ11" s="67">
        <v>2021</v>
      </c>
      <c r="AR11" s="59">
        <v>2022</v>
      </c>
      <c r="AS11" s="59">
        <v>2023</v>
      </c>
      <c r="AT11" s="59">
        <v>2024</v>
      </c>
      <c r="AU11" s="59">
        <v>2025</v>
      </c>
      <c r="AV11" s="59">
        <v>2026</v>
      </c>
      <c r="AW11" s="59">
        <v>2027</v>
      </c>
      <c r="AX11" s="59">
        <v>2028</v>
      </c>
      <c r="AY11" s="59">
        <v>2029</v>
      </c>
      <c r="AZ11" s="20"/>
      <c r="BA11" s="67">
        <v>2018</v>
      </c>
      <c r="BB11" s="67">
        <v>2017</v>
      </c>
      <c r="BC11" s="67">
        <v>2018</v>
      </c>
      <c r="BD11" s="67">
        <v>2019</v>
      </c>
      <c r="BE11" s="67">
        <v>2020</v>
      </c>
      <c r="BF11" s="67">
        <v>2021</v>
      </c>
      <c r="BG11" s="59">
        <v>2022</v>
      </c>
      <c r="BH11" s="59">
        <v>2023</v>
      </c>
      <c r="BI11" s="59">
        <v>2024</v>
      </c>
      <c r="BJ11" s="59">
        <v>2025</v>
      </c>
      <c r="BK11" s="59">
        <v>2026</v>
      </c>
      <c r="BL11" s="59">
        <v>2027</v>
      </c>
      <c r="BM11" s="59">
        <v>2028</v>
      </c>
      <c r="BN11" s="59">
        <v>2029</v>
      </c>
    </row>
    <row r="12" spans="1:92">
      <c r="B12" s="71" t="s">
        <v>51</v>
      </c>
      <c r="C12" s="60" t="s">
        <v>20</v>
      </c>
      <c r="D12" s="78"/>
      <c r="E12" s="164">
        <v>-6389251.378246787</v>
      </c>
      <c r="F12" s="165">
        <v>-5624418.9988856595</v>
      </c>
      <c r="G12" s="182">
        <v>-6655066.1601882866</v>
      </c>
      <c r="H12" s="165">
        <v>-7015419.8852344016</v>
      </c>
      <c r="I12" s="165">
        <v>-7077363.1552141896</v>
      </c>
      <c r="J12" s="165">
        <v>-7101197.8149262043</v>
      </c>
      <c r="K12" s="166">
        <v>-7077175.9920523884</v>
      </c>
      <c r="L12" s="166">
        <v>-7061428.3418946993</v>
      </c>
      <c r="M12" s="78"/>
      <c r="N12" s="186">
        <v>0</v>
      </c>
      <c r="O12" s="187">
        <v>117061.62797983659</v>
      </c>
      <c r="P12" s="194">
        <v>149444.08967158949</v>
      </c>
      <c r="Q12" s="187">
        <v>135373.14572347346</v>
      </c>
      <c r="R12" s="187">
        <v>129258.11999674502</v>
      </c>
      <c r="S12" s="187">
        <v>133175.35397095693</v>
      </c>
      <c r="T12" s="188">
        <v>137890.70655708827</v>
      </c>
      <c r="U12" s="188">
        <v>-39753.338881729549</v>
      </c>
      <c r="V12" s="78"/>
      <c r="W12" s="210">
        <v>11701519.515004035</v>
      </c>
      <c r="X12" s="211">
        <v>4601338.4817779819</v>
      </c>
      <c r="Y12" s="211">
        <v>7314831.1886624871</v>
      </c>
      <c r="Z12" s="211">
        <v>2713680.6377643533</v>
      </c>
      <c r="AA12" s="211">
        <v>228719.09954681696</v>
      </c>
      <c r="AB12" s="211">
        <v>-7032218.7188299168</v>
      </c>
      <c r="AC12" s="176">
        <v>-6389251.378246787</v>
      </c>
      <c r="AD12" s="63">
        <v>-5507357.3709058231</v>
      </c>
      <c r="AE12" s="179">
        <v>-6505622.0705166971</v>
      </c>
      <c r="AF12" s="63">
        <v>-6880046.7395109283</v>
      </c>
      <c r="AG12" s="63">
        <v>-6948105.0352174444</v>
      </c>
      <c r="AH12" s="63">
        <v>-6968022.4609552473</v>
      </c>
      <c r="AI12" s="64">
        <v>-6939285.2854952998</v>
      </c>
      <c r="AJ12" s="64">
        <v>-7101181.6807764284</v>
      </c>
      <c r="AK12" s="78"/>
      <c r="AL12" s="210">
        <v>-1880398.8021824416</v>
      </c>
      <c r="AM12" s="211">
        <v>-667945.31407034444</v>
      </c>
      <c r="AN12" s="211">
        <v>-961903.4193104757</v>
      </c>
      <c r="AO12" s="211">
        <v>-318678.18231205409</v>
      </c>
      <c r="AP12" s="211">
        <v>-23398.373355173098</v>
      </c>
      <c r="AQ12" s="211">
        <v>470613.10266679339</v>
      </c>
      <c r="AR12" s="196">
        <v>0</v>
      </c>
      <c r="AS12" s="187">
        <v>-322457.09946722951</v>
      </c>
      <c r="AT12" s="194">
        <v>-606220.23857881501</v>
      </c>
      <c r="AU12" s="187">
        <v>-789597.88266576047</v>
      </c>
      <c r="AV12" s="187">
        <v>-947480.76757723396</v>
      </c>
      <c r="AW12" s="187">
        <v>-1108115.5793009126</v>
      </c>
      <c r="AX12" s="188">
        <v>-1271020.2136228916</v>
      </c>
      <c r="AY12" s="188">
        <v>-1369011.7122286023</v>
      </c>
      <c r="AZ12" s="78"/>
      <c r="BA12" s="81">
        <v>9821120.7128215935</v>
      </c>
      <c r="BB12" s="63">
        <v>3933393.1677076374</v>
      </c>
      <c r="BC12" s="63">
        <v>6352927.7693520114</v>
      </c>
      <c r="BD12" s="63">
        <v>2395002.4554522992</v>
      </c>
      <c r="BE12" s="63">
        <v>205320.72619164386</v>
      </c>
      <c r="BF12" s="63">
        <v>-6561605.6161631234</v>
      </c>
      <c r="BG12" s="176">
        <v>-6389251.378246787</v>
      </c>
      <c r="BH12" s="63">
        <v>-5829814.4703730522</v>
      </c>
      <c r="BI12" s="179">
        <v>-7111842.3090955121</v>
      </c>
      <c r="BJ12" s="63">
        <v>-7669644.6221766891</v>
      </c>
      <c r="BK12" s="63">
        <v>-7895585.8027946781</v>
      </c>
      <c r="BL12" s="63">
        <v>-8076138.0402561594</v>
      </c>
      <c r="BM12" s="64">
        <v>-8210305.4991181912</v>
      </c>
      <c r="BN12" s="64">
        <v>-8470193.3930050302</v>
      </c>
    </row>
    <row r="13" spans="1:92">
      <c r="B13" s="72" t="s">
        <v>51</v>
      </c>
      <c r="C13" s="61" t="s">
        <v>52</v>
      </c>
      <c r="D13" s="78"/>
      <c r="E13" s="167">
        <v>23939683.439520299</v>
      </c>
      <c r="F13" s="168">
        <v>27510800.235675894</v>
      </c>
      <c r="G13" s="183">
        <v>26998755.451781392</v>
      </c>
      <c r="H13" s="168">
        <v>27135484.065222383</v>
      </c>
      <c r="I13" s="168">
        <v>27155885.244306624</v>
      </c>
      <c r="J13" s="168">
        <v>27117575.708418638</v>
      </c>
      <c r="K13" s="169">
        <v>27053587.467140913</v>
      </c>
      <c r="L13" s="169">
        <v>26991790.231231809</v>
      </c>
      <c r="M13" s="78"/>
      <c r="N13" s="189">
        <v>0</v>
      </c>
      <c r="O13" s="190">
        <v>-576995.95924030617</v>
      </c>
      <c r="P13" s="195">
        <v>-615841.29898312397</v>
      </c>
      <c r="Q13" s="190">
        <v>-531053.66797340114</v>
      </c>
      <c r="R13" s="190">
        <v>-502141.50302961131</v>
      </c>
      <c r="S13" s="190">
        <v>-513845.05836439459</v>
      </c>
      <c r="T13" s="191">
        <v>-536939.89789733733</v>
      </c>
      <c r="U13" s="191">
        <v>164142.78687638379</v>
      </c>
      <c r="V13" s="78"/>
      <c r="W13" s="212">
        <v>7666571.7521281326</v>
      </c>
      <c r="X13" s="213">
        <v>12379694.969356049</v>
      </c>
      <c r="Y13" s="213">
        <v>16262026.174658332</v>
      </c>
      <c r="Z13" s="213">
        <v>18750597.196397692</v>
      </c>
      <c r="AA13" s="213">
        <v>25567239.928769242</v>
      </c>
      <c r="AB13" s="213">
        <v>21814408.282525282</v>
      </c>
      <c r="AC13" s="177">
        <v>23939683.439520299</v>
      </c>
      <c r="AD13" s="65">
        <v>26933804.276435588</v>
      </c>
      <c r="AE13" s="180">
        <v>26382914.152798269</v>
      </c>
      <c r="AF13" s="65">
        <v>26604430.39724898</v>
      </c>
      <c r="AG13" s="65">
        <v>26653743.741277013</v>
      </c>
      <c r="AH13" s="65">
        <v>26603730.650054242</v>
      </c>
      <c r="AI13" s="66">
        <v>26516647.569243576</v>
      </c>
      <c r="AJ13" s="66">
        <v>27155933.018108193</v>
      </c>
      <c r="AK13" s="78"/>
      <c r="AL13" s="212">
        <v>-1231994.8978474624</v>
      </c>
      <c r="AM13" s="213">
        <v>-1797076.9325377736</v>
      </c>
      <c r="AN13" s="213">
        <v>-2138463.373777533</v>
      </c>
      <c r="AO13" s="213">
        <v>-2201956.3203783277</v>
      </c>
      <c r="AP13" s="213">
        <v>-2615574.4172653966</v>
      </c>
      <c r="AQ13" s="213">
        <v>-1459873.018054761</v>
      </c>
      <c r="AR13" s="197">
        <v>0</v>
      </c>
      <c r="AS13" s="190">
        <v>1577238.97344348</v>
      </c>
      <c r="AT13" s="195">
        <v>2459358.2659209706</v>
      </c>
      <c r="AU13" s="190">
        <v>3054146.5961440708</v>
      </c>
      <c r="AV13" s="190">
        <v>3635489.437412688</v>
      </c>
      <c r="AW13" s="190">
        <v>4231597.104957277</v>
      </c>
      <c r="AX13" s="191">
        <v>4858669.1302245194</v>
      </c>
      <c r="AY13" s="191">
        <v>5232946.5331172729</v>
      </c>
      <c r="AZ13" s="78"/>
      <c r="BA13" s="82">
        <v>6434576.8542806702</v>
      </c>
      <c r="BB13" s="65">
        <v>10582618.036818275</v>
      </c>
      <c r="BC13" s="65">
        <v>14123562.800880799</v>
      </c>
      <c r="BD13" s="65">
        <v>16548640.876019364</v>
      </c>
      <c r="BE13" s="65">
        <v>22951665.511503845</v>
      </c>
      <c r="BF13" s="65">
        <v>20354535.264470521</v>
      </c>
      <c r="BG13" s="177">
        <v>23939683.439520299</v>
      </c>
      <c r="BH13" s="65">
        <v>28511043.249879066</v>
      </c>
      <c r="BI13" s="180">
        <v>28842272.41871924</v>
      </c>
      <c r="BJ13" s="65">
        <v>29658576.993393049</v>
      </c>
      <c r="BK13" s="65">
        <v>30289233.1786897</v>
      </c>
      <c r="BL13" s="65">
        <v>30835327.755011521</v>
      </c>
      <c r="BM13" s="66">
        <v>31375316.699468095</v>
      </c>
      <c r="BN13" s="66">
        <v>32388879.551225465</v>
      </c>
    </row>
    <row r="14" spans="1:92">
      <c r="B14" s="72" t="s">
        <v>53</v>
      </c>
      <c r="C14" s="61" t="s">
        <v>21</v>
      </c>
      <c r="D14" s="78"/>
      <c r="E14" s="167">
        <v>28484870.900748808</v>
      </c>
      <c r="F14" s="168">
        <v>32046736.883318752</v>
      </c>
      <c r="G14" s="183">
        <v>30303167.076841909</v>
      </c>
      <c r="H14" s="168">
        <v>31112945.540488988</v>
      </c>
      <c r="I14" s="168">
        <v>31803554.25746439</v>
      </c>
      <c r="J14" s="168">
        <v>32011557.932926901</v>
      </c>
      <c r="K14" s="169">
        <v>31897360.330406386</v>
      </c>
      <c r="L14" s="169">
        <v>34130381.653124891</v>
      </c>
      <c r="M14" s="78"/>
      <c r="N14" s="189">
        <v>0</v>
      </c>
      <c r="O14" s="190">
        <v>-18612.050451727868</v>
      </c>
      <c r="P14" s="195">
        <v>-17488.961545750491</v>
      </c>
      <c r="Q14" s="190">
        <v>-15647.13958703828</v>
      </c>
      <c r="R14" s="190">
        <v>-15402.391035298402</v>
      </c>
      <c r="S14" s="190">
        <v>-16270.81905691654</v>
      </c>
      <c r="T14" s="191">
        <v>-15432.879164657936</v>
      </c>
      <c r="U14" s="191">
        <v>1894.6147129935748</v>
      </c>
      <c r="V14" s="78"/>
      <c r="W14" s="212">
        <v>10026358.17783769</v>
      </c>
      <c r="X14" s="213">
        <v>13708568.851760998</v>
      </c>
      <c r="Y14" s="213">
        <v>17756710.07941426</v>
      </c>
      <c r="Z14" s="213">
        <v>21180694.035496566</v>
      </c>
      <c r="AA14" s="213">
        <v>23208908.916646264</v>
      </c>
      <c r="AB14" s="213">
        <v>25283403.106752701</v>
      </c>
      <c r="AC14" s="177">
        <v>28484870.900748808</v>
      </c>
      <c r="AD14" s="65">
        <v>32028124.832867023</v>
      </c>
      <c r="AE14" s="180">
        <v>30285678.115296159</v>
      </c>
      <c r="AF14" s="65">
        <v>31097298.400901951</v>
      </c>
      <c r="AG14" s="65">
        <v>31788151.86642909</v>
      </c>
      <c r="AH14" s="65">
        <v>31995287.113869984</v>
      </c>
      <c r="AI14" s="66">
        <v>31881927.451241728</v>
      </c>
      <c r="AJ14" s="66">
        <v>34132276.267837882</v>
      </c>
      <c r="AK14" s="78"/>
      <c r="AL14" s="212">
        <v>-1611205.4407706223</v>
      </c>
      <c r="AM14" s="213">
        <v>-1989980.6031236146</v>
      </c>
      <c r="AN14" s="213">
        <v>-2335014.944373101</v>
      </c>
      <c r="AO14" s="213">
        <v>-2487332.1427021734</v>
      </c>
      <c r="AP14" s="213">
        <v>-2374312.9326492324</v>
      </c>
      <c r="AQ14" s="213">
        <v>-1692026.5506224111</v>
      </c>
      <c r="AR14" s="197">
        <v>0</v>
      </c>
      <c r="AS14" s="190">
        <v>1837291.6073343426</v>
      </c>
      <c r="AT14" s="195">
        <v>2760362.2162183062</v>
      </c>
      <c r="AU14" s="190">
        <v>3501816.9010769608</v>
      </c>
      <c r="AV14" s="190">
        <v>4257695.3222113717</v>
      </c>
      <c r="AW14" s="190">
        <v>4995284.8783636708</v>
      </c>
      <c r="AX14" s="191">
        <v>5728582.9526760429</v>
      </c>
      <c r="AY14" s="191">
        <v>6616917.9893459212</v>
      </c>
      <c r="AZ14" s="78"/>
      <c r="BA14" s="82">
        <v>8415152.737067068</v>
      </c>
      <c r="BB14" s="65">
        <v>11718588.248637384</v>
      </c>
      <c r="BC14" s="65">
        <v>15421695.135041159</v>
      </c>
      <c r="BD14" s="65">
        <v>18693361.892794393</v>
      </c>
      <c r="BE14" s="65">
        <v>20834595.983997032</v>
      </c>
      <c r="BF14" s="65">
        <v>23591376.55613029</v>
      </c>
      <c r="BG14" s="177">
        <v>28484870.900748808</v>
      </c>
      <c r="BH14" s="65">
        <v>33865416.440201364</v>
      </c>
      <c r="BI14" s="180">
        <v>33046040.331514467</v>
      </c>
      <c r="BJ14" s="65">
        <v>34599115.301978908</v>
      </c>
      <c r="BK14" s="65">
        <v>36045847.18864046</v>
      </c>
      <c r="BL14" s="65">
        <v>36990571.992233656</v>
      </c>
      <c r="BM14" s="66">
        <v>37610510.403917775</v>
      </c>
      <c r="BN14" s="66">
        <v>40749194.257183805</v>
      </c>
    </row>
    <row r="15" spans="1:92">
      <c r="B15" s="72" t="s">
        <v>53</v>
      </c>
      <c r="C15" s="61" t="s">
        <v>54</v>
      </c>
      <c r="D15" s="78"/>
      <c r="E15" s="167">
        <v>16583138.770592112</v>
      </c>
      <c r="F15" s="168">
        <v>18609256.449182913</v>
      </c>
      <c r="G15" s="183">
        <v>17765104.218008794</v>
      </c>
      <c r="H15" s="168">
        <v>19002599.436652195</v>
      </c>
      <c r="I15" s="168">
        <v>19620173.026698701</v>
      </c>
      <c r="J15" s="168">
        <v>19908979.742221374</v>
      </c>
      <c r="K15" s="169">
        <v>19948809.678643391</v>
      </c>
      <c r="L15" s="169">
        <v>19755748.688456193</v>
      </c>
      <c r="M15" s="78"/>
      <c r="N15" s="189">
        <v>0</v>
      </c>
      <c r="O15" s="190">
        <v>-214452.68647189141</v>
      </c>
      <c r="P15" s="195">
        <v>-218366.35781157805</v>
      </c>
      <c r="Q15" s="190">
        <v>-200892.40414670313</v>
      </c>
      <c r="R15" s="190">
        <v>-196729.79543367392</v>
      </c>
      <c r="S15" s="190">
        <v>-205673.02997840944</v>
      </c>
      <c r="T15" s="191">
        <v>-211527.25706192022</v>
      </c>
      <c r="U15" s="191">
        <v>57404.483381486622</v>
      </c>
      <c r="V15" s="78"/>
      <c r="W15" s="212">
        <v>2137819.1577453041</v>
      </c>
      <c r="X15" s="213">
        <v>4155082.9701571143</v>
      </c>
      <c r="Y15" s="213">
        <v>6872964.494185416</v>
      </c>
      <c r="Z15" s="213">
        <v>11133712.325287232</v>
      </c>
      <c r="AA15" s="213">
        <v>17317922.461885143</v>
      </c>
      <c r="AB15" s="213">
        <v>16754399.970242355</v>
      </c>
      <c r="AC15" s="177">
        <v>16583138.770592112</v>
      </c>
      <c r="AD15" s="65">
        <v>18394803.762711022</v>
      </c>
      <c r="AE15" s="180">
        <v>17546737.860197216</v>
      </c>
      <c r="AF15" s="65">
        <v>18801707.03250549</v>
      </c>
      <c r="AG15" s="65">
        <v>19423443.231265027</v>
      </c>
      <c r="AH15" s="65">
        <v>19703306.712242965</v>
      </c>
      <c r="AI15" s="66">
        <v>19737282.421581469</v>
      </c>
      <c r="AJ15" s="66">
        <v>19813153.17183768</v>
      </c>
      <c r="AK15" s="78"/>
      <c r="AL15" s="212">
        <v>-343541.07416156004</v>
      </c>
      <c r="AM15" s="213">
        <v>-603165.40730068553</v>
      </c>
      <c r="AN15" s="213">
        <v>-903797.76063776575</v>
      </c>
      <c r="AO15" s="213">
        <v>-1307475.5948919989</v>
      </c>
      <c r="AP15" s="213">
        <v>-1771654.4718041066</v>
      </c>
      <c r="AQ15" s="213">
        <v>-1121245.0107962713</v>
      </c>
      <c r="AR15" s="197">
        <v>0</v>
      </c>
      <c r="AS15" s="190">
        <v>1066898.9737489766</v>
      </c>
      <c r="AT15" s="195">
        <v>1618250.7368362674</v>
      </c>
      <c r="AU15" s="190">
        <v>2138776.0855065077</v>
      </c>
      <c r="AV15" s="190">
        <v>2626647.2684305864</v>
      </c>
      <c r="AW15" s="190">
        <v>3106722.442511064</v>
      </c>
      <c r="AX15" s="191">
        <v>3582691.7922834721</v>
      </c>
      <c r="AY15" s="191">
        <v>3830082.2480745474</v>
      </c>
      <c r="AZ15" s="78"/>
      <c r="BA15" s="82">
        <v>1794278.083583744</v>
      </c>
      <c r="BB15" s="65">
        <v>3551917.5628564288</v>
      </c>
      <c r="BC15" s="65">
        <v>5969166.7335476503</v>
      </c>
      <c r="BD15" s="65">
        <v>9826236.7303952333</v>
      </c>
      <c r="BE15" s="65">
        <v>15546267.990081036</v>
      </c>
      <c r="BF15" s="65">
        <v>15633154.959446084</v>
      </c>
      <c r="BG15" s="177">
        <v>16583138.770592112</v>
      </c>
      <c r="BH15" s="65">
        <v>19461702.73646</v>
      </c>
      <c r="BI15" s="180">
        <v>19164988.597033482</v>
      </c>
      <c r="BJ15" s="65">
        <v>20940483.118011996</v>
      </c>
      <c r="BK15" s="65">
        <v>22050090.499695614</v>
      </c>
      <c r="BL15" s="65">
        <v>22810029.154754028</v>
      </c>
      <c r="BM15" s="66">
        <v>23319974.213864941</v>
      </c>
      <c r="BN15" s="66">
        <v>23643235.419912226</v>
      </c>
    </row>
    <row r="16" spans="1:92">
      <c r="B16" s="72" t="s">
        <v>53</v>
      </c>
      <c r="C16" s="61" t="s">
        <v>55</v>
      </c>
      <c r="D16" s="78"/>
      <c r="E16" s="167">
        <v>7829628.8216993595</v>
      </c>
      <c r="F16" s="168">
        <v>7305631.7272973321</v>
      </c>
      <c r="G16" s="183">
        <v>8585415.4220474977</v>
      </c>
      <c r="H16" s="168">
        <v>9703282.4955437034</v>
      </c>
      <c r="I16" s="168">
        <v>11009241.3394951</v>
      </c>
      <c r="J16" s="168">
        <v>11325476.297178797</v>
      </c>
      <c r="K16" s="169">
        <v>11091423.719350599</v>
      </c>
      <c r="L16" s="169">
        <v>10865310.789854294</v>
      </c>
      <c r="M16" s="78"/>
      <c r="N16" s="189">
        <v>0</v>
      </c>
      <c r="O16" s="190">
        <v>-289383.97927601566</v>
      </c>
      <c r="P16" s="195">
        <v>-447509.51356792671</v>
      </c>
      <c r="Q16" s="190">
        <v>-507115.65735767188</v>
      </c>
      <c r="R16" s="190">
        <v>-592398.29591418058</v>
      </c>
      <c r="S16" s="190">
        <v>-629779.74959865911</v>
      </c>
      <c r="T16" s="191">
        <v>-638998.51665142865</v>
      </c>
      <c r="U16" s="191">
        <v>-284725.38419686141</v>
      </c>
      <c r="V16" s="78"/>
      <c r="W16" s="212">
        <v>3052986.573967719</v>
      </c>
      <c r="X16" s="213">
        <v>4032812.1277209041</v>
      </c>
      <c r="Y16" s="213">
        <v>6071153.377123625</v>
      </c>
      <c r="Z16" s="213">
        <v>5766672.4363307655</v>
      </c>
      <c r="AA16" s="213">
        <v>6551627.3855734114</v>
      </c>
      <c r="AB16" s="213">
        <v>8612773.0526542682</v>
      </c>
      <c r="AC16" s="177">
        <v>7829628.8216993595</v>
      </c>
      <c r="AD16" s="65">
        <v>7016247.7480213167</v>
      </c>
      <c r="AE16" s="180">
        <v>8137905.9084795713</v>
      </c>
      <c r="AF16" s="65">
        <v>9196166.8381860312</v>
      </c>
      <c r="AG16" s="65">
        <v>10416843.04358092</v>
      </c>
      <c r="AH16" s="65">
        <v>10695696.547580138</v>
      </c>
      <c r="AI16" s="66">
        <v>10452425.20269917</v>
      </c>
      <c r="AJ16" s="66">
        <v>10580585.405657433</v>
      </c>
      <c r="AK16" s="78"/>
      <c r="AL16" s="212">
        <v>-490605.71060082503</v>
      </c>
      <c r="AM16" s="213">
        <v>-585416.1726864255</v>
      </c>
      <c r="AN16" s="213">
        <v>-798359.25696617085</v>
      </c>
      <c r="AO16" s="213">
        <v>-677203.00776177552</v>
      </c>
      <c r="AP16" s="213">
        <v>-670243.21080034878</v>
      </c>
      <c r="AQ16" s="213">
        <v>-576387.62543338444</v>
      </c>
      <c r="AR16" s="197">
        <v>0</v>
      </c>
      <c r="AS16" s="190">
        <v>418843.76271163265</v>
      </c>
      <c r="AT16" s="195">
        <v>782058.72942134959</v>
      </c>
      <c r="AU16" s="190">
        <v>1092121.5606089199</v>
      </c>
      <c r="AV16" s="190">
        <v>1473860.27903667</v>
      </c>
      <c r="AW16" s="190">
        <v>1767298.5677892223</v>
      </c>
      <c r="AX16" s="191">
        <v>1991956.0797954295</v>
      </c>
      <c r="AY16" s="191">
        <v>2106477.1896167388</v>
      </c>
      <c r="AZ16" s="78"/>
      <c r="BA16" s="82">
        <v>2562380.863366894</v>
      </c>
      <c r="BB16" s="65">
        <v>3447395.9550344786</v>
      </c>
      <c r="BC16" s="65">
        <v>5272794.1201574542</v>
      </c>
      <c r="BD16" s="65">
        <v>5089469.42856899</v>
      </c>
      <c r="BE16" s="65">
        <v>5881384.1747730626</v>
      </c>
      <c r="BF16" s="65">
        <v>8036385.4272208838</v>
      </c>
      <c r="BG16" s="177">
        <v>7829628.8216993595</v>
      </c>
      <c r="BH16" s="65">
        <v>7435091.5107329497</v>
      </c>
      <c r="BI16" s="180">
        <v>8919964.6379009206</v>
      </c>
      <c r="BJ16" s="65">
        <v>10288288.398794951</v>
      </c>
      <c r="BK16" s="65">
        <v>11890703.32261759</v>
      </c>
      <c r="BL16" s="65">
        <v>12462995.115369361</v>
      </c>
      <c r="BM16" s="66">
        <v>12444381.282494599</v>
      </c>
      <c r="BN16" s="66">
        <v>12687062.595274173</v>
      </c>
    </row>
    <row r="17" spans="1:67">
      <c r="B17" s="72" t="s">
        <v>56</v>
      </c>
      <c r="C17" s="61" t="s">
        <v>57</v>
      </c>
      <c r="D17" s="78"/>
      <c r="E17" s="167">
        <v>21589713.61061861</v>
      </c>
      <c r="F17" s="168">
        <v>20216876.630250622</v>
      </c>
      <c r="G17" s="183">
        <v>22056204.567950994</v>
      </c>
      <c r="H17" s="168">
        <v>22863609.896557622</v>
      </c>
      <c r="I17" s="168">
        <v>23009562.174495541</v>
      </c>
      <c r="J17" s="168">
        <v>23068123.572879393</v>
      </c>
      <c r="K17" s="169">
        <v>22965824.104105089</v>
      </c>
      <c r="L17" s="169">
        <v>22797183.989607185</v>
      </c>
      <c r="M17" s="78"/>
      <c r="N17" s="189">
        <v>0</v>
      </c>
      <c r="O17" s="190">
        <v>-449134.90712580032</v>
      </c>
      <c r="P17" s="195">
        <v>-563609.98729585437</v>
      </c>
      <c r="Q17" s="190">
        <v>-495981.86893580429</v>
      </c>
      <c r="R17" s="190">
        <v>-466048.13316313381</v>
      </c>
      <c r="S17" s="190">
        <v>-471973.2065628519</v>
      </c>
      <c r="T17" s="191">
        <v>-520459.69993541052</v>
      </c>
      <c r="U17" s="191">
        <v>217959.57622871108</v>
      </c>
      <c r="V17" s="78"/>
      <c r="W17" s="212">
        <v>15700834.904259125</v>
      </c>
      <c r="X17" s="213">
        <v>10801004.412790807</v>
      </c>
      <c r="Y17" s="213">
        <v>12527009.906764995</v>
      </c>
      <c r="Z17" s="213">
        <v>11590573.621463884</v>
      </c>
      <c r="AA17" s="213">
        <v>14152811.984204635</v>
      </c>
      <c r="AB17" s="213">
        <v>13079791.624070844</v>
      </c>
      <c r="AC17" s="177">
        <v>21589713.61061861</v>
      </c>
      <c r="AD17" s="65">
        <v>19767741.723124821</v>
      </c>
      <c r="AE17" s="180">
        <v>21492594.580655139</v>
      </c>
      <c r="AF17" s="65">
        <v>22367628.027621817</v>
      </c>
      <c r="AG17" s="65">
        <v>22543514.041332405</v>
      </c>
      <c r="AH17" s="65">
        <v>22596150.366316542</v>
      </c>
      <c r="AI17" s="66">
        <v>22445364.404169679</v>
      </c>
      <c r="AJ17" s="66">
        <v>23015143.565835897</v>
      </c>
      <c r="AK17" s="78"/>
      <c r="AL17" s="212">
        <v>-2523076.6918242369</v>
      </c>
      <c r="AM17" s="213">
        <v>-1567909.0580593459</v>
      </c>
      <c r="AN17" s="213">
        <v>-1647307.1424710136</v>
      </c>
      <c r="AO17" s="213">
        <v>-1361126.6124097612</v>
      </c>
      <c r="AP17" s="213">
        <v>-1447858.003499195</v>
      </c>
      <c r="AQ17" s="213">
        <v>-875331.32352051325</v>
      </c>
      <c r="AR17" s="197">
        <v>0</v>
      </c>
      <c r="AS17" s="190">
        <v>1159066.4564231483</v>
      </c>
      <c r="AT17" s="195">
        <v>2009133.6845474888</v>
      </c>
      <c r="AU17" s="190">
        <v>2573339.6232511648</v>
      </c>
      <c r="AV17" s="190">
        <v>3080401.1540152957</v>
      </c>
      <c r="AW17" s="190">
        <v>3599695.1194087984</v>
      </c>
      <c r="AX17" s="191">
        <v>4124530.2775578238</v>
      </c>
      <c r="AY17" s="191">
        <v>4419730.7366895331</v>
      </c>
      <c r="AZ17" s="78"/>
      <c r="BA17" s="82">
        <v>13177758.212434888</v>
      </c>
      <c r="BB17" s="65">
        <v>9233095.354731461</v>
      </c>
      <c r="BC17" s="65">
        <v>10879702.764293982</v>
      </c>
      <c r="BD17" s="65">
        <v>10229447.009054122</v>
      </c>
      <c r="BE17" s="65">
        <v>12704953.98070544</v>
      </c>
      <c r="BF17" s="65">
        <v>12204460.30055033</v>
      </c>
      <c r="BG17" s="177">
        <v>21589713.61061861</v>
      </c>
      <c r="BH17" s="65">
        <v>20926808.179547969</v>
      </c>
      <c r="BI17" s="180">
        <v>23501728.265202627</v>
      </c>
      <c r="BJ17" s="65">
        <v>24940967.650872983</v>
      </c>
      <c r="BK17" s="65">
        <v>25623915.1953477</v>
      </c>
      <c r="BL17" s="65">
        <v>26195845.48572534</v>
      </c>
      <c r="BM17" s="66">
        <v>26569894.681727502</v>
      </c>
      <c r="BN17" s="66">
        <v>27434874.302525431</v>
      </c>
    </row>
    <row r="18" spans="1:67">
      <c r="B18" s="72" t="s">
        <v>56</v>
      </c>
      <c r="C18" s="61" t="s">
        <v>19</v>
      </c>
      <c r="D18" s="78"/>
      <c r="E18" s="167">
        <v>41292037.208339386</v>
      </c>
      <c r="F18" s="168">
        <v>43001924.422479779</v>
      </c>
      <c r="G18" s="183">
        <v>44974963.296050034</v>
      </c>
      <c r="H18" s="168">
        <v>46672335.101911142</v>
      </c>
      <c r="I18" s="168">
        <v>47216854.206818141</v>
      </c>
      <c r="J18" s="168">
        <v>47622754.978467219</v>
      </c>
      <c r="K18" s="169">
        <v>47409638.632163703</v>
      </c>
      <c r="L18" s="169">
        <v>47336002.080551147</v>
      </c>
      <c r="M18" s="78"/>
      <c r="N18" s="189">
        <v>0</v>
      </c>
      <c r="O18" s="190">
        <v>-1012264.5907284912</v>
      </c>
      <c r="P18" s="195">
        <v>-1237804.2011330766</v>
      </c>
      <c r="Q18" s="190">
        <v>-1149953.0643607499</v>
      </c>
      <c r="R18" s="190">
        <v>-1128007.220631703</v>
      </c>
      <c r="S18" s="190">
        <v>-1168357.7354379981</v>
      </c>
      <c r="T18" s="191">
        <v>-1243858.5608093445</v>
      </c>
      <c r="U18" s="191">
        <v>131333.27312405329</v>
      </c>
      <c r="V18" s="78"/>
      <c r="W18" s="212">
        <v>44238387.208813399</v>
      </c>
      <c r="X18" s="213">
        <v>51562804.821778469</v>
      </c>
      <c r="Y18" s="213">
        <v>43093148.690836921</v>
      </c>
      <c r="Z18" s="213">
        <v>46534629.074202307</v>
      </c>
      <c r="AA18" s="213">
        <v>46021983.591103591</v>
      </c>
      <c r="AB18" s="213">
        <v>33694024.219407663</v>
      </c>
      <c r="AC18" s="177">
        <v>41292037.208339386</v>
      </c>
      <c r="AD18" s="65">
        <v>41989659.831751287</v>
      </c>
      <c r="AE18" s="180">
        <v>43737159.094916955</v>
      </c>
      <c r="AF18" s="65">
        <v>45522382.03755039</v>
      </c>
      <c r="AG18" s="65">
        <v>46088846.986186437</v>
      </c>
      <c r="AH18" s="65">
        <v>46454397.243029222</v>
      </c>
      <c r="AI18" s="66">
        <v>46165780.071354359</v>
      </c>
      <c r="AJ18" s="66">
        <v>47467335.353675202</v>
      </c>
      <c r="AK18" s="78"/>
      <c r="AL18" s="212">
        <v>-7108975.0533058941</v>
      </c>
      <c r="AM18" s="213">
        <v>-7485025.0633425415</v>
      </c>
      <c r="AN18" s="213">
        <v>-5666767.4216211364</v>
      </c>
      <c r="AO18" s="213">
        <v>-5464744.377639696</v>
      </c>
      <c r="AP18" s="213">
        <v>-4708131.313667886</v>
      </c>
      <c r="AQ18" s="213">
        <v>-2254885.6787924133</v>
      </c>
      <c r="AR18" s="197">
        <v>0</v>
      </c>
      <c r="AS18" s="190">
        <v>2465370.3473246056</v>
      </c>
      <c r="AT18" s="195">
        <v>4096838.7575929849</v>
      </c>
      <c r="AU18" s="190">
        <v>5253053.6416074494</v>
      </c>
      <c r="AV18" s="190">
        <v>6321148.1854649121</v>
      </c>
      <c r="AW18" s="190">
        <v>7431354.2723662341</v>
      </c>
      <c r="AX18" s="191">
        <v>8514499.1575321481</v>
      </c>
      <c r="AY18" s="191">
        <v>9177115.1841730829</v>
      </c>
      <c r="AZ18" s="78"/>
      <c r="BA18" s="82">
        <v>37129412.155507505</v>
      </c>
      <c r="BB18" s="65">
        <v>44077779.758435927</v>
      </c>
      <c r="BC18" s="65">
        <v>37426381.269215785</v>
      </c>
      <c r="BD18" s="65">
        <v>41069884.696562611</v>
      </c>
      <c r="BE18" s="65">
        <v>41313852.277435705</v>
      </c>
      <c r="BF18" s="65">
        <v>31439138.540615249</v>
      </c>
      <c r="BG18" s="177">
        <v>41292037.208339386</v>
      </c>
      <c r="BH18" s="65">
        <v>44455030.179075889</v>
      </c>
      <c r="BI18" s="180">
        <v>47833997.852509938</v>
      </c>
      <c r="BJ18" s="65">
        <v>50775435.679157838</v>
      </c>
      <c r="BK18" s="65">
        <v>52409995.171651348</v>
      </c>
      <c r="BL18" s="65">
        <v>53885751.515395455</v>
      </c>
      <c r="BM18" s="66">
        <v>54680279.228886507</v>
      </c>
      <c r="BN18" s="66">
        <v>56644450.537848286</v>
      </c>
    </row>
    <row r="19" spans="1:67">
      <c r="B19" s="73" t="s">
        <v>56</v>
      </c>
      <c r="C19" s="62" t="s">
        <v>58</v>
      </c>
      <c r="D19" s="78"/>
      <c r="E19" s="167">
        <v>23090459.000182386</v>
      </c>
      <c r="F19" s="168">
        <v>21494901.688109767</v>
      </c>
      <c r="G19" s="183">
        <v>22853553.416280996</v>
      </c>
      <c r="H19" s="168">
        <v>23752092.480331402</v>
      </c>
      <c r="I19" s="168">
        <v>23139336.755216315</v>
      </c>
      <c r="J19" s="168">
        <v>22474461.737754818</v>
      </c>
      <c r="K19" s="169">
        <v>21624885.806863822</v>
      </c>
      <c r="L19" s="169">
        <v>23156042.338087406</v>
      </c>
      <c r="M19" s="78"/>
      <c r="N19" s="189">
        <v>0</v>
      </c>
      <c r="O19" s="190">
        <v>-416125.77294079866</v>
      </c>
      <c r="P19" s="195">
        <v>-439703.59984692273</v>
      </c>
      <c r="Q19" s="190">
        <v>-399326.9507792868</v>
      </c>
      <c r="R19" s="190">
        <v>-374900.44720116758</v>
      </c>
      <c r="S19" s="190">
        <v>-381811.59101315815</v>
      </c>
      <c r="T19" s="191">
        <v>-350044.61871791916</v>
      </c>
      <c r="U19" s="191">
        <v>34929.598387974067</v>
      </c>
      <c r="V19" s="78"/>
      <c r="W19" s="212">
        <v>33999368.229388498</v>
      </c>
      <c r="X19" s="213">
        <v>29582116.027131535</v>
      </c>
      <c r="Y19" s="213">
        <v>30864459.159630731</v>
      </c>
      <c r="Z19" s="213">
        <v>26824343.029674191</v>
      </c>
      <c r="AA19" s="213">
        <v>24732129.970871795</v>
      </c>
      <c r="AB19" s="213">
        <v>21907498.486686211</v>
      </c>
      <c r="AC19" s="177">
        <v>23090459.000182386</v>
      </c>
      <c r="AD19" s="65">
        <v>21078775.915168967</v>
      </c>
      <c r="AE19" s="180">
        <v>22413849.816434074</v>
      </c>
      <c r="AF19" s="65">
        <v>23352765.529552117</v>
      </c>
      <c r="AG19" s="65">
        <v>22764436.308015149</v>
      </c>
      <c r="AH19" s="65">
        <v>22092650.146741658</v>
      </c>
      <c r="AI19" s="66">
        <v>21274841.188145902</v>
      </c>
      <c r="AJ19" s="66">
        <v>23190971.936475381</v>
      </c>
      <c r="AK19" s="78"/>
      <c r="AL19" s="212">
        <v>-5463595.6647789143</v>
      </c>
      <c r="AM19" s="213">
        <v>-4294236.5267970189</v>
      </c>
      <c r="AN19" s="213">
        <v>-4058689.5356973894</v>
      </c>
      <c r="AO19" s="213">
        <v>-3150088.0241582431</v>
      </c>
      <c r="AP19" s="213">
        <v>-2530141.1734907217</v>
      </c>
      <c r="AQ19" s="213">
        <v>-1466102.8399018496</v>
      </c>
      <c r="AR19" s="197">
        <v>0</v>
      </c>
      <c r="AS19" s="190">
        <v>1232337.7140028817</v>
      </c>
      <c r="AT19" s="195">
        <v>2081765.4206460344</v>
      </c>
      <c r="AU19" s="190">
        <v>2673339.9052599077</v>
      </c>
      <c r="AV19" s="190">
        <v>3097774.7035501595</v>
      </c>
      <c r="AW19" s="190">
        <v>3507056.392044358</v>
      </c>
      <c r="AX19" s="191">
        <v>3883705.4509703978</v>
      </c>
      <c r="AY19" s="191">
        <v>4489303.2450141897</v>
      </c>
      <c r="AZ19" s="78"/>
      <c r="BA19" s="82">
        <v>28535772.564609583</v>
      </c>
      <c r="BB19" s="65">
        <v>25287879.500334516</v>
      </c>
      <c r="BC19" s="65">
        <v>26805769.623933341</v>
      </c>
      <c r="BD19" s="65">
        <v>23674255.005515948</v>
      </c>
      <c r="BE19" s="65">
        <v>22201988.797381073</v>
      </c>
      <c r="BF19" s="65">
        <v>20441395.646784361</v>
      </c>
      <c r="BG19" s="177">
        <v>23090459.000182386</v>
      </c>
      <c r="BH19" s="65">
        <v>22311113.629171848</v>
      </c>
      <c r="BI19" s="180">
        <v>24495615.237080108</v>
      </c>
      <c r="BJ19" s="65">
        <v>26026105.434812024</v>
      </c>
      <c r="BK19" s="65">
        <v>25862211.011565309</v>
      </c>
      <c r="BL19" s="65">
        <v>25599706.538786016</v>
      </c>
      <c r="BM19" s="66">
        <v>25158546.639116298</v>
      </c>
      <c r="BN19" s="66">
        <v>27680275.181489572</v>
      </c>
    </row>
    <row r="20" spans="1:67" ht="18" customHeight="1" thickBot="1">
      <c r="D20" s="78"/>
      <c r="E20" s="174">
        <v>156420280.37345418</v>
      </c>
      <c r="F20" s="113">
        <v>164561709.03742939</v>
      </c>
      <c r="G20" s="181">
        <v>166882097.28877333</v>
      </c>
      <c r="H20" s="113">
        <v>173226929.13147303</v>
      </c>
      <c r="I20" s="113">
        <v>175877243.8492806</v>
      </c>
      <c r="J20" s="113">
        <v>176427732.15492094</v>
      </c>
      <c r="K20" s="175">
        <v>174914353.74662152</v>
      </c>
      <c r="L20" s="175">
        <v>177971031.42901823</v>
      </c>
      <c r="M20" s="78"/>
      <c r="N20" s="174">
        <v>0</v>
      </c>
      <c r="O20" s="113">
        <v>-2859908.3182551949</v>
      </c>
      <c r="P20" s="181">
        <v>-3390879.8305126433</v>
      </c>
      <c r="Q20" s="113">
        <v>-3164597.6074171821</v>
      </c>
      <c r="R20" s="113">
        <v>-3146369.6664120238</v>
      </c>
      <c r="S20" s="113">
        <v>-3254535.8360414309</v>
      </c>
      <c r="T20" s="175">
        <v>-3379370.7236809302</v>
      </c>
      <c r="U20" s="175">
        <v>283185.60963301145</v>
      </c>
      <c r="V20" s="78"/>
      <c r="W20" s="174">
        <v>128523845.51914391</v>
      </c>
      <c r="X20" s="113">
        <v>130823422.66247386</v>
      </c>
      <c r="Y20" s="113">
        <v>140762303.07127678</v>
      </c>
      <c r="Z20" s="113">
        <v>144494902.356617</v>
      </c>
      <c r="AA20" s="113">
        <v>157781343.3386009</v>
      </c>
      <c r="AB20" s="113">
        <v>134114080.0235094</v>
      </c>
      <c r="AC20" s="178">
        <v>156420280.37345418</v>
      </c>
      <c r="AD20" s="113">
        <v>161701800.71917421</v>
      </c>
      <c r="AE20" s="181">
        <v>163491217.45826072</v>
      </c>
      <c r="AF20" s="113">
        <v>170062331.52405584</v>
      </c>
      <c r="AG20" s="113">
        <v>172730874.1828686</v>
      </c>
      <c r="AH20" s="113">
        <v>173173196.31887951</v>
      </c>
      <c r="AI20" s="175">
        <v>171534983.02294061</v>
      </c>
      <c r="AJ20" s="175">
        <v>178254217.03865123</v>
      </c>
      <c r="AK20" s="78"/>
      <c r="AL20" s="174">
        <v>-20653393.335471958</v>
      </c>
      <c r="AM20" s="113">
        <v>-18990755.077917747</v>
      </c>
      <c r="AN20" s="113">
        <v>-18510302.854854584</v>
      </c>
      <c r="AO20" s="113">
        <v>-16968604.26225403</v>
      </c>
      <c r="AP20" s="113">
        <v>-16141313.896532059</v>
      </c>
      <c r="AQ20" s="113">
        <v>-8975238.9444548115</v>
      </c>
      <c r="AR20" s="178">
        <v>0</v>
      </c>
      <c r="AS20" s="113">
        <v>9434590.7355218381</v>
      </c>
      <c r="AT20" s="181">
        <v>15201547.572604587</v>
      </c>
      <c r="AU20" s="113">
        <v>19496996.430789221</v>
      </c>
      <c r="AV20" s="113">
        <v>23545535.58254445</v>
      </c>
      <c r="AW20" s="113">
        <v>27530893.198139712</v>
      </c>
      <c r="AX20" s="175">
        <v>31413614.627416939</v>
      </c>
      <c r="AY20" s="175">
        <v>34503561.413802683</v>
      </c>
      <c r="AZ20" s="78"/>
      <c r="BA20" s="174">
        <v>107870452.18367195</v>
      </c>
      <c r="BB20" s="113">
        <v>111832667.58455612</v>
      </c>
      <c r="BC20" s="113">
        <v>122252000.2164222</v>
      </c>
      <c r="BD20" s="113">
        <v>127526298.09436296</v>
      </c>
      <c r="BE20" s="113">
        <v>141640029.44206882</v>
      </c>
      <c r="BF20" s="113">
        <v>125138841.07905459</v>
      </c>
      <c r="BG20" s="178">
        <v>156420280.37345418</v>
      </c>
      <c r="BH20" s="113">
        <v>171136391.45469603</v>
      </c>
      <c r="BI20" s="181">
        <v>178692765.03086525</v>
      </c>
      <c r="BJ20" s="113">
        <v>189559327.95484507</v>
      </c>
      <c r="BK20" s="113">
        <v>196276409.76541302</v>
      </c>
      <c r="BL20" s="113">
        <v>200704089.51701924</v>
      </c>
      <c r="BM20" s="175">
        <v>202948597.65035751</v>
      </c>
      <c r="BN20" s="175">
        <v>212757778.45245391</v>
      </c>
    </row>
    <row r="21" spans="1:67">
      <c r="A21" s="7"/>
      <c r="B21" s="7"/>
      <c r="C21" s="7"/>
      <c r="D21" s="78"/>
      <c r="E21" s="8"/>
      <c r="F21" s="8"/>
      <c r="G21" s="8"/>
      <c r="H21" s="8"/>
      <c r="I21" s="8"/>
      <c r="J21" s="8"/>
      <c r="K21"/>
      <c r="L21"/>
      <c r="M21" s="78"/>
      <c r="N21" s="8"/>
      <c r="O21" s="8"/>
      <c r="P21" s="8"/>
      <c r="Q21" s="8"/>
      <c r="R21" s="8"/>
      <c r="S21" s="8"/>
      <c r="T21" s="8"/>
      <c r="U21"/>
      <c r="V21" s="78"/>
      <c r="AC21"/>
      <c r="AD21"/>
      <c r="AE21"/>
      <c r="AF21"/>
      <c r="AG21"/>
      <c r="AH21"/>
      <c r="AI21"/>
      <c r="AJ21"/>
      <c r="AK21" s="78"/>
      <c r="AR21"/>
      <c r="AS21"/>
      <c r="AT21"/>
      <c r="AU21"/>
      <c r="AV21"/>
      <c r="AW21"/>
      <c r="AX21"/>
      <c r="AY21"/>
      <c r="AZ21" s="78"/>
      <c r="BA21" s="22">
        <v>0</v>
      </c>
      <c r="BB21" s="22">
        <v>0</v>
      </c>
      <c r="BC21" s="22">
        <v>0</v>
      </c>
      <c r="BD21" s="22">
        <v>0</v>
      </c>
      <c r="BE21" s="22">
        <v>0</v>
      </c>
      <c r="BF21" s="22">
        <v>0</v>
      </c>
      <c r="BG21" s="8">
        <v>0</v>
      </c>
      <c r="BH21" s="8">
        <v>0</v>
      </c>
      <c r="BI21" s="8">
        <v>0</v>
      </c>
      <c r="BJ21" s="8">
        <v>0</v>
      </c>
      <c r="BK21" s="8">
        <v>0</v>
      </c>
      <c r="BL21" s="8">
        <v>0</v>
      </c>
      <c r="BM21" s="8">
        <v>0</v>
      </c>
      <c r="BN21" s="8">
        <v>0</v>
      </c>
    </row>
    <row r="22" spans="1:67">
      <c r="D22" s="78"/>
      <c r="M22" s="78"/>
      <c r="V22" s="78"/>
      <c r="AK22" s="78"/>
      <c r="AZ22" s="78"/>
    </row>
    <row r="23" spans="1:67" ht="15.75" customHeight="1">
      <c r="D23" s="78"/>
      <c r="M23" s="78"/>
      <c r="V23" s="78"/>
      <c r="W23" s="16"/>
      <c r="X23" s="16"/>
      <c r="Y23" s="16"/>
      <c r="Z23" s="16"/>
      <c r="AA23" s="16"/>
      <c r="AB23" s="16"/>
      <c r="AK23" s="78"/>
      <c r="AL23" s="16"/>
      <c r="AM23" s="16"/>
      <c r="AN23" s="16"/>
      <c r="AO23" s="16"/>
      <c r="AP23" s="16"/>
      <c r="AQ23" s="16"/>
      <c r="AZ23" s="78"/>
      <c r="BA23" s="16"/>
      <c r="BB23" s="16"/>
      <c r="BC23" s="16"/>
      <c r="BD23" s="16"/>
      <c r="BE23" s="16"/>
      <c r="BF23" s="16"/>
      <c r="BO23" s="16"/>
    </row>
    <row r="24" spans="1:67">
      <c r="D24" s="78"/>
      <c r="M24" s="78"/>
      <c r="V24" s="78"/>
      <c r="W24" s="16"/>
      <c r="X24" s="16"/>
      <c r="Y24" s="16"/>
      <c r="Z24" s="16"/>
      <c r="AA24" s="16"/>
      <c r="AB24" s="16"/>
      <c r="AK24" s="78"/>
      <c r="AL24" s="16"/>
      <c r="AM24" s="16"/>
      <c r="AN24" s="16"/>
      <c r="AO24" s="16"/>
      <c r="AP24" s="16"/>
      <c r="AQ24" s="16"/>
      <c r="AZ24" s="78"/>
      <c r="BA24" s="16"/>
      <c r="BB24" s="16"/>
      <c r="BC24" s="16"/>
      <c r="BD24" s="16"/>
      <c r="BE24" s="16"/>
      <c r="BF24" s="16"/>
      <c r="BO24" s="16"/>
    </row>
    <row r="25" spans="1:67">
      <c r="D25" s="78"/>
      <c r="M25" s="78"/>
      <c r="V25" s="78"/>
      <c r="W25" s="16"/>
      <c r="X25" s="16"/>
      <c r="Y25" s="16"/>
      <c r="Z25" s="16"/>
      <c r="AA25" s="16"/>
      <c r="AB25" s="16"/>
      <c r="AK25" s="78"/>
      <c r="AL25" s="16"/>
      <c r="AM25" s="16"/>
      <c r="AN25" s="16"/>
      <c r="AO25" s="16"/>
      <c r="AP25" s="16"/>
      <c r="AQ25" s="16"/>
      <c r="AZ25" s="78"/>
      <c r="BA25" s="16"/>
      <c r="BB25" s="16"/>
      <c r="BC25" s="16"/>
      <c r="BD25" s="16"/>
      <c r="BE25" s="16"/>
      <c r="BF25" s="16"/>
      <c r="BO25" s="16"/>
    </row>
    <row r="26" spans="1:67">
      <c r="D26" s="78"/>
      <c r="M26" s="78"/>
      <c r="V26" s="78"/>
      <c r="W26" s="16"/>
      <c r="X26" s="16"/>
      <c r="Y26" s="16"/>
      <c r="Z26" s="16"/>
      <c r="AA26" s="16"/>
      <c r="AB26" s="16"/>
      <c r="AK26" s="78"/>
      <c r="AL26" s="16"/>
      <c r="AM26" s="16"/>
      <c r="AN26" s="16"/>
      <c r="AO26" s="16"/>
      <c r="AP26" s="16"/>
      <c r="AQ26" s="16"/>
      <c r="AZ26" s="78"/>
      <c r="BA26" s="16"/>
      <c r="BB26" s="16"/>
      <c r="BC26" s="16"/>
      <c r="BD26" s="16"/>
      <c r="BE26" s="16"/>
      <c r="BF26" s="16"/>
      <c r="BO26" s="16"/>
    </row>
    <row r="27" spans="1:67">
      <c r="D27" s="78"/>
      <c r="M27" s="78"/>
      <c r="V27" s="78"/>
      <c r="W27" s="16"/>
      <c r="X27" s="16"/>
      <c r="Y27" s="16"/>
      <c r="Z27" s="16"/>
      <c r="AA27" s="16"/>
      <c r="AB27" s="16"/>
      <c r="AK27" s="78"/>
      <c r="AL27" s="16"/>
      <c r="AM27" s="16"/>
      <c r="AN27" s="16"/>
      <c r="AO27" s="16"/>
      <c r="AP27" s="16"/>
      <c r="AQ27" s="16"/>
      <c r="AZ27" s="78"/>
      <c r="BA27" s="16"/>
      <c r="BB27" s="16"/>
      <c r="BC27" s="16"/>
      <c r="BD27" s="16"/>
      <c r="BE27" s="16"/>
      <c r="BF27" s="16"/>
      <c r="BO27" s="16"/>
    </row>
    <row r="28" spans="1:67">
      <c r="D28" s="78"/>
      <c r="M28" s="78"/>
      <c r="V28" s="78"/>
      <c r="W28" s="16"/>
      <c r="X28" s="16"/>
      <c r="Y28" s="16"/>
      <c r="Z28" s="16"/>
      <c r="AA28" s="16"/>
      <c r="AB28" s="16"/>
      <c r="AK28" s="78"/>
      <c r="AL28" s="16"/>
      <c r="AM28" s="16"/>
      <c r="AN28" s="16"/>
      <c r="AO28" s="16"/>
      <c r="AP28" s="16"/>
      <c r="AQ28" s="16"/>
      <c r="AZ28" s="78"/>
      <c r="BA28" s="16"/>
      <c r="BB28" s="16"/>
      <c r="BC28" s="16"/>
      <c r="BD28" s="16"/>
      <c r="BE28" s="16"/>
      <c r="BF28" s="16"/>
      <c r="BO28" s="16"/>
    </row>
    <row r="33" spans="4:52">
      <c r="D33" s="157"/>
      <c r="M33" s="157"/>
      <c r="V33" s="157"/>
      <c r="AK33" s="157"/>
      <c r="AZ33" s="157"/>
    </row>
  </sheetData>
  <mergeCells count="13">
    <mergeCell ref="B2:C2"/>
    <mergeCell ref="E8:L8"/>
    <mergeCell ref="B8:C8"/>
    <mergeCell ref="BA6:BN6"/>
    <mergeCell ref="E6:L6"/>
    <mergeCell ref="B6:C6"/>
    <mergeCell ref="N6:U6"/>
    <mergeCell ref="N8:U8"/>
    <mergeCell ref="W8:AJ8"/>
    <mergeCell ref="AL8:AY8"/>
    <mergeCell ref="BA8:BN8"/>
    <mergeCell ref="W6:AJ6"/>
    <mergeCell ref="AL6:AY6"/>
  </mergeCells>
  <pageMargins left="0.70866141732283472" right="0.70866141732283472" top="0.74803149606299213" bottom="0.74803149606299213" header="0.31496062992125984" footer="0.31496062992125984"/>
  <pageSetup paperSize="8" scale="80" pageOrder="overThenDown" orientation="landscape" r:id="rId1"/>
  <rowBreaks count="1" manualBreakCount="1">
    <brk id="7" min="1" max="47" man="1"/>
  </rowBreaks>
  <customProperties>
    <customPr name="_pios_id" r:id="rId2"/>
  </customProperties>
  <drawing r:id="rId3"/>
  <extLst>
    <ext xmlns:x14="http://schemas.microsoft.com/office/spreadsheetml/2009/9/main" uri="{78C0D931-6437-407d-A8EE-F0AAD7539E65}">
      <x14:conditionalFormattings>
        <x14:conditionalFormatting xmlns:xm="http://schemas.microsoft.com/office/excel/2006/main">
          <x14:cfRule type="expression" priority="1" id="{D08AEA15-F395-4B63-90A8-20C6F809A586}">
            <xm:f>'9. Error Checks'!$Q$25&gt;1</xm:f>
            <x14:dxf>
              <fill>
                <patternFill>
                  <bgColor rgb="FFFF0000"/>
                </patternFill>
              </fill>
            </x14:dxf>
          </x14:cfRule>
          <xm:sqref>B1:BN1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1AFE8-6A0D-431B-9953-219317007FDA}">
  <sheetPr>
    <pageSetUpPr fitToPage="1"/>
  </sheetPr>
  <dimension ref="A1:CP172"/>
  <sheetViews>
    <sheetView showGridLines="0" zoomScale="80" zoomScaleNormal="80" workbookViewId="0">
      <pane xSplit="3" ySplit="4" topLeftCell="BF129" activePane="bottomRight" state="frozen"/>
      <selection pane="topRight" activeCell="D1" sqref="D1"/>
      <selection pane="bottomLeft" activeCell="A5" sqref="A5"/>
      <selection pane="bottomRight" activeCell="B1" sqref="B1:BR189"/>
    </sheetView>
  </sheetViews>
  <sheetFormatPr defaultRowHeight="14.25"/>
  <cols>
    <col min="1" max="1" width="2.19921875" customWidth="1"/>
    <col min="2" max="3" width="39" customWidth="1"/>
    <col min="4" max="4" width="3.53125" style="16" customWidth="1"/>
    <col min="5" max="8" width="7.796875" style="16" customWidth="1"/>
    <col min="9" max="9" width="10.265625" style="16" bestFit="1" customWidth="1"/>
    <col min="10" max="18" width="7.796875" style="16" customWidth="1"/>
    <col min="19" max="19" width="3.53125" customWidth="1"/>
    <col min="20" max="26" width="7.796875" customWidth="1"/>
    <col min="27" max="27" width="19.796875" bestFit="1" customWidth="1"/>
    <col min="28" max="28" width="13.796875" bestFit="1" customWidth="1"/>
    <col min="29" max="29" width="12.265625" bestFit="1" customWidth="1"/>
    <col min="30" max="33" width="7.796875" customWidth="1"/>
    <col min="34" max="34" width="3.53125" customWidth="1"/>
    <col min="35" max="48" width="7.796875" customWidth="1"/>
    <col min="49" max="49" width="3.53125" customWidth="1"/>
    <col min="50" max="63" width="7.796875" customWidth="1"/>
    <col min="64" max="64" width="3.53125" customWidth="1"/>
    <col min="65" max="65" width="21" bestFit="1" customWidth="1"/>
  </cols>
  <sheetData>
    <row r="1" spans="1:94" ht="9.75" customHeight="1">
      <c r="A1" s="7"/>
      <c r="B1" s="7"/>
      <c r="C1" s="7"/>
      <c r="E1" s="8"/>
      <c r="F1" s="8"/>
      <c r="G1" s="8"/>
      <c r="H1" s="8"/>
      <c r="I1" s="8"/>
      <c r="J1" s="8"/>
      <c r="K1" s="8"/>
      <c r="L1" s="8"/>
      <c r="M1" s="8"/>
      <c r="N1" s="8"/>
      <c r="P1" s="8"/>
      <c r="Q1" s="8"/>
      <c r="R1" s="8"/>
      <c r="S1" s="8"/>
      <c r="T1" s="8"/>
      <c r="U1" s="8"/>
      <c r="V1" s="8"/>
      <c r="W1" s="8"/>
      <c r="X1" s="8"/>
      <c r="Y1" s="8"/>
      <c r="Z1" s="16"/>
      <c r="AA1" s="22"/>
      <c r="AB1" s="22"/>
      <c r="AC1" s="22"/>
      <c r="AD1" s="22"/>
      <c r="AE1" s="8"/>
      <c r="AF1" s="8"/>
      <c r="AG1" s="8"/>
      <c r="AH1" s="8"/>
      <c r="AI1" s="8"/>
      <c r="AJ1" s="8"/>
      <c r="AK1" s="8"/>
      <c r="AL1" s="8"/>
      <c r="AM1" s="8"/>
      <c r="AN1" s="8"/>
      <c r="AO1" s="16"/>
      <c r="AP1" s="22"/>
      <c r="AQ1" s="22"/>
      <c r="AR1" s="22"/>
      <c r="AS1" s="22"/>
      <c r="AT1" s="8"/>
      <c r="AU1" s="8"/>
      <c r="AV1" s="8"/>
      <c r="AW1" s="8"/>
      <c r="AX1" s="8"/>
      <c r="AY1" s="8"/>
      <c r="AZ1" s="8"/>
      <c r="BA1" s="8"/>
      <c r="BB1" s="8"/>
      <c r="BC1" s="8"/>
      <c r="BD1" s="16"/>
      <c r="BE1" s="22"/>
      <c r="BF1" s="22"/>
      <c r="BG1" s="22"/>
      <c r="BH1" s="22"/>
      <c r="BI1" s="8"/>
      <c r="BJ1" s="8"/>
      <c r="BK1" s="8"/>
      <c r="BL1" s="8"/>
      <c r="BM1" s="8"/>
      <c r="BN1" s="8"/>
      <c r="BO1" s="8"/>
      <c r="BP1" s="8"/>
    </row>
    <row r="2" spans="1:94" s="15" customFormat="1" ht="37.5" customHeight="1">
      <c r="A2" s="9"/>
      <c r="B2" s="530" t="s">
        <v>211</v>
      </c>
      <c r="C2" s="515"/>
      <c r="D2" s="122"/>
      <c r="E2" s="10"/>
      <c r="F2" s="10"/>
      <c r="G2" s="10"/>
      <c r="H2" s="10"/>
      <c r="I2" s="10"/>
      <c r="J2" s="10"/>
      <c r="K2" s="10"/>
      <c r="L2" s="10"/>
      <c r="M2" s="10"/>
      <c r="N2" s="10"/>
      <c r="O2" s="122"/>
      <c r="P2" s="10"/>
      <c r="Q2" s="10"/>
      <c r="R2" s="10"/>
      <c r="S2" s="10"/>
      <c r="T2" s="10"/>
      <c r="U2" s="10"/>
      <c r="V2" s="10"/>
      <c r="W2" s="10"/>
      <c r="X2" s="10"/>
      <c r="Y2" s="10"/>
      <c r="Z2" s="122"/>
      <c r="AA2" s="123"/>
      <c r="AB2" s="123"/>
      <c r="AC2" s="123"/>
      <c r="AD2" s="123"/>
      <c r="AE2" s="125"/>
      <c r="AF2" s="125"/>
      <c r="AG2" s="125"/>
      <c r="AH2" s="125"/>
      <c r="AI2" s="10"/>
      <c r="AJ2" s="10"/>
      <c r="AK2" s="10"/>
      <c r="AL2" s="10"/>
      <c r="AM2" s="10"/>
      <c r="AN2" s="10"/>
      <c r="AO2" s="122"/>
      <c r="AP2" s="123"/>
      <c r="AQ2" s="123"/>
      <c r="AR2" s="123"/>
      <c r="AS2" s="123"/>
      <c r="AT2" s="125"/>
      <c r="AU2" s="125"/>
      <c r="AV2" s="125"/>
      <c r="AW2" s="125"/>
      <c r="AX2" s="10"/>
      <c r="AY2" s="10"/>
      <c r="AZ2" s="10"/>
      <c r="BA2" s="10"/>
      <c r="BB2" s="10"/>
      <c r="BC2" s="10"/>
      <c r="BD2" s="122"/>
      <c r="BE2" s="123"/>
      <c r="BF2" s="123"/>
      <c r="BG2" s="123"/>
      <c r="BH2" s="123"/>
      <c r="BI2" s="125"/>
      <c r="BJ2" s="125"/>
      <c r="BK2" s="125"/>
      <c r="BL2" s="125"/>
      <c r="BM2" s="10"/>
      <c r="BN2" s="10"/>
      <c r="BO2" s="10"/>
      <c r="BP2" s="10"/>
    </row>
    <row r="3" spans="1:94" s="15" customFormat="1" ht="21">
      <c r="A3" s="9"/>
      <c r="B3" s="215"/>
      <c r="C3" s="216"/>
      <c r="D3" s="122"/>
      <c r="E3" s="10"/>
      <c r="F3" s="10"/>
      <c r="G3" s="10"/>
      <c r="H3" s="10"/>
      <c r="I3" s="10"/>
      <c r="J3" s="10"/>
      <c r="K3" s="10"/>
      <c r="L3" s="10"/>
      <c r="M3" s="10"/>
      <c r="N3" s="10"/>
      <c r="O3" s="122"/>
      <c r="P3" s="10"/>
      <c r="Q3" s="10"/>
      <c r="R3" s="10"/>
      <c r="S3" s="10"/>
      <c r="T3" s="10"/>
      <c r="U3" s="10"/>
      <c r="V3" s="10"/>
      <c r="W3" s="10"/>
      <c r="X3" s="10"/>
      <c r="Y3" s="10"/>
      <c r="Z3" s="122"/>
      <c r="AA3" s="123"/>
      <c r="AB3" s="123"/>
      <c r="AC3" s="123"/>
      <c r="AD3" s="123"/>
      <c r="AE3" s="125"/>
      <c r="AF3" s="125"/>
      <c r="AG3" s="125"/>
      <c r="AH3" s="125"/>
      <c r="AI3" s="10"/>
      <c r="AJ3" s="10"/>
      <c r="AK3" s="10"/>
      <c r="AL3" s="10"/>
      <c r="AM3" s="10"/>
      <c r="AN3" s="10"/>
      <c r="AO3" s="122"/>
      <c r="AP3" s="123"/>
      <c r="AQ3" s="123"/>
      <c r="AR3" s="123"/>
      <c r="AS3" s="123"/>
      <c r="AT3" s="125"/>
      <c r="AU3" s="125"/>
      <c r="AV3" s="125"/>
      <c r="AW3" s="125"/>
      <c r="AX3" s="10"/>
      <c r="AY3" s="10"/>
      <c r="AZ3" s="10"/>
      <c r="BA3" s="10"/>
      <c r="BB3" s="10"/>
      <c r="BC3" s="10"/>
      <c r="BD3" s="122"/>
      <c r="BE3" s="123"/>
      <c r="BF3" s="123"/>
      <c r="BG3" s="123"/>
      <c r="BH3" s="123"/>
      <c r="BI3" s="125"/>
      <c r="BJ3" s="125"/>
      <c r="BK3" s="125"/>
      <c r="BL3" s="125"/>
      <c r="BM3" s="10"/>
      <c r="BN3" s="10"/>
      <c r="BO3" s="10"/>
      <c r="BP3" s="10"/>
    </row>
    <row r="4" spans="1:94" s="15" customFormat="1" ht="15" customHeight="1">
      <c r="A4" s="9"/>
      <c r="B4" s="231" t="s">
        <v>255</v>
      </c>
      <c r="C4" s="216"/>
      <c r="D4" s="122"/>
      <c r="E4" s="10"/>
      <c r="F4" s="10"/>
      <c r="G4" s="10"/>
      <c r="H4" s="10"/>
      <c r="I4" s="10"/>
      <c r="J4" s="10"/>
      <c r="K4" s="10"/>
      <c r="L4" s="10"/>
      <c r="M4" s="10"/>
      <c r="N4" s="10"/>
      <c r="O4" s="122"/>
      <c r="P4" s="123"/>
      <c r="Q4" s="124"/>
      <c r="R4" s="124"/>
      <c r="S4" s="10"/>
      <c r="T4" s="10"/>
      <c r="U4" s="10"/>
      <c r="V4" s="10"/>
      <c r="W4" s="10"/>
      <c r="X4" s="10"/>
      <c r="Y4" s="10"/>
      <c r="Z4" s="122"/>
      <c r="AA4" s="10"/>
      <c r="AB4" s="10"/>
      <c r="AC4" s="122"/>
      <c r="AD4" s="10"/>
      <c r="AE4" s="10"/>
      <c r="AF4" s="10"/>
      <c r="AG4" s="10"/>
      <c r="AH4" s="10"/>
      <c r="AI4" s="10"/>
      <c r="AJ4" s="10"/>
      <c r="AK4" s="10"/>
      <c r="AL4" s="10"/>
      <c r="AM4" s="10"/>
      <c r="AN4" s="10"/>
      <c r="AO4" s="122"/>
      <c r="AP4" s="10"/>
      <c r="AQ4" s="10"/>
      <c r="AR4" s="122"/>
      <c r="AS4" s="10"/>
      <c r="AT4" s="10"/>
      <c r="AU4" s="10"/>
      <c r="AV4" s="10"/>
      <c r="AW4" s="10"/>
      <c r="AX4" s="10"/>
      <c r="AY4" s="10"/>
      <c r="AZ4" s="10"/>
      <c r="BA4" s="10"/>
      <c r="BB4" s="10"/>
      <c r="BC4" s="10"/>
      <c r="BD4" s="122"/>
      <c r="BE4" s="10"/>
      <c r="BF4" s="10"/>
      <c r="BG4" s="122"/>
      <c r="BH4" s="10"/>
      <c r="BI4" s="10"/>
      <c r="BJ4" s="10"/>
      <c r="BK4" s="10"/>
      <c r="BL4" s="10"/>
      <c r="BM4" s="125"/>
      <c r="BN4" s="125"/>
      <c r="BO4" s="125"/>
      <c r="BP4" s="125"/>
      <c r="BQ4" s="125"/>
      <c r="BR4" s="125"/>
      <c r="BS4" s="122"/>
      <c r="BT4" s="123"/>
      <c r="BU4" s="123"/>
      <c r="BV4" s="123"/>
      <c r="BW4" s="123"/>
      <c r="BX4" s="125"/>
      <c r="BY4" s="125"/>
      <c r="BZ4" s="125"/>
      <c r="CA4" s="125"/>
      <c r="CB4" s="125"/>
      <c r="CC4" s="125"/>
      <c r="CD4" s="125"/>
      <c r="CE4" s="125"/>
      <c r="CF4" s="76"/>
      <c r="CG4" s="76"/>
      <c r="CH4" s="23"/>
      <c r="CI4" s="10"/>
      <c r="CJ4" s="10"/>
      <c r="CK4" s="10"/>
      <c r="CL4" s="10"/>
      <c r="CM4" s="10"/>
      <c r="CN4" s="10"/>
      <c r="CO4" s="10"/>
      <c r="CP4" s="10"/>
    </row>
    <row r="5" spans="1:94" s="15" customFormat="1">
      <c r="C5" s="255"/>
      <c r="D5" s="122"/>
      <c r="E5" s="76"/>
      <c r="F5" s="76"/>
      <c r="G5" s="76"/>
      <c r="H5" s="76"/>
      <c r="I5" s="76"/>
      <c r="J5" s="76"/>
      <c r="K5" s="76"/>
      <c r="L5" s="76"/>
      <c r="M5" s="76"/>
      <c r="N5" s="76"/>
      <c r="O5" s="122"/>
      <c r="P5" s="123"/>
      <c r="Q5" s="124"/>
      <c r="R5" s="124"/>
      <c r="S5" s="76"/>
      <c r="T5" s="76"/>
      <c r="U5" s="76"/>
      <c r="V5" s="76"/>
      <c r="W5" s="76"/>
      <c r="X5" s="76"/>
      <c r="Y5" s="76"/>
      <c r="Z5" s="122"/>
      <c r="AA5" s="76"/>
      <c r="AB5" s="76"/>
      <c r="AC5" s="122"/>
      <c r="AD5" s="76"/>
      <c r="AE5" s="76"/>
      <c r="AF5" s="76"/>
      <c r="AG5" s="76"/>
      <c r="AH5" s="76"/>
      <c r="AI5" s="76"/>
      <c r="AJ5" s="76"/>
      <c r="AK5" s="76"/>
      <c r="AL5" s="76"/>
      <c r="AM5" s="76"/>
      <c r="AN5" s="76"/>
      <c r="AO5" s="122"/>
      <c r="AP5" s="76"/>
      <c r="AQ5" s="76"/>
      <c r="AR5" s="122"/>
      <c r="AS5" s="76"/>
      <c r="AT5" s="76"/>
      <c r="AU5" s="76"/>
      <c r="AV5" s="76"/>
      <c r="AW5" s="76"/>
      <c r="AX5" s="76"/>
      <c r="AY5" s="76"/>
      <c r="AZ5" s="76"/>
      <c r="BA5" s="76"/>
      <c r="BB5" s="76"/>
      <c r="BC5" s="76"/>
      <c r="BD5" s="122"/>
      <c r="BE5" s="76"/>
      <c r="BF5" s="76"/>
      <c r="BG5" s="122"/>
      <c r="BH5" s="76"/>
      <c r="BI5" s="76"/>
      <c r="BJ5" s="76"/>
      <c r="BK5" s="76"/>
      <c r="BL5" s="76"/>
      <c r="BM5" s="123"/>
      <c r="BN5" s="123"/>
      <c r="BO5" s="123"/>
      <c r="BP5" s="123"/>
      <c r="BQ5" s="123"/>
      <c r="BR5" s="123"/>
      <c r="BS5" s="122"/>
      <c r="BT5" s="123"/>
      <c r="BU5" s="123"/>
      <c r="BV5" s="123"/>
      <c r="BW5" s="123"/>
      <c r="BX5" s="123"/>
      <c r="BY5" s="123"/>
      <c r="BZ5" s="123"/>
      <c r="CA5" s="123"/>
      <c r="CB5" s="123"/>
      <c r="CC5" s="123"/>
      <c r="CD5" s="123"/>
      <c r="CE5" s="123"/>
      <c r="CF5" s="76"/>
      <c r="CG5" s="76"/>
      <c r="CH5" s="23"/>
      <c r="CI5" s="76"/>
      <c r="CJ5" s="76"/>
      <c r="CK5" s="76"/>
      <c r="CL5" s="76"/>
      <c r="CM5" s="76"/>
      <c r="CN5" s="76"/>
      <c r="CO5" s="76"/>
      <c r="CP5" s="76"/>
    </row>
    <row r="6" spans="1:94">
      <c r="A6" s="7"/>
      <c r="B6" s="256" t="s">
        <v>139</v>
      </c>
      <c r="C6" s="7"/>
      <c r="K6" s="257" t="s">
        <v>149</v>
      </c>
    </row>
    <row r="7" spans="1:94" ht="20.25" customHeight="1">
      <c r="A7" s="7"/>
      <c r="B7" s="540" t="s">
        <v>202</v>
      </c>
      <c r="C7" s="540"/>
      <c r="D7" s="77"/>
      <c r="E7" s="535"/>
      <c r="F7" s="536"/>
      <c r="G7" s="536"/>
      <c r="H7" s="536"/>
      <c r="I7" s="536"/>
      <c r="J7" s="537"/>
      <c r="K7" s="541" t="s">
        <v>209</v>
      </c>
      <c r="L7" s="541"/>
      <c r="M7" s="541"/>
      <c r="N7" s="541"/>
      <c r="O7" s="541"/>
      <c r="P7" s="541"/>
      <c r="Q7" s="541"/>
      <c r="R7" s="542"/>
    </row>
    <row r="8" spans="1:94" s="273" customFormat="1" ht="20.65">
      <c r="B8" s="274"/>
      <c r="C8" s="274"/>
      <c r="D8" s="275"/>
      <c r="E8" s="244"/>
      <c r="F8" s="244"/>
      <c r="G8" s="244"/>
      <c r="H8" s="244"/>
      <c r="I8" s="244"/>
      <c r="J8" s="276"/>
      <c r="K8" s="277" t="s">
        <v>74</v>
      </c>
      <c r="L8" s="277" t="s">
        <v>74</v>
      </c>
      <c r="M8" s="278" t="s">
        <v>74</v>
      </c>
      <c r="N8" s="277" t="s">
        <v>75</v>
      </c>
      <c r="O8" s="277" t="s">
        <v>75</v>
      </c>
      <c r="P8" s="277" t="s">
        <v>75</v>
      </c>
      <c r="Q8" s="278" t="s">
        <v>75</v>
      </c>
      <c r="R8" s="277" t="s">
        <v>165</v>
      </c>
    </row>
    <row r="9" spans="1:94" s="268" customFormat="1" ht="30" customHeight="1">
      <c r="B9" s="269"/>
      <c r="C9" s="269"/>
      <c r="D9" s="271"/>
      <c r="E9" s="272" t="s">
        <v>73</v>
      </c>
      <c r="F9" s="272" t="s">
        <v>73</v>
      </c>
      <c r="G9" s="272" t="s">
        <v>73</v>
      </c>
      <c r="H9" s="272" t="s">
        <v>73</v>
      </c>
      <c r="I9" s="272" t="s">
        <v>73</v>
      </c>
      <c r="J9" s="279" t="s">
        <v>73</v>
      </c>
      <c r="K9" s="269" t="s">
        <v>153</v>
      </c>
      <c r="L9" s="270" t="s">
        <v>156</v>
      </c>
      <c r="M9" s="280" t="s">
        <v>156</v>
      </c>
      <c r="N9" s="270" t="s">
        <v>156</v>
      </c>
      <c r="O9" s="270" t="s">
        <v>156</v>
      </c>
      <c r="P9" s="270" t="s">
        <v>156</v>
      </c>
      <c r="Q9" s="280" t="s">
        <v>156</v>
      </c>
      <c r="R9" s="270" t="s">
        <v>156</v>
      </c>
    </row>
    <row r="10" spans="1:94" ht="15.75" customHeight="1">
      <c r="B10" s="17" t="s">
        <v>2</v>
      </c>
      <c r="C10" s="17"/>
      <c r="D10" s="20"/>
      <c r="E10" s="409">
        <v>2016</v>
      </c>
      <c r="F10" s="409">
        <v>2017</v>
      </c>
      <c r="G10" s="409">
        <v>2018</v>
      </c>
      <c r="H10" s="409">
        <v>2019</v>
      </c>
      <c r="I10" s="409">
        <v>2020</v>
      </c>
      <c r="J10" s="410">
        <v>2021</v>
      </c>
      <c r="K10" s="411">
        <v>2022</v>
      </c>
      <c r="L10" s="411">
        <v>2023</v>
      </c>
      <c r="M10" s="412">
        <v>2024</v>
      </c>
      <c r="N10" s="411">
        <v>2025</v>
      </c>
      <c r="O10" s="411">
        <v>2026</v>
      </c>
      <c r="P10" s="411">
        <v>2027</v>
      </c>
      <c r="Q10" s="412">
        <v>2028</v>
      </c>
      <c r="R10" s="411">
        <v>2029</v>
      </c>
    </row>
    <row r="11" spans="1:94">
      <c r="B11" s="71" t="s">
        <v>51</v>
      </c>
      <c r="C11" s="60" t="s">
        <v>20</v>
      </c>
      <c r="D11" s="78"/>
      <c r="E11" s="81"/>
      <c r="F11" s="63"/>
      <c r="G11" s="63"/>
      <c r="H11" s="63"/>
      <c r="I11" s="63"/>
      <c r="J11" s="179"/>
      <c r="K11" s="413">
        <v>-6389251.378246787</v>
      </c>
      <c r="L11" s="473">
        <v>-5624418.9988856595</v>
      </c>
      <c r="M11" s="474">
        <v>-6655066.1601882866</v>
      </c>
      <c r="N11" s="473">
        <v>-7015419.8852344016</v>
      </c>
      <c r="O11" s="473">
        <v>-7077363.1552141896</v>
      </c>
      <c r="P11" s="473">
        <v>-7101197.8149262043</v>
      </c>
      <c r="Q11" s="474">
        <v>-7077175.9920523884</v>
      </c>
      <c r="R11" s="475">
        <v>-7061428.3418946993</v>
      </c>
    </row>
    <row r="12" spans="1:94">
      <c r="B12" s="72" t="s">
        <v>51</v>
      </c>
      <c r="C12" s="61" t="s">
        <v>52</v>
      </c>
      <c r="D12" s="78"/>
      <c r="E12" s="82"/>
      <c r="F12" s="65"/>
      <c r="G12" s="65"/>
      <c r="H12" s="65"/>
      <c r="I12" s="65"/>
      <c r="J12" s="180"/>
      <c r="K12" s="414">
        <v>23939683.439520299</v>
      </c>
      <c r="L12" s="476">
        <v>27510800.235675894</v>
      </c>
      <c r="M12" s="477">
        <v>26998755.451781392</v>
      </c>
      <c r="N12" s="476">
        <v>27135484.065222383</v>
      </c>
      <c r="O12" s="476">
        <v>27155885.244306624</v>
      </c>
      <c r="P12" s="476">
        <v>27117575.708418638</v>
      </c>
      <c r="Q12" s="477">
        <v>27053587.467140913</v>
      </c>
      <c r="R12" s="478">
        <v>26991790.231231809</v>
      </c>
    </row>
    <row r="13" spans="1:94">
      <c r="B13" s="72" t="s">
        <v>53</v>
      </c>
      <c r="C13" s="61" t="s">
        <v>21</v>
      </c>
      <c r="D13" s="78"/>
      <c r="E13" s="82"/>
      <c r="F13" s="65"/>
      <c r="G13" s="65"/>
      <c r="H13" s="65"/>
      <c r="I13" s="65"/>
      <c r="J13" s="180"/>
      <c r="K13" s="414">
        <v>28484870.900748808</v>
      </c>
      <c r="L13" s="476">
        <v>32046736.883318752</v>
      </c>
      <c r="M13" s="477">
        <v>30303167.076841909</v>
      </c>
      <c r="N13" s="476">
        <v>31112945.540488988</v>
      </c>
      <c r="O13" s="476">
        <v>31803554.25746439</v>
      </c>
      <c r="P13" s="476">
        <v>32011557.932926901</v>
      </c>
      <c r="Q13" s="477">
        <v>31897360.330406386</v>
      </c>
      <c r="R13" s="478">
        <v>34130381.653124891</v>
      </c>
    </row>
    <row r="14" spans="1:94">
      <c r="B14" s="72" t="s">
        <v>53</v>
      </c>
      <c r="C14" s="61" t="s">
        <v>54</v>
      </c>
      <c r="D14" s="78"/>
      <c r="E14" s="82"/>
      <c r="F14" s="65"/>
      <c r="G14" s="65"/>
      <c r="H14" s="65"/>
      <c r="I14" s="65"/>
      <c r="J14" s="180"/>
      <c r="K14" s="414">
        <v>16583138.770592112</v>
      </c>
      <c r="L14" s="476">
        <v>18609256.449182913</v>
      </c>
      <c r="M14" s="477">
        <v>17765104.218008794</v>
      </c>
      <c r="N14" s="476">
        <v>19002599.436652195</v>
      </c>
      <c r="O14" s="476">
        <v>19620173.026698701</v>
      </c>
      <c r="P14" s="476">
        <v>19908979.742221374</v>
      </c>
      <c r="Q14" s="477">
        <v>19948809.678643391</v>
      </c>
      <c r="R14" s="478">
        <v>19755748.688456193</v>
      </c>
    </row>
    <row r="15" spans="1:94">
      <c r="B15" s="72" t="s">
        <v>53</v>
      </c>
      <c r="C15" s="61" t="s">
        <v>55</v>
      </c>
      <c r="D15" s="78"/>
      <c r="E15" s="82"/>
      <c r="F15" s="65"/>
      <c r="G15" s="65"/>
      <c r="H15" s="65"/>
      <c r="I15" s="65"/>
      <c r="J15" s="180"/>
      <c r="K15" s="414">
        <v>7829628.8216993595</v>
      </c>
      <c r="L15" s="476">
        <v>7305631.7272973321</v>
      </c>
      <c r="M15" s="477">
        <v>8585415.4220474977</v>
      </c>
      <c r="N15" s="476">
        <v>9703282.4955437034</v>
      </c>
      <c r="O15" s="476">
        <v>11009241.3394951</v>
      </c>
      <c r="P15" s="476">
        <v>11325476.297178797</v>
      </c>
      <c r="Q15" s="477">
        <v>11091423.719350599</v>
      </c>
      <c r="R15" s="478">
        <v>10865310.789854294</v>
      </c>
    </row>
    <row r="16" spans="1:94">
      <c r="B16" s="72" t="s">
        <v>56</v>
      </c>
      <c r="C16" s="61" t="s">
        <v>57</v>
      </c>
      <c r="D16" s="78"/>
      <c r="E16" s="82"/>
      <c r="F16" s="65"/>
      <c r="G16" s="65"/>
      <c r="H16" s="65"/>
      <c r="I16" s="65"/>
      <c r="J16" s="180"/>
      <c r="K16" s="414">
        <v>21589713.61061861</v>
      </c>
      <c r="L16" s="476">
        <v>20216876.630250622</v>
      </c>
      <c r="M16" s="477">
        <v>22056204.567950994</v>
      </c>
      <c r="N16" s="476">
        <v>22863609.896557622</v>
      </c>
      <c r="O16" s="476">
        <v>23009562.174495541</v>
      </c>
      <c r="P16" s="476">
        <v>23068123.572879393</v>
      </c>
      <c r="Q16" s="477">
        <v>22965824.104105089</v>
      </c>
      <c r="R16" s="478">
        <v>22797183.989607185</v>
      </c>
    </row>
    <row r="17" spans="1:29">
      <c r="B17" s="72" t="s">
        <v>56</v>
      </c>
      <c r="C17" s="61" t="s">
        <v>19</v>
      </c>
      <c r="D17" s="78"/>
      <c r="E17" s="82"/>
      <c r="F17" s="65"/>
      <c r="G17" s="65"/>
      <c r="H17" s="65"/>
      <c r="I17" s="65"/>
      <c r="J17" s="180"/>
      <c r="K17" s="414">
        <v>41292037.208339386</v>
      </c>
      <c r="L17" s="476">
        <v>43001924.422479779</v>
      </c>
      <c r="M17" s="477">
        <v>44974963.296050034</v>
      </c>
      <c r="N17" s="476">
        <v>46672335.101911142</v>
      </c>
      <c r="O17" s="476">
        <v>47216854.206818141</v>
      </c>
      <c r="P17" s="476">
        <v>47622754.978467219</v>
      </c>
      <c r="Q17" s="477">
        <v>47409638.632163703</v>
      </c>
      <c r="R17" s="478">
        <v>47336002.080551147</v>
      </c>
    </row>
    <row r="18" spans="1:29">
      <c r="B18" s="73" t="s">
        <v>56</v>
      </c>
      <c r="C18" s="62" t="s">
        <v>58</v>
      </c>
      <c r="D18" s="78"/>
      <c r="E18" s="82"/>
      <c r="F18" s="65"/>
      <c r="G18" s="65"/>
      <c r="H18" s="65"/>
      <c r="I18" s="65"/>
      <c r="J18" s="180"/>
      <c r="K18" s="414">
        <v>23090459.000182386</v>
      </c>
      <c r="L18" s="476">
        <v>21494901.688109767</v>
      </c>
      <c r="M18" s="477">
        <v>22853553.416280996</v>
      </c>
      <c r="N18" s="476">
        <v>23752092.480331402</v>
      </c>
      <c r="O18" s="476">
        <v>23139336.755216315</v>
      </c>
      <c r="P18" s="476">
        <v>22474461.737754818</v>
      </c>
      <c r="Q18" s="477">
        <v>21624885.806863822</v>
      </c>
      <c r="R18" s="478">
        <v>23156042.338087406</v>
      </c>
    </row>
    <row r="19" spans="1:29" ht="14.65" thickBot="1">
      <c r="D19" s="78"/>
      <c r="E19" s="415">
        <v>0</v>
      </c>
      <c r="F19" s="416">
        <v>0</v>
      </c>
      <c r="G19" s="416">
        <v>0</v>
      </c>
      <c r="H19" s="416">
        <v>0</v>
      </c>
      <c r="I19" s="416">
        <v>0</v>
      </c>
      <c r="J19" s="417">
        <v>0</v>
      </c>
      <c r="K19" s="418">
        <v>156420280.37345418</v>
      </c>
      <c r="L19" s="416">
        <v>164561709.03742939</v>
      </c>
      <c r="M19" s="417">
        <v>166882097.28877333</v>
      </c>
      <c r="N19" s="416">
        <v>173226929.13147303</v>
      </c>
      <c r="O19" s="416">
        <v>175877243.8492806</v>
      </c>
      <c r="P19" s="416">
        <v>176427732.15492094</v>
      </c>
      <c r="Q19" s="417">
        <v>174914353.74662152</v>
      </c>
      <c r="R19" s="419">
        <v>177971031.42901823</v>
      </c>
    </row>
    <row r="20" spans="1:29" ht="30" customHeight="1">
      <c r="B20" s="256" t="s">
        <v>140</v>
      </c>
      <c r="D20" s="78"/>
      <c r="E20" s="78"/>
      <c r="F20" s="78"/>
      <c r="G20" s="78"/>
      <c r="H20" s="78"/>
      <c r="I20" s="78"/>
      <c r="J20" s="78"/>
      <c r="K20" s="209"/>
      <c r="L20" s="543" t="s">
        <v>152</v>
      </c>
      <c r="M20" s="543"/>
      <c r="N20" s="543"/>
      <c r="O20" s="543"/>
      <c r="P20" s="543"/>
      <c r="Q20" s="543"/>
      <c r="R20" s="543"/>
    </row>
    <row r="21" spans="1:29" ht="15">
      <c r="A21" s="7"/>
      <c r="B21" s="540" t="s">
        <v>203</v>
      </c>
      <c r="C21" s="540"/>
      <c r="D21" s="78"/>
      <c r="E21" s="361" t="s">
        <v>210</v>
      </c>
      <c r="F21" s="362"/>
      <c r="G21" s="362"/>
      <c r="H21" s="362"/>
      <c r="I21" s="362"/>
      <c r="J21" s="363"/>
      <c r="K21" s="260"/>
      <c r="L21" s="260"/>
      <c r="M21" s="261"/>
      <c r="N21" s="260"/>
      <c r="O21" s="260"/>
      <c r="P21" s="260"/>
      <c r="Q21" s="261"/>
      <c r="R21" s="261"/>
    </row>
    <row r="22" spans="1:29" s="273" customFormat="1" ht="20.65">
      <c r="B22" s="274"/>
      <c r="C22" s="274"/>
      <c r="D22" s="275"/>
      <c r="E22" s="244"/>
      <c r="F22" s="244"/>
      <c r="G22" s="244"/>
      <c r="H22" s="244"/>
      <c r="I22" s="244"/>
      <c r="J22" s="276"/>
      <c r="K22" s="277" t="s">
        <v>74</v>
      </c>
      <c r="L22" s="277" t="s">
        <v>74</v>
      </c>
      <c r="M22" s="278" t="s">
        <v>74</v>
      </c>
      <c r="N22" s="277" t="s">
        <v>75</v>
      </c>
      <c r="O22" s="277" t="s">
        <v>75</v>
      </c>
      <c r="P22" s="277" t="s">
        <v>75</v>
      </c>
      <c r="Q22" s="278" t="s">
        <v>75</v>
      </c>
      <c r="R22" s="277" t="s">
        <v>165</v>
      </c>
    </row>
    <row r="23" spans="1:29" s="268" customFormat="1" ht="30" customHeight="1">
      <c r="B23" s="269"/>
      <c r="C23" s="269"/>
      <c r="D23" s="271"/>
      <c r="E23" s="272" t="s">
        <v>73</v>
      </c>
      <c r="F23" s="272" t="s">
        <v>73</v>
      </c>
      <c r="G23" s="272" t="s">
        <v>73</v>
      </c>
      <c r="H23" s="272" t="s">
        <v>73</v>
      </c>
      <c r="I23" s="272" t="s">
        <v>73</v>
      </c>
      <c r="J23" s="279" t="s">
        <v>73</v>
      </c>
      <c r="K23" s="269" t="s">
        <v>153</v>
      </c>
      <c r="L23" s="270" t="s">
        <v>156</v>
      </c>
      <c r="M23" s="280" t="s">
        <v>156</v>
      </c>
      <c r="N23" s="270" t="s">
        <v>156</v>
      </c>
      <c r="O23" s="270" t="s">
        <v>156</v>
      </c>
      <c r="P23" s="270" t="s">
        <v>156</v>
      </c>
      <c r="Q23" s="280" t="s">
        <v>156</v>
      </c>
      <c r="R23" s="270" t="s">
        <v>156</v>
      </c>
    </row>
    <row r="24" spans="1:29" ht="15.75" customHeight="1">
      <c r="B24" s="17" t="s">
        <v>2</v>
      </c>
      <c r="C24" s="17"/>
      <c r="D24" s="78"/>
      <c r="E24" s="409">
        <v>2016</v>
      </c>
      <c r="F24" s="409">
        <v>2017</v>
      </c>
      <c r="G24" s="409">
        <v>2018</v>
      </c>
      <c r="H24" s="420">
        <v>2019</v>
      </c>
      <c r="I24" s="420">
        <v>2020</v>
      </c>
      <c r="J24" s="421">
        <v>2021</v>
      </c>
      <c r="K24" s="411">
        <v>2022</v>
      </c>
      <c r="L24" s="411">
        <v>2023</v>
      </c>
      <c r="M24" s="412">
        <v>2024</v>
      </c>
      <c r="N24" s="411">
        <v>2025</v>
      </c>
      <c r="O24" s="411">
        <v>2026</v>
      </c>
      <c r="P24" s="411">
        <v>2027</v>
      </c>
      <c r="Q24" s="412">
        <v>2028</v>
      </c>
      <c r="R24" s="411">
        <v>2029</v>
      </c>
    </row>
    <row r="25" spans="1:29">
      <c r="B25" s="71" t="s">
        <v>51</v>
      </c>
      <c r="C25" s="60" t="s">
        <v>20</v>
      </c>
      <c r="D25" s="78"/>
      <c r="E25" s="479">
        <v>9821120.7128215935</v>
      </c>
      <c r="F25" s="473">
        <v>3933393.1677076374</v>
      </c>
      <c r="G25" s="473">
        <v>6352927.7693520114</v>
      </c>
      <c r="H25" s="473">
        <v>2395002.4554522992</v>
      </c>
      <c r="I25" s="473">
        <v>205320.72619164386</v>
      </c>
      <c r="J25" s="475">
        <v>-6561605.6161631234</v>
      </c>
      <c r="K25" s="473">
        <v>-6389251.378246787</v>
      </c>
      <c r="L25" s="63"/>
      <c r="M25" s="179"/>
      <c r="N25" s="63"/>
      <c r="O25" s="63"/>
      <c r="P25" s="63"/>
      <c r="Q25" s="179"/>
      <c r="R25" s="64"/>
    </row>
    <row r="26" spans="1:29">
      <c r="B26" s="72" t="s">
        <v>51</v>
      </c>
      <c r="C26" s="61" t="s">
        <v>52</v>
      </c>
      <c r="D26" s="78"/>
      <c r="E26" s="480">
        <v>6434576.8542806702</v>
      </c>
      <c r="F26" s="476">
        <v>10582618.036818275</v>
      </c>
      <c r="G26" s="476">
        <v>14123562.800880799</v>
      </c>
      <c r="H26" s="476">
        <v>16548640.876019364</v>
      </c>
      <c r="I26" s="476">
        <v>22951665.511503845</v>
      </c>
      <c r="J26" s="478">
        <v>20354535.264470521</v>
      </c>
      <c r="K26" s="476">
        <v>23939683.439520299</v>
      </c>
      <c r="L26" s="65"/>
      <c r="M26" s="180"/>
      <c r="N26" s="65"/>
      <c r="O26" s="65"/>
      <c r="P26" s="65"/>
      <c r="Q26" s="180"/>
      <c r="R26" s="66"/>
    </row>
    <row r="27" spans="1:29">
      <c r="B27" s="72" t="s">
        <v>53</v>
      </c>
      <c r="C27" s="61" t="s">
        <v>21</v>
      </c>
      <c r="D27" s="78"/>
      <c r="E27" s="480">
        <v>8415152.737067068</v>
      </c>
      <c r="F27" s="476">
        <v>11718588.248637384</v>
      </c>
      <c r="G27" s="476">
        <v>15421695.135041159</v>
      </c>
      <c r="H27" s="476">
        <v>18693361.892794393</v>
      </c>
      <c r="I27" s="476">
        <v>20834595.983997032</v>
      </c>
      <c r="J27" s="478">
        <v>23591376.55613029</v>
      </c>
      <c r="K27" s="476">
        <v>28484870.900748808</v>
      </c>
      <c r="L27" s="65"/>
      <c r="M27" s="180"/>
      <c r="N27" s="65"/>
      <c r="O27" s="65"/>
      <c r="P27" s="65"/>
      <c r="Q27" s="180"/>
      <c r="R27" s="66"/>
    </row>
    <row r="28" spans="1:29">
      <c r="B28" s="72" t="s">
        <v>53</v>
      </c>
      <c r="C28" s="61" t="s">
        <v>54</v>
      </c>
      <c r="D28" s="78"/>
      <c r="E28" s="480">
        <v>1794278.083583744</v>
      </c>
      <c r="F28" s="476">
        <v>3551917.5628564288</v>
      </c>
      <c r="G28" s="476">
        <v>5969166.7335476503</v>
      </c>
      <c r="H28" s="476">
        <v>9826236.7303952333</v>
      </c>
      <c r="I28" s="476">
        <v>15546267.990081036</v>
      </c>
      <c r="J28" s="478">
        <v>15633154.959446084</v>
      </c>
      <c r="K28" s="476">
        <v>16583138.770592112</v>
      </c>
      <c r="L28" s="65"/>
      <c r="M28" s="180"/>
      <c r="N28" s="65"/>
      <c r="O28" s="65"/>
      <c r="P28" s="65"/>
      <c r="Q28" s="180"/>
      <c r="R28" s="66"/>
    </row>
    <row r="29" spans="1:29">
      <c r="B29" s="72" t="s">
        <v>53</v>
      </c>
      <c r="C29" s="61" t="s">
        <v>55</v>
      </c>
      <c r="D29" s="70"/>
      <c r="E29" s="480">
        <v>2562380.863366894</v>
      </c>
      <c r="F29" s="476">
        <v>3447395.9550344786</v>
      </c>
      <c r="G29" s="476">
        <v>5272794.1201574542</v>
      </c>
      <c r="H29" s="476">
        <v>5089469.42856899</v>
      </c>
      <c r="I29" s="476">
        <v>5881384.1747730626</v>
      </c>
      <c r="J29" s="478">
        <v>8036385.4272208838</v>
      </c>
      <c r="K29" s="476">
        <v>7829628.8216993595</v>
      </c>
      <c r="L29" s="65"/>
      <c r="M29" s="180"/>
      <c r="N29" s="65"/>
      <c r="O29" s="65"/>
      <c r="P29" s="65"/>
      <c r="Q29" s="180"/>
      <c r="R29" s="66"/>
    </row>
    <row r="30" spans="1:29">
      <c r="B30" s="72" t="s">
        <v>56</v>
      </c>
      <c r="C30" s="61" t="s">
        <v>57</v>
      </c>
      <c r="D30" s="70"/>
      <c r="E30" s="480">
        <v>13177758.212434888</v>
      </c>
      <c r="F30" s="476">
        <v>9233095.354731461</v>
      </c>
      <c r="G30" s="476">
        <v>10879702.764293982</v>
      </c>
      <c r="H30" s="476">
        <v>10229447.009054122</v>
      </c>
      <c r="I30" s="476">
        <v>12704953.98070544</v>
      </c>
      <c r="J30" s="478">
        <v>12204460.30055033</v>
      </c>
      <c r="K30" s="476">
        <v>21589713.61061861</v>
      </c>
      <c r="L30" s="65"/>
      <c r="M30" s="180"/>
      <c r="N30" s="65"/>
      <c r="O30" s="65"/>
      <c r="P30" s="65"/>
      <c r="Q30" s="180"/>
      <c r="R30" s="66"/>
    </row>
    <row r="31" spans="1:29">
      <c r="B31" s="72" t="s">
        <v>56</v>
      </c>
      <c r="C31" s="61" t="s">
        <v>19</v>
      </c>
      <c r="D31" s="70"/>
      <c r="E31" s="480">
        <v>37129412.155507505</v>
      </c>
      <c r="F31" s="476">
        <v>44077779.758435927</v>
      </c>
      <c r="G31" s="476">
        <v>37426381.269215785</v>
      </c>
      <c r="H31" s="476">
        <v>41069884.696562611</v>
      </c>
      <c r="I31" s="476">
        <v>41313852.277435705</v>
      </c>
      <c r="J31" s="478">
        <v>31439138.540615249</v>
      </c>
      <c r="K31" s="476">
        <v>41292037.208339386</v>
      </c>
      <c r="L31" s="65"/>
      <c r="M31" s="180"/>
      <c r="N31" s="65"/>
      <c r="O31" s="65"/>
      <c r="P31" s="65"/>
      <c r="Q31" s="180"/>
      <c r="R31" s="66"/>
    </row>
    <row r="32" spans="1:29">
      <c r="B32" s="73" t="s">
        <v>56</v>
      </c>
      <c r="C32" s="62" t="s">
        <v>58</v>
      </c>
      <c r="D32" s="129"/>
      <c r="E32" s="480">
        <v>28535772.564609583</v>
      </c>
      <c r="F32" s="476">
        <v>25287879.500334516</v>
      </c>
      <c r="G32" s="476">
        <v>26805769.623933341</v>
      </c>
      <c r="H32" s="476">
        <v>23674255.005515948</v>
      </c>
      <c r="I32" s="476">
        <v>22201988.797381073</v>
      </c>
      <c r="J32" s="478">
        <v>20441395.646784361</v>
      </c>
      <c r="K32" s="476">
        <v>23090459.000182386</v>
      </c>
      <c r="L32" s="65"/>
      <c r="M32" s="180"/>
      <c r="N32" s="65"/>
      <c r="O32" s="65"/>
      <c r="P32" s="65"/>
      <c r="Q32" s="180"/>
      <c r="R32" s="66"/>
      <c r="AB32" s="513"/>
      <c r="AC32" s="513"/>
    </row>
    <row r="33" spans="2:63" ht="15.4" thickBot="1">
      <c r="D33" s="77"/>
      <c r="E33" s="415">
        <v>107870452.18367195</v>
      </c>
      <c r="F33" s="416">
        <v>111832667.58455612</v>
      </c>
      <c r="G33" s="416">
        <v>122252000.2164222</v>
      </c>
      <c r="H33" s="416">
        <v>127526298.09436296</v>
      </c>
      <c r="I33" s="416">
        <v>141640029.44206882</v>
      </c>
      <c r="J33" s="419">
        <v>125138841.07905459</v>
      </c>
      <c r="K33" s="416">
        <v>156420280.37345418</v>
      </c>
      <c r="L33" s="416">
        <v>0</v>
      </c>
      <c r="M33" s="417">
        <v>0</v>
      </c>
      <c r="N33" s="416">
        <v>0</v>
      </c>
      <c r="O33" s="416">
        <v>0</v>
      </c>
      <c r="P33" s="416">
        <v>0</v>
      </c>
      <c r="Q33" s="417">
        <v>0</v>
      </c>
      <c r="R33" s="419">
        <v>0</v>
      </c>
      <c r="AA33" s="512"/>
    </row>
    <row r="34" spans="2:63" ht="15">
      <c r="D34" s="77"/>
      <c r="E34" s="238"/>
      <c r="F34" s="238"/>
      <c r="G34" s="238"/>
      <c r="H34" s="238"/>
      <c r="I34" s="238"/>
      <c r="J34" s="238"/>
      <c r="K34" s="238"/>
      <c r="L34" s="238"/>
      <c r="M34" s="238"/>
      <c r="N34" s="238"/>
      <c r="O34" s="238"/>
      <c r="P34" s="238"/>
      <c r="Q34" s="238"/>
      <c r="R34" s="238"/>
    </row>
    <row r="35" spans="2:63" ht="14.65" thickBot="1">
      <c r="B35" s="230"/>
      <c r="C35" s="230"/>
      <c r="D35" s="232"/>
      <c r="E35" s="232" t="s">
        <v>114</v>
      </c>
      <c r="F35" s="232"/>
      <c r="G35" s="232"/>
      <c r="H35" s="232"/>
      <c r="I35" s="232"/>
      <c r="J35" s="232"/>
      <c r="K35" s="233"/>
      <c r="L35" s="233"/>
      <c r="M35" s="233"/>
      <c r="N35" s="233"/>
      <c r="O35" s="233"/>
      <c r="P35" s="233"/>
      <c r="Q35" s="233"/>
      <c r="R35" s="233"/>
    </row>
    <row r="36" spans="2:63" ht="15.75">
      <c r="D36" s="19"/>
      <c r="E36" s="19"/>
      <c r="F36" s="19"/>
      <c r="G36" s="19"/>
      <c r="H36" s="19"/>
      <c r="I36" s="19"/>
      <c r="J36" s="19"/>
      <c r="K36" s="22"/>
      <c r="L36" s="22"/>
      <c r="M36" s="22"/>
      <c r="N36" s="22"/>
      <c r="O36" s="22"/>
      <c r="P36" s="22"/>
      <c r="Q36" s="22"/>
      <c r="R36" s="22"/>
      <c r="T36" s="545" t="s">
        <v>179</v>
      </c>
      <c r="U36" s="545"/>
      <c r="V36" s="545"/>
      <c r="W36" s="545"/>
      <c r="X36" s="545"/>
      <c r="Y36" s="545"/>
      <c r="Z36" s="545"/>
      <c r="AA36" s="545"/>
      <c r="AB36" s="545"/>
      <c r="AC36" s="545"/>
      <c r="AD36" s="545"/>
      <c r="AE36" s="545"/>
      <c r="AF36" s="545"/>
      <c r="AG36" s="545"/>
      <c r="AI36" s="545" t="s">
        <v>180</v>
      </c>
      <c r="AJ36" s="545"/>
      <c r="AK36" s="545"/>
      <c r="AL36" s="545"/>
      <c r="AM36" s="545"/>
      <c r="AN36" s="545"/>
      <c r="AO36" s="545"/>
      <c r="AP36" s="545"/>
      <c r="AQ36" s="545"/>
      <c r="AR36" s="545"/>
      <c r="AS36" s="545"/>
      <c r="AT36" s="545"/>
      <c r="AU36" s="545"/>
      <c r="AV36" s="545"/>
      <c r="AX36" s="545" t="s">
        <v>181</v>
      </c>
      <c r="AY36" s="545"/>
      <c r="AZ36" s="545"/>
      <c r="BA36" s="545"/>
      <c r="BB36" s="545"/>
      <c r="BC36" s="545"/>
      <c r="BD36" s="545"/>
      <c r="BE36" s="545"/>
      <c r="BF36" s="545"/>
      <c r="BG36" s="545"/>
      <c r="BH36" s="545"/>
      <c r="BI36" s="545"/>
      <c r="BJ36" s="545"/>
      <c r="BK36" s="545"/>
    </row>
    <row r="37" spans="2:63">
      <c r="B37" s="256" t="s">
        <v>141</v>
      </c>
      <c r="D37" s="19"/>
      <c r="E37" s="19"/>
      <c r="F37" s="19"/>
      <c r="G37" s="19"/>
      <c r="H37" s="19"/>
      <c r="I37" s="19"/>
      <c r="J37" s="19"/>
      <c r="K37" s="257" t="s">
        <v>149</v>
      </c>
      <c r="L37" s="257" t="s">
        <v>149</v>
      </c>
      <c r="M37" s="257" t="s">
        <v>149</v>
      </c>
      <c r="N37" s="257" t="s">
        <v>149</v>
      </c>
      <c r="O37" s="257" t="s">
        <v>149</v>
      </c>
      <c r="P37" s="257" t="s">
        <v>149</v>
      </c>
      <c r="Q37" s="257" t="s">
        <v>149</v>
      </c>
      <c r="R37" s="257" t="s">
        <v>149</v>
      </c>
      <c r="T37" s="19"/>
      <c r="U37" s="19"/>
      <c r="V37" s="19"/>
      <c r="W37" s="19"/>
      <c r="X37" s="19"/>
      <c r="Y37" s="19"/>
      <c r="Z37" s="257"/>
      <c r="AA37" s="257"/>
      <c r="AB37" s="257"/>
      <c r="AC37" s="16"/>
      <c r="AD37" s="16"/>
      <c r="AE37" s="16"/>
      <c r="AF37" s="16"/>
      <c r="AG37" s="16"/>
      <c r="AI37" s="19"/>
      <c r="AJ37" s="19"/>
      <c r="AK37" s="19"/>
      <c r="AL37" s="19"/>
      <c r="AM37" s="19"/>
      <c r="AN37" s="19"/>
      <c r="AO37" s="257"/>
      <c r="AP37" s="257"/>
      <c r="AQ37" s="257"/>
      <c r="AR37" s="16"/>
      <c r="AS37" s="16"/>
      <c r="AT37" s="16"/>
      <c r="AU37" s="16"/>
      <c r="AV37" s="16"/>
      <c r="AX37" s="19"/>
      <c r="AY37" s="19"/>
      <c r="AZ37" s="19"/>
      <c r="BA37" s="19"/>
      <c r="BB37" s="19"/>
      <c r="BC37" s="19"/>
      <c r="BD37" s="257"/>
      <c r="BE37" s="257"/>
      <c r="BF37" s="257"/>
      <c r="BG37" s="16"/>
      <c r="BH37" s="16"/>
      <c r="BI37" s="16"/>
      <c r="BJ37" s="16"/>
      <c r="BK37" s="16"/>
    </row>
    <row r="38" spans="2:63" ht="18" customHeight="1">
      <c r="B38" s="539" t="s">
        <v>204</v>
      </c>
      <c r="C38" s="539"/>
      <c r="D38" s="217"/>
      <c r="E38" s="535"/>
      <c r="F38" s="536"/>
      <c r="G38" s="536"/>
      <c r="H38" s="536"/>
      <c r="I38" s="536"/>
      <c r="J38" s="537"/>
      <c r="K38" s="538" t="s">
        <v>205</v>
      </c>
      <c r="L38" s="538"/>
      <c r="M38" s="538"/>
      <c r="N38" s="538"/>
      <c r="O38" s="538"/>
      <c r="P38" s="538"/>
      <c r="Q38" s="538"/>
      <c r="R38" s="538"/>
      <c r="S38" s="16"/>
      <c r="T38" s="535"/>
      <c r="U38" s="536"/>
      <c r="V38" s="536"/>
      <c r="W38" s="536"/>
      <c r="X38" s="536"/>
      <c r="Y38" s="537"/>
      <c r="Z38" s="538" t="s">
        <v>205</v>
      </c>
      <c r="AA38" s="538"/>
      <c r="AB38" s="538"/>
      <c r="AC38" s="538"/>
      <c r="AD38" s="538"/>
      <c r="AE38" s="538"/>
      <c r="AF38" s="538"/>
      <c r="AG38" s="538"/>
      <c r="AI38" s="535"/>
      <c r="AJ38" s="536"/>
      <c r="AK38" s="536"/>
      <c r="AL38" s="536"/>
      <c r="AM38" s="536"/>
      <c r="AN38" s="537"/>
      <c r="AO38" s="538" t="s">
        <v>205</v>
      </c>
      <c r="AP38" s="538"/>
      <c r="AQ38" s="538"/>
      <c r="AR38" s="538"/>
      <c r="AS38" s="538"/>
      <c r="AT38" s="538"/>
      <c r="AU38" s="538"/>
      <c r="AV38" s="538"/>
      <c r="AX38" s="535"/>
      <c r="AY38" s="536"/>
      <c r="AZ38" s="536"/>
      <c r="BA38" s="536"/>
      <c r="BB38" s="536"/>
      <c r="BC38" s="537"/>
      <c r="BD38" s="538" t="s">
        <v>205</v>
      </c>
      <c r="BE38" s="538"/>
      <c r="BF38" s="538"/>
      <c r="BG38" s="538"/>
      <c r="BH38" s="538"/>
      <c r="BI38" s="538"/>
      <c r="BJ38" s="538"/>
      <c r="BK38" s="538"/>
    </row>
    <row r="39" spans="2:63" s="273" customFormat="1" ht="20.65">
      <c r="B39" s="345" t="s">
        <v>182</v>
      </c>
      <c r="C39" s="274"/>
      <c r="D39" s="275"/>
      <c r="E39" s="244"/>
      <c r="F39" s="244"/>
      <c r="G39" s="244"/>
      <c r="H39" s="244"/>
      <c r="I39" s="244"/>
      <c r="J39" s="276"/>
      <c r="K39" s="277" t="s">
        <v>74</v>
      </c>
      <c r="L39" s="277" t="s">
        <v>74</v>
      </c>
      <c r="M39" s="278" t="s">
        <v>74</v>
      </c>
      <c r="N39" s="277" t="s">
        <v>75</v>
      </c>
      <c r="O39" s="277" t="s">
        <v>75</v>
      </c>
      <c r="P39" s="277" t="s">
        <v>75</v>
      </c>
      <c r="Q39" s="278" t="s">
        <v>75</v>
      </c>
      <c r="R39" s="277" t="s">
        <v>165</v>
      </c>
      <c r="T39" s="244"/>
      <c r="U39" s="244"/>
      <c r="V39" s="244"/>
      <c r="W39" s="244"/>
      <c r="X39" s="244"/>
      <c r="Y39" s="276"/>
      <c r="Z39" s="277" t="s">
        <v>74</v>
      </c>
      <c r="AA39" s="277" t="s">
        <v>74</v>
      </c>
      <c r="AB39" s="278" t="s">
        <v>74</v>
      </c>
      <c r="AC39" s="277" t="s">
        <v>75</v>
      </c>
      <c r="AD39" s="277" t="s">
        <v>75</v>
      </c>
      <c r="AE39" s="277" t="s">
        <v>75</v>
      </c>
      <c r="AF39" s="278" t="s">
        <v>75</v>
      </c>
      <c r="AG39" s="277" t="s">
        <v>165</v>
      </c>
      <c r="AI39" s="244"/>
      <c r="AJ39" s="244"/>
      <c r="AK39" s="244"/>
      <c r="AL39" s="244"/>
      <c r="AM39" s="244"/>
      <c r="AN39" s="276"/>
      <c r="AO39" s="277" t="s">
        <v>74</v>
      </c>
      <c r="AP39" s="277" t="s">
        <v>74</v>
      </c>
      <c r="AQ39" s="278" t="s">
        <v>74</v>
      </c>
      <c r="AR39" s="277" t="s">
        <v>75</v>
      </c>
      <c r="AS39" s="277" t="s">
        <v>75</v>
      </c>
      <c r="AT39" s="277" t="s">
        <v>75</v>
      </c>
      <c r="AU39" s="278" t="s">
        <v>75</v>
      </c>
      <c r="AV39" s="277" t="s">
        <v>165</v>
      </c>
      <c r="AX39" s="244"/>
      <c r="AY39" s="244"/>
      <c r="AZ39" s="244"/>
      <c r="BA39" s="244"/>
      <c r="BB39" s="244"/>
      <c r="BC39" s="276"/>
      <c r="BD39" s="277" t="s">
        <v>74</v>
      </c>
      <c r="BE39" s="277" t="s">
        <v>74</v>
      </c>
      <c r="BF39" s="278" t="s">
        <v>74</v>
      </c>
      <c r="BG39" s="277" t="s">
        <v>75</v>
      </c>
      <c r="BH39" s="277" t="s">
        <v>75</v>
      </c>
      <c r="BI39" s="277" t="s">
        <v>75</v>
      </c>
      <c r="BJ39" s="278" t="s">
        <v>75</v>
      </c>
      <c r="BK39" s="277" t="s">
        <v>165</v>
      </c>
    </row>
    <row r="40" spans="2:63" s="268" customFormat="1" ht="30" customHeight="1">
      <c r="B40" s="269"/>
      <c r="C40" s="269"/>
      <c r="D40" s="271"/>
      <c r="E40" s="272" t="s">
        <v>73</v>
      </c>
      <c r="F40" s="272" t="s">
        <v>73</v>
      </c>
      <c r="G40" s="272" t="s">
        <v>73</v>
      </c>
      <c r="H40" s="272" t="s">
        <v>73</v>
      </c>
      <c r="I40" s="272" t="s">
        <v>73</v>
      </c>
      <c r="J40" s="279" t="s">
        <v>73</v>
      </c>
      <c r="K40" s="269" t="s">
        <v>153</v>
      </c>
      <c r="L40" s="270" t="s">
        <v>156</v>
      </c>
      <c r="M40" s="280" t="s">
        <v>156</v>
      </c>
      <c r="N40" s="270" t="s">
        <v>156</v>
      </c>
      <c r="O40" s="270" t="s">
        <v>156</v>
      </c>
      <c r="P40" s="270" t="s">
        <v>156</v>
      </c>
      <c r="Q40" s="280" t="s">
        <v>156</v>
      </c>
      <c r="R40" s="270" t="s">
        <v>156</v>
      </c>
      <c r="T40" s="272" t="s">
        <v>73</v>
      </c>
      <c r="U40" s="272" t="s">
        <v>73</v>
      </c>
      <c r="V40" s="272" t="s">
        <v>73</v>
      </c>
      <c r="W40" s="272" t="s">
        <v>73</v>
      </c>
      <c r="X40" s="272" t="s">
        <v>73</v>
      </c>
      <c r="Y40" s="279" t="s">
        <v>73</v>
      </c>
      <c r="Z40" s="269" t="s">
        <v>153</v>
      </c>
      <c r="AA40" s="270" t="s">
        <v>156</v>
      </c>
      <c r="AB40" s="280" t="s">
        <v>156</v>
      </c>
      <c r="AC40" s="270" t="s">
        <v>156</v>
      </c>
      <c r="AD40" s="270" t="s">
        <v>156</v>
      </c>
      <c r="AE40" s="270" t="s">
        <v>156</v>
      </c>
      <c r="AF40" s="280" t="s">
        <v>156</v>
      </c>
      <c r="AG40" s="270" t="s">
        <v>156</v>
      </c>
      <c r="AI40" s="272" t="s">
        <v>73</v>
      </c>
      <c r="AJ40" s="272" t="s">
        <v>73</v>
      </c>
      <c r="AK40" s="272" t="s">
        <v>73</v>
      </c>
      <c r="AL40" s="272" t="s">
        <v>73</v>
      </c>
      <c r="AM40" s="272" t="s">
        <v>73</v>
      </c>
      <c r="AN40" s="279" t="s">
        <v>73</v>
      </c>
      <c r="AO40" s="269" t="s">
        <v>153</v>
      </c>
      <c r="AP40" s="270" t="s">
        <v>156</v>
      </c>
      <c r="AQ40" s="280" t="s">
        <v>156</v>
      </c>
      <c r="AR40" s="270" t="s">
        <v>156</v>
      </c>
      <c r="AS40" s="270" t="s">
        <v>156</v>
      </c>
      <c r="AT40" s="270" t="s">
        <v>156</v>
      </c>
      <c r="AU40" s="280" t="s">
        <v>156</v>
      </c>
      <c r="AV40" s="270" t="s">
        <v>156</v>
      </c>
      <c r="AX40" s="272" t="s">
        <v>73</v>
      </c>
      <c r="AY40" s="272" t="s">
        <v>73</v>
      </c>
      <c r="AZ40" s="272" t="s">
        <v>73</v>
      </c>
      <c r="BA40" s="272" t="s">
        <v>73</v>
      </c>
      <c r="BB40" s="272" t="s">
        <v>73</v>
      </c>
      <c r="BC40" s="279" t="s">
        <v>73</v>
      </c>
      <c r="BD40" s="269" t="s">
        <v>153</v>
      </c>
      <c r="BE40" s="270" t="s">
        <v>156</v>
      </c>
      <c r="BF40" s="280" t="s">
        <v>156</v>
      </c>
      <c r="BG40" s="270" t="s">
        <v>156</v>
      </c>
      <c r="BH40" s="270" t="s">
        <v>156</v>
      </c>
      <c r="BI40" s="270" t="s">
        <v>156</v>
      </c>
      <c r="BJ40" s="280" t="s">
        <v>156</v>
      </c>
      <c r="BK40" s="270" t="s">
        <v>156</v>
      </c>
    </row>
    <row r="41" spans="2:63">
      <c r="B41" s="221" t="s">
        <v>113</v>
      </c>
      <c r="C41" s="221"/>
      <c r="D41" s="222"/>
      <c r="E41" s="409">
        <v>2016</v>
      </c>
      <c r="F41" s="409">
        <v>2017</v>
      </c>
      <c r="G41" s="409">
        <v>2018</v>
      </c>
      <c r="H41" s="420">
        <v>2019</v>
      </c>
      <c r="I41" s="420">
        <v>2020</v>
      </c>
      <c r="J41" s="421">
        <v>2021</v>
      </c>
      <c r="K41" s="219">
        <v>2022</v>
      </c>
      <c r="L41" s="219">
        <v>2023</v>
      </c>
      <c r="M41" s="229">
        <v>2024</v>
      </c>
      <c r="N41" s="219">
        <v>2025</v>
      </c>
      <c r="O41" s="219">
        <v>2026</v>
      </c>
      <c r="P41" s="219">
        <v>2027</v>
      </c>
      <c r="Q41" s="229">
        <v>2028</v>
      </c>
      <c r="R41" s="219">
        <v>2029</v>
      </c>
      <c r="S41" s="16"/>
      <c r="T41" s="420">
        <v>2018</v>
      </c>
      <c r="U41" s="420">
        <v>2017</v>
      </c>
      <c r="V41" s="420">
        <v>2018</v>
      </c>
      <c r="W41" s="420">
        <v>2019</v>
      </c>
      <c r="X41" s="420">
        <v>2020</v>
      </c>
      <c r="Y41" s="421">
        <v>2021</v>
      </c>
      <c r="Z41" s="219">
        <v>2022</v>
      </c>
      <c r="AA41" s="219">
        <v>2023</v>
      </c>
      <c r="AB41" s="229">
        <v>2024</v>
      </c>
      <c r="AC41" s="219">
        <v>2025</v>
      </c>
      <c r="AD41" s="219">
        <v>2026</v>
      </c>
      <c r="AE41" s="219">
        <v>2027</v>
      </c>
      <c r="AF41" s="229">
        <v>2028</v>
      </c>
      <c r="AG41" s="219">
        <v>2029</v>
      </c>
      <c r="AI41" s="420">
        <v>2018</v>
      </c>
      <c r="AJ41" s="420">
        <v>2017</v>
      </c>
      <c r="AK41" s="420">
        <v>2018</v>
      </c>
      <c r="AL41" s="420">
        <v>2019</v>
      </c>
      <c r="AM41" s="420">
        <v>2020</v>
      </c>
      <c r="AN41" s="421">
        <v>2021</v>
      </c>
      <c r="AO41" s="219">
        <v>2022</v>
      </c>
      <c r="AP41" s="219">
        <v>2023</v>
      </c>
      <c r="AQ41" s="229">
        <v>2024</v>
      </c>
      <c r="AR41" s="219">
        <v>2025</v>
      </c>
      <c r="AS41" s="219">
        <v>2026</v>
      </c>
      <c r="AT41" s="219">
        <v>2027</v>
      </c>
      <c r="AU41" s="229">
        <v>2028</v>
      </c>
      <c r="AV41" s="219">
        <v>2029</v>
      </c>
      <c r="AX41" s="420">
        <v>2018</v>
      </c>
      <c r="AY41" s="420">
        <v>2017</v>
      </c>
      <c r="AZ41" s="420">
        <v>2018</v>
      </c>
      <c r="BA41" s="420">
        <v>2019</v>
      </c>
      <c r="BB41" s="420">
        <v>2020</v>
      </c>
      <c r="BC41" s="421">
        <v>2021</v>
      </c>
      <c r="BD41" s="219">
        <v>2022</v>
      </c>
      <c r="BE41" s="219">
        <v>2023</v>
      </c>
      <c r="BF41" s="229">
        <v>2024</v>
      </c>
      <c r="BG41" s="219">
        <v>2025</v>
      </c>
      <c r="BH41" s="219">
        <v>2026</v>
      </c>
      <c r="BI41" s="219">
        <v>2027</v>
      </c>
      <c r="BJ41" s="229">
        <v>2028</v>
      </c>
      <c r="BK41" s="219">
        <v>2029</v>
      </c>
    </row>
    <row r="42" spans="2:63">
      <c r="B42" s="223" t="s">
        <v>37</v>
      </c>
      <c r="C42" s="224" t="s">
        <v>43</v>
      </c>
      <c r="D42" s="24"/>
      <c r="E42" s="81"/>
      <c r="F42" s="63"/>
      <c r="G42" s="63"/>
      <c r="H42" s="63"/>
      <c r="I42" s="63"/>
      <c r="J42" s="64"/>
      <c r="K42" s="422">
        <v>4787802.7068444155</v>
      </c>
      <c r="L42" s="423">
        <v>6088232.9050209885</v>
      </c>
      <c r="M42" s="424">
        <v>27040260.657466002</v>
      </c>
      <c r="N42" s="423">
        <v>17995078.280257501</v>
      </c>
      <c r="O42" s="423">
        <v>4883631.6086726999</v>
      </c>
      <c r="P42" s="423">
        <v>4843638.9302634001</v>
      </c>
      <c r="Q42" s="424">
        <v>4811519.5591404</v>
      </c>
      <c r="R42" s="424">
        <v>4780030.1773728011</v>
      </c>
      <c r="S42" s="16"/>
      <c r="T42" s="81"/>
      <c r="U42" s="63"/>
      <c r="V42" s="63"/>
      <c r="W42" s="63"/>
      <c r="X42" s="63"/>
      <c r="Y42" s="64"/>
      <c r="Z42" s="264"/>
      <c r="AA42" s="481">
        <v>5905636.2844352182</v>
      </c>
      <c r="AB42" s="482">
        <v>26318603.785792902</v>
      </c>
      <c r="AC42" s="481">
        <v>17533570.6529711</v>
      </c>
      <c r="AD42" s="481">
        <v>4883631.6086726999</v>
      </c>
      <c r="AE42" s="481">
        <v>4843638.9302634001</v>
      </c>
      <c r="AF42" s="482">
        <v>4811519.5591404</v>
      </c>
      <c r="AG42" s="482">
        <v>4780030.1773728011</v>
      </c>
      <c r="AI42" s="81"/>
      <c r="AJ42" s="63"/>
      <c r="AK42" s="63"/>
      <c r="AL42" s="63"/>
      <c r="AM42" s="63"/>
      <c r="AN42" s="64"/>
      <c r="AO42" s="264"/>
      <c r="AP42" s="481">
        <v>124058.0425263161</v>
      </c>
      <c r="AQ42" s="482">
        <v>721656.87167310005</v>
      </c>
      <c r="AR42" s="481">
        <v>461507.62728640001</v>
      </c>
      <c r="AS42" s="481">
        <v>0</v>
      </c>
      <c r="AT42" s="481">
        <v>0</v>
      </c>
      <c r="AU42" s="482">
        <v>0</v>
      </c>
      <c r="AV42" s="482">
        <v>0</v>
      </c>
      <c r="AX42" s="81"/>
      <c r="AY42" s="63"/>
      <c r="AZ42" s="63"/>
      <c r="BA42" s="63"/>
      <c r="BB42" s="63"/>
      <c r="BC42" s="64"/>
      <c r="BD42" s="264"/>
      <c r="BE42" s="481">
        <v>58538.578059454769</v>
      </c>
      <c r="BF42" s="482">
        <v>0</v>
      </c>
      <c r="BG42" s="481">
        <v>0</v>
      </c>
      <c r="BH42" s="481">
        <v>0</v>
      </c>
      <c r="BI42" s="481">
        <v>0</v>
      </c>
      <c r="BJ42" s="482">
        <v>0</v>
      </c>
      <c r="BK42" s="482">
        <v>0</v>
      </c>
    </row>
    <row r="43" spans="2:63">
      <c r="B43" s="225" t="s">
        <v>37</v>
      </c>
      <c r="C43" s="226" t="s">
        <v>38</v>
      </c>
      <c r="D43" s="24"/>
      <c r="E43" s="82"/>
      <c r="F43" s="65"/>
      <c r="G43" s="65"/>
      <c r="H43" s="65"/>
      <c r="I43" s="65"/>
      <c r="J43" s="66"/>
      <c r="K43" s="425">
        <v>21302652.030420382</v>
      </c>
      <c r="L43" s="426">
        <v>18812384.779800002</v>
      </c>
      <c r="M43" s="427">
        <v>9938609.4982670005</v>
      </c>
      <c r="N43" s="426">
        <v>8042405.8400465148</v>
      </c>
      <c r="O43" s="426">
        <v>8978932.5208017007</v>
      </c>
      <c r="P43" s="426">
        <v>6940500.4940142492</v>
      </c>
      <c r="Q43" s="427">
        <v>8512637.6582316756</v>
      </c>
      <c r="R43" s="427">
        <v>9287780.4394340962</v>
      </c>
      <c r="S43" s="16"/>
      <c r="T43" s="82"/>
      <c r="U43" s="65"/>
      <c r="V43" s="65"/>
      <c r="W43" s="65"/>
      <c r="X43" s="65"/>
      <c r="Y43" s="66"/>
      <c r="Z43" s="265"/>
      <c r="AA43" s="483">
        <v>16042382.238869771</v>
      </c>
      <c r="AB43" s="484">
        <v>5683345.933334046</v>
      </c>
      <c r="AC43" s="483">
        <v>4399606.5157044791</v>
      </c>
      <c r="AD43" s="483">
        <v>5100768.62752942</v>
      </c>
      <c r="AE43" s="483">
        <v>3602974.6523120301</v>
      </c>
      <c r="AF43" s="484">
        <v>4900755.4013359295</v>
      </c>
      <c r="AG43" s="484">
        <v>5441285.4327177443</v>
      </c>
      <c r="AI43" s="82"/>
      <c r="AJ43" s="65"/>
      <c r="AK43" s="65"/>
      <c r="AL43" s="65"/>
      <c r="AM43" s="65"/>
      <c r="AN43" s="66"/>
      <c r="AO43" s="265"/>
      <c r="AP43" s="483">
        <v>2755901.861808043</v>
      </c>
      <c r="AQ43" s="484">
        <v>4255263.5649329545</v>
      </c>
      <c r="AR43" s="483">
        <v>3642799.3243420357</v>
      </c>
      <c r="AS43" s="483">
        <v>3878163.8932722812</v>
      </c>
      <c r="AT43" s="483">
        <v>3337525.8417022191</v>
      </c>
      <c r="AU43" s="484">
        <v>3611882.2568957461</v>
      </c>
      <c r="AV43" s="484">
        <v>3846495.0067163529</v>
      </c>
      <c r="AX43" s="82"/>
      <c r="AY43" s="65"/>
      <c r="AZ43" s="65"/>
      <c r="BA43" s="65"/>
      <c r="BB43" s="65"/>
      <c r="BC43" s="66"/>
      <c r="BD43" s="265"/>
      <c r="BE43" s="483">
        <v>14100.679122187788</v>
      </c>
      <c r="BF43" s="484">
        <v>0</v>
      </c>
      <c r="BG43" s="483">
        <v>0</v>
      </c>
      <c r="BH43" s="483">
        <v>0</v>
      </c>
      <c r="BI43" s="483">
        <v>0</v>
      </c>
      <c r="BJ43" s="484">
        <v>0</v>
      </c>
      <c r="BK43" s="484">
        <v>0</v>
      </c>
    </row>
    <row r="44" spans="2:63">
      <c r="B44" s="225" t="s">
        <v>37</v>
      </c>
      <c r="C44" s="226" t="s">
        <v>39</v>
      </c>
      <c r="D44" s="24"/>
      <c r="E44" s="82"/>
      <c r="F44" s="65"/>
      <c r="G44" s="65"/>
      <c r="H44" s="65"/>
      <c r="I44" s="65"/>
      <c r="J44" s="66"/>
      <c r="K44" s="425">
        <v>34689741.809095308</v>
      </c>
      <c r="L44" s="426">
        <v>-238916.30613594301</v>
      </c>
      <c r="M44" s="427">
        <v>0</v>
      </c>
      <c r="N44" s="426">
        <v>0</v>
      </c>
      <c r="O44" s="426">
        <v>0</v>
      </c>
      <c r="P44" s="426">
        <v>0</v>
      </c>
      <c r="Q44" s="427">
        <v>0</v>
      </c>
      <c r="R44" s="427">
        <v>0</v>
      </c>
      <c r="S44" s="16"/>
      <c r="T44" s="82"/>
      <c r="U44" s="65"/>
      <c r="V44" s="65"/>
      <c r="W44" s="65"/>
      <c r="X44" s="65"/>
      <c r="Y44" s="66"/>
      <c r="Z44" s="265"/>
      <c r="AA44" s="483">
        <v>-217425.50406272511</v>
      </c>
      <c r="AB44" s="484">
        <v>0</v>
      </c>
      <c r="AC44" s="483">
        <v>0</v>
      </c>
      <c r="AD44" s="483">
        <v>0</v>
      </c>
      <c r="AE44" s="483">
        <v>0</v>
      </c>
      <c r="AF44" s="484">
        <v>0</v>
      </c>
      <c r="AG44" s="484">
        <v>0</v>
      </c>
      <c r="AI44" s="82"/>
      <c r="AJ44" s="65"/>
      <c r="AK44" s="65"/>
      <c r="AL44" s="65"/>
      <c r="AM44" s="65"/>
      <c r="AN44" s="66"/>
      <c r="AO44" s="265"/>
      <c r="AP44" s="483">
        <v>-21289.700668909289</v>
      </c>
      <c r="AQ44" s="484">
        <v>0</v>
      </c>
      <c r="AR44" s="483">
        <v>0</v>
      </c>
      <c r="AS44" s="483">
        <v>0</v>
      </c>
      <c r="AT44" s="483">
        <v>0</v>
      </c>
      <c r="AU44" s="484">
        <v>0</v>
      </c>
      <c r="AV44" s="484">
        <v>0</v>
      </c>
      <c r="AX44" s="82"/>
      <c r="AY44" s="65"/>
      <c r="AZ44" s="65"/>
      <c r="BA44" s="65"/>
      <c r="BB44" s="65"/>
      <c r="BC44" s="66"/>
      <c r="BD44" s="265"/>
      <c r="BE44" s="483">
        <v>-201.1014043085907</v>
      </c>
      <c r="BF44" s="484">
        <v>0</v>
      </c>
      <c r="BG44" s="483">
        <v>0</v>
      </c>
      <c r="BH44" s="483">
        <v>0</v>
      </c>
      <c r="BI44" s="483">
        <v>0</v>
      </c>
      <c r="BJ44" s="484">
        <v>0</v>
      </c>
      <c r="BK44" s="484">
        <v>0</v>
      </c>
    </row>
    <row r="45" spans="2:63">
      <c r="B45" s="225" t="s">
        <v>45</v>
      </c>
      <c r="C45" s="226" t="s">
        <v>61</v>
      </c>
      <c r="D45" s="24"/>
      <c r="E45" s="82"/>
      <c r="F45" s="65"/>
      <c r="G45" s="65"/>
      <c r="H45" s="65"/>
      <c r="I45" s="65"/>
      <c r="J45" s="66"/>
      <c r="K45" s="425">
        <v>2077954.4875229376</v>
      </c>
      <c r="L45" s="426">
        <v>3388065.8707625675</v>
      </c>
      <c r="M45" s="427">
        <v>3166461.056369259</v>
      </c>
      <c r="N45" s="426">
        <v>3017483.2400276805</v>
      </c>
      <c r="O45" s="426">
        <v>2915784.1445066449</v>
      </c>
      <c r="P45" s="426">
        <v>2839928.7050710949</v>
      </c>
      <c r="Q45" s="427">
        <v>2773661.3094404838</v>
      </c>
      <c r="R45" s="427">
        <v>2712284.8557063928</v>
      </c>
      <c r="S45" s="16"/>
      <c r="T45" s="82"/>
      <c r="U45" s="65"/>
      <c r="V45" s="65"/>
      <c r="W45" s="65"/>
      <c r="X45" s="65"/>
      <c r="Y45" s="66"/>
      <c r="Z45" s="265"/>
      <c r="AA45" s="483">
        <v>3128287.4711545818</v>
      </c>
      <c r="AB45" s="484">
        <v>3077433.6330177998</v>
      </c>
      <c r="AC45" s="483">
        <v>2892199.4824524005</v>
      </c>
      <c r="AD45" s="483">
        <v>2746916.5202795998</v>
      </c>
      <c r="AE45" s="483">
        <v>2604702.1846530996</v>
      </c>
      <c r="AF45" s="484">
        <v>2506859.2527080001</v>
      </c>
      <c r="AG45" s="484">
        <v>2453860.469286398</v>
      </c>
      <c r="AI45" s="82"/>
      <c r="AJ45" s="65"/>
      <c r="AK45" s="65"/>
      <c r="AL45" s="65"/>
      <c r="AM45" s="65"/>
      <c r="AN45" s="66"/>
      <c r="AO45" s="265"/>
      <c r="AP45" s="483">
        <v>114956.84916678449</v>
      </c>
      <c r="AQ45" s="484">
        <v>87905.662801040686</v>
      </c>
      <c r="AR45" s="483">
        <v>124154.28603344639</v>
      </c>
      <c r="AS45" s="483">
        <v>167731.81816352671</v>
      </c>
      <c r="AT45" s="483">
        <v>234083.88716706738</v>
      </c>
      <c r="AU45" s="484">
        <v>265654.9170468197</v>
      </c>
      <c r="AV45" s="484">
        <v>257273.62651471328</v>
      </c>
      <c r="AX45" s="82"/>
      <c r="AY45" s="65"/>
      <c r="AZ45" s="65"/>
      <c r="BA45" s="65"/>
      <c r="BB45" s="65"/>
      <c r="BC45" s="66"/>
      <c r="BD45" s="265"/>
      <c r="BE45" s="483">
        <v>144821.55044120117</v>
      </c>
      <c r="BF45" s="484">
        <v>1121.7605504184842</v>
      </c>
      <c r="BG45" s="483">
        <v>1129.4715418333828</v>
      </c>
      <c r="BH45" s="483">
        <v>1135.8060635184629</v>
      </c>
      <c r="BI45" s="483">
        <v>1142.6332509280655</v>
      </c>
      <c r="BJ45" s="484">
        <v>1147.1396856637673</v>
      </c>
      <c r="BK45" s="484">
        <v>1150.7599052815121</v>
      </c>
    </row>
    <row r="46" spans="2:63">
      <c r="B46" s="225" t="s">
        <v>45</v>
      </c>
      <c r="C46" s="226" t="s">
        <v>46</v>
      </c>
      <c r="D46" s="24"/>
      <c r="E46" s="82"/>
      <c r="F46" s="65"/>
      <c r="G46" s="65"/>
      <c r="H46" s="65"/>
      <c r="I46" s="65"/>
      <c r="J46" s="66"/>
      <c r="K46" s="425">
        <v>162126349.20405176</v>
      </c>
      <c r="L46" s="426">
        <v>148564857.94393057</v>
      </c>
      <c r="M46" s="427">
        <v>117746610.71418752</v>
      </c>
      <c r="N46" s="426">
        <v>83113001.912412211</v>
      </c>
      <c r="O46" s="426">
        <v>66095890.183370486</v>
      </c>
      <c r="P46" s="426">
        <v>57790542.265633896</v>
      </c>
      <c r="Q46" s="427">
        <v>47274499.918132707</v>
      </c>
      <c r="R46" s="427">
        <v>38925388.23740828</v>
      </c>
      <c r="S46" s="16"/>
      <c r="T46" s="82"/>
      <c r="U46" s="65"/>
      <c r="V46" s="65"/>
      <c r="W46" s="65"/>
      <c r="X46" s="65"/>
      <c r="Y46" s="66"/>
      <c r="Z46" s="265"/>
      <c r="AA46" s="483">
        <v>142175399.94701546</v>
      </c>
      <c r="AB46" s="484">
        <v>115498522.75159621</v>
      </c>
      <c r="AC46" s="483">
        <v>80451455.761657014</v>
      </c>
      <c r="AD46" s="483">
        <v>62777804.399597183</v>
      </c>
      <c r="AE46" s="483">
        <v>53077516.675841294</v>
      </c>
      <c r="AF46" s="484">
        <v>42736584.308210909</v>
      </c>
      <c r="AG46" s="484">
        <v>35229484.009122983</v>
      </c>
      <c r="AI46" s="82"/>
      <c r="AJ46" s="65"/>
      <c r="AK46" s="65"/>
      <c r="AL46" s="65"/>
      <c r="AM46" s="65"/>
      <c r="AN46" s="66"/>
      <c r="AO46" s="265"/>
      <c r="AP46" s="483">
        <v>1994741.1180618</v>
      </c>
      <c r="AQ46" s="484">
        <v>2248087.9625912984</v>
      </c>
      <c r="AR46" s="483">
        <v>2661546.1507552015</v>
      </c>
      <c r="AS46" s="483">
        <v>3318085.7837733016</v>
      </c>
      <c r="AT46" s="483">
        <v>4713025.5897926008</v>
      </c>
      <c r="AU46" s="484">
        <v>4537915.6099218009</v>
      </c>
      <c r="AV46" s="484">
        <v>3695904.2282853001</v>
      </c>
      <c r="AX46" s="82"/>
      <c r="AY46" s="65"/>
      <c r="AZ46" s="65"/>
      <c r="BA46" s="65"/>
      <c r="BB46" s="65"/>
      <c r="BC46" s="66"/>
      <c r="BD46" s="265"/>
      <c r="BE46" s="483">
        <v>4394716.878853295</v>
      </c>
      <c r="BF46" s="484">
        <v>0</v>
      </c>
      <c r="BG46" s="483">
        <v>0</v>
      </c>
      <c r="BH46" s="483">
        <v>0</v>
      </c>
      <c r="BI46" s="483">
        <v>0</v>
      </c>
      <c r="BJ46" s="484">
        <v>0</v>
      </c>
      <c r="BK46" s="484">
        <v>0</v>
      </c>
    </row>
    <row r="47" spans="2:63">
      <c r="B47" s="225" t="s">
        <v>47</v>
      </c>
      <c r="C47" s="226" t="s">
        <v>14</v>
      </c>
      <c r="D47" s="24"/>
      <c r="E47" s="82"/>
      <c r="F47" s="65"/>
      <c r="G47" s="65"/>
      <c r="H47" s="65"/>
      <c r="I47" s="65"/>
      <c r="J47" s="66"/>
      <c r="K47" s="425">
        <v>11846785.584515296</v>
      </c>
      <c r="L47" s="426">
        <v>20248915.724164128</v>
      </c>
      <c r="M47" s="427">
        <v>19745622.068945173</v>
      </c>
      <c r="N47" s="426">
        <v>17688010.677250464</v>
      </c>
      <c r="O47" s="426">
        <v>19634937.150460191</v>
      </c>
      <c r="P47" s="426">
        <v>18986200.631097797</v>
      </c>
      <c r="Q47" s="427">
        <v>16142223.655160829</v>
      </c>
      <c r="R47" s="427">
        <v>18341294.703083865</v>
      </c>
      <c r="S47" s="16"/>
      <c r="T47" s="82"/>
      <c r="U47" s="65"/>
      <c r="V47" s="65"/>
      <c r="W47" s="65"/>
      <c r="X47" s="65"/>
      <c r="Y47" s="66"/>
      <c r="Z47" s="265"/>
      <c r="AA47" s="483">
        <v>0</v>
      </c>
      <c r="AB47" s="484">
        <v>0</v>
      </c>
      <c r="AC47" s="483">
        <v>0</v>
      </c>
      <c r="AD47" s="483">
        <v>0</v>
      </c>
      <c r="AE47" s="483">
        <v>0</v>
      </c>
      <c r="AF47" s="484">
        <v>0</v>
      </c>
      <c r="AG47" s="484">
        <v>0</v>
      </c>
      <c r="AI47" s="82"/>
      <c r="AJ47" s="65"/>
      <c r="AK47" s="65"/>
      <c r="AL47" s="65"/>
      <c r="AM47" s="65"/>
      <c r="AN47" s="66"/>
      <c r="AO47" s="265"/>
      <c r="AP47" s="483">
        <v>0</v>
      </c>
      <c r="AQ47" s="484">
        <v>0</v>
      </c>
      <c r="AR47" s="483">
        <v>0</v>
      </c>
      <c r="AS47" s="483">
        <v>0</v>
      </c>
      <c r="AT47" s="483">
        <v>0</v>
      </c>
      <c r="AU47" s="484">
        <v>0</v>
      </c>
      <c r="AV47" s="484">
        <v>0</v>
      </c>
      <c r="AX47" s="82"/>
      <c r="AY47" s="65"/>
      <c r="AZ47" s="65"/>
      <c r="BA47" s="65"/>
      <c r="BB47" s="65"/>
      <c r="BC47" s="66"/>
      <c r="BD47" s="265"/>
      <c r="BE47" s="483">
        <v>20248915.724164128</v>
      </c>
      <c r="BF47" s="484">
        <v>19745622.068945173</v>
      </c>
      <c r="BG47" s="483">
        <v>17688010.677250464</v>
      </c>
      <c r="BH47" s="483">
        <v>19634937.150460191</v>
      </c>
      <c r="BI47" s="483">
        <v>18986200.631097797</v>
      </c>
      <c r="BJ47" s="484">
        <v>16142223.655160829</v>
      </c>
      <c r="BK47" s="484">
        <v>18341294.703083865</v>
      </c>
    </row>
    <row r="48" spans="2:63">
      <c r="B48" s="225" t="s">
        <v>47</v>
      </c>
      <c r="C48" s="226" t="s">
        <v>19</v>
      </c>
      <c r="D48" s="24"/>
      <c r="E48" s="82"/>
      <c r="F48" s="65"/>
      <c r="G48" s="65"/>
      <c r="H48" s="65"/>
      <c r="I48" s="65"/>
      <c r="J48" s="66"/>
      <c r="K48" s="425">
        <v>4073363.1005491666</v>
      </c>
      <c r="L48" s="426">
        <v>851191.25162016077</v>
      </c>
      <c r="M48" s="427">
        <v>615829.6641276225</v>
      </c>
      <c r="N48" s="426">
        <v>1420427.1097413155</v>
      </c>
      <c r="O48" s="426">
        <v>2154580.4198778053</v>
      </c>
      <c r="P48" s="426">
        <v>1815110.6321836519</v>
      </c>
      <c r="Q48" s="427">
        <v>7546466.3135625497</v>
      </c>
      <c r="R48" s="427">
        <v>772416.6570599929</v>
      </c>
      <c r="S48" s="16"/>
      <c r="T48" s="82"/>
      <c r="U48" s="65"/>
      <c r="V48" s="65"/>
      <c r="W48" s="65"/>
      <c r="X48" s="65"/>
      <c r="Y48" s="66"/>
      <c r="Z48" s="265"/>
      <c r="AA48" s="483">
        <v>0</v>
      </c>
      <c r="AB48" s="484">
        <v>0</v>
      </c>
      <c r="AC48" s="483">
        <v>0</v>
      </c>
      <c r="AD48" s="483">
        <v>0</v>
      </c>
      <c r="AE48" s="483">
        <v>0</v>
      </c>
      <c r="AF48" s="484">
        <v>0</v>
      </c>
      <c r="AG48" s="484">
        <v>0</v>
      </c>
      <c r="AI48" s="82"/>
      <c r="AJ48" s="65"/>
      <c r="AK48" s="65"/>
      <c r="AL48" s="65"/>
      <c r="AM48" s="65"/>
      <c r="AN48" s="66"/>
      <c r="AO48" s="265"/>
      <c r="AP48" s="483">
        <v>0</v>
      </c>
      <c r="AQ48" s="484">
        <v>0</v>
      </c>
      <c r="AR48" s="483">
        <v>0</v>
      </c>
      <c r="AS48" s="483">
        <v>0</v>
      </c>
      <c r="AT48" s="483">
        <v>0</v>
      </c>
      <c r="AU48" s="484">
        <v>0</v>
      </c>
      <c r="AV48" s="484">
        <v>0</v>
      </c>
      <c r="AX48" s="82"/>
      <c r="AY48" s="65"/>
      <c r="AZ48" s="65"/>
      <c r="BA48" s="65"/>
      <c r="BB48" s="65"/>
      <c r="BC48" s="66"/>
      <c r="BD48" s="265"/>
      <c r="BE48" s="483">
        <v>851191.25162016077</v>
      </c>
      <c r="BF48" s="484">
        <v>615829.6641276225</v>
      </c>
      <c r="BG48" s="483">
        <v>1420427.1097413155</v>
      </c>
      <c r="BH48" s="483">
        <v>2154580.4198778053</v>
      </c>
      <c r="BI48" s="483">
        <v>1815110.6321836519</v>
      </c>
      <c r="BJ48" s="484">
        <v>7546466.3135625497</v>
      </c>
      <c r="BK48" s="484">
        <v>772416.6570599929</v>
      </c>
    </row>
    <row r="49" spans="2:65">
      <c r="B49" s="225" t="s">
        <v>47</v>
      </c>
      <c r="C49" s="226" t="s">
        <v>48</v>
      </c>
      <c r="D49" s="24"/>
      <c r="E49" s="82"/>
      <c r="F49" s="65"/>
      <c r="G49" s="65"/>
      <c r="H49" s="65"/>
      <c r="I49" s="65"/>
      <c r="J49" s="66"/>
      <c r="K49" s="425">
        <v>22966646.184883494</v>
      </c>
      <c r="L49" s="426">
        <v>24813639.761310559</v>
      </c>
      <c r="M49" s="427">
        <v>25666960.555639226</v>
      </c>
      <c r="N49" s="426">
        <v>25219046.185287144</v>
      </c>
      <c r="O49" s="426">
        <v>24491611.093040206</v>
      </c>
      <c r="P49" s="426">
        <v>23133937.094963346</v>
      </c>
      <c r="Q49" s="427">
        <v>21995209.237214241</v>
      </c>
      <c r="R49" s="427">
        <v>22981958.517986957</v>
      </c>
      <c r="S49" s="16"/>
      <c r="T49" s="82"/>
      <c r="U49" s="65"/>
      <c r="V49" s="65"/>
      <c r="W49" s="65"/>
      <c r="X49" s="65"/>
      <c r="Y49" s="66"/>
      <c r="Z49" s="265"/>
      <c r="AA49" s="483">
        <v>0</v>
      </c>
      <c r="AB49" s="484">
        <v>0</v>
      </c>
      <c r="AC49" s="483">
        <v>0</v>
      </c>
      <c r="AD49" s="483">
        <v>0</v>
      </c>
      <c r="AE49" s="483">
        <v>0</v>
      </c>
      <c r="AF49" s="484">
        <v>0</v>
      </c>
      <c r="AG49" s="484">
        <v>0</v>
      </c>
      <c r="AI49" s="82"/>
      <c r="AJ49" s="65"/>
      <c r="AK49" s="65"/>
      <c r="AL49" s="65"/>
      <c r="AM49" s="65"/>
      <c r="AN49" s="66"/>
      <c r="AO49" s="265"/>
      <c r="AP49" s="483">
        <v>0</v>
      </c>
      <c r="AQ49" s="484">
        <v>0</v>
      </c>
      <c r="AR49" s="483">
        <v>0</v>
      </c>
      <c r="AS49" s="483">
        <v>0</v>
      </c>
      <c r="AT49" s="483">
        <v>0</v>
      </c>
      <c r="AU49" s="484">
        <v>0</v>
      </c>
      <c r="AV49" s="484">
        <v>0</v>
      </c>
      <c r="AX49" s="82"/>
      <c r="AY49" s="65"/>
      <c r="AZ49" s="65"/>
      <c r="BA49" s="65"/>
      <c r="BB49" s="65"/>
      <c r="BC49" s="66"/>
      <c r="BD49" s="265"/>
      <c r="BE49" s="483">
        <v>24813639.761310559</v>
      </c>
      <c r="BF49" s="484">
        <v>25666960.555639226</v>
      </c>
      <c r="BG49" s="483">
        <v>25219046.185287144</v>
      </c>
      <c r="BH49" s="483">
        <v>24491611.093040206</v>
      </c>
      <c r="BI49" s="483">
        <v>23133937.094963346</v>
      </c>
      <c r="BJ49" s="484">
        <v>21995209.237214241</v>
      </c>
      <c r="BK49" s="484">
        <v>22981958.517986957</v>
      </c>
    </row>
    <row r="50" spans="2:65">
      <c r="B50" s="225" t="s">
        <v>40</v>
      </c>
      <c r="C50" s="226" t="s">
        <v>16</v>
      </c>
      <c r="D50" s="24"/>
      <c r="E50" s="82"/>
      <c r="F50" s="65"/>
      <c r="G50" s="65"/>
      <c r="H50" s="65"/>
      <c r="I50" s="65"/>
      <c r="J50" s="66"/>
      <c r="K50" s="425">
        <v>18028757.169950552</v>
      </c>
      <c r="L50" s="426">
        <v>50594979.570538349</v>
      </c>
      <c r="M50" s="427">
        <v>49622455.359717794</v>
      </c>
      <c r="N50" s="426">
        <v>20950490.414038561</v>
      </c>
      <c r="O50" s="426">
        <v>18070725.382310905</v>
      </c>
      <c r="P50" s="426">
        <v>16763409.888865551</v>
      </c>
      <c r="Q50" s="427">
        <v>15467503.345206792</v>
      </c>
      <c r="R50" s="427">
        <v>32847007.522707094</v>
      </c>
      <c r="S50" s="16"/>
      <c r="T50" s="82"/>
      <c r="U50" s="65"/>
      <c r="V50" s="65"/>
      <c r="W50" s="65"/>
      <c r="X50" s="65"/>
      <c r="Y50" s="66"/>
      <c r="Z50" s="265"/>
      <c r="AA50" s="483">
        <v>48666245.006847531</v>
      </c>
      <c r="AB50" s="484">
        <v>48153641.351787493</v>
      </c>
      <c r="AC50" s="483">
        <v>19104989.602518998</v>
      </c>
      <c r="AD50" s="483">
        <v>15935706.751066802</v>
      </c>
      <c r="AE50" s="483">
        <v>15862370.080649296</v>
      </c>
      <c r="AF50" s="484">
        <v>13329319.340871405</v>
      </c>
      <c r="AG50" s="484">
        <v>29408786.9705358</v>
      </c>
      <c r="AI50" s="82"/>
      <c r="AJ50" s="65"/>
      <c r="AK50" s="65"/>
      <c r="AL50" s="65"/>
      <c r="AM50" s="65"/>
      <c r="AN50" s="66"/>
      <c r="AO50" s="265"/>
      <c r="AP50" s="483">
        <v>503134.41898218857</v>
      </c>
      <c r="AQ50" s="484">
        <v>673380.88794930466</v>
      </c>
      <c r="AR50" s="483">
        <v>353990.66151956399</v>
      </c>
      <c r="AS50" s="483">
        <v>444697.05133730255</v>
      </c>
      <c r="AT50" s="483">
        <v>702186.76831005595</v>
      </c>
      <c r="AU50" s="484">
        <v>646811.104335387</v>
      </c>
      <c r="AV50" s="484">
        <v>1747948.4422650952</v>
      </c>
      <c r="AX50" s="82"/>
      <c r="AY50" s="65"/>
      <c r="AZ50" s="65"/>
      <c r="BA50" s="65"/>
      <c r="BB50" s="65"/>
      <c r="BC50" s="66"/>
      <c r="BD50" s="265"/>
      <c r="BE50" s="483">
        <v>1425600.1447086362</v>
      </c>
      <c r="BF50" s="484">
        <v>795433.11998099997</v>
      </c>
      <c r="BG50" s="483">
        <v>1491510.15</v>
      </c>
      <c r="BH50" s="483">
        <v>1690321.5799068001</v>
      </c>
      <c r="BI50" s="483">
        <v>198853.03990620002</v>
      </c>
      <c r="BJ50" s="484">
        <v>1491372.9</v>
      </c>
      <c r="BK50" s="484">
        <v>1690272.1099062001</v>
      </c>
    </row>
    <row r="51" spans="2:65">
      <c r="B51" s="225" t="s">
        <v>40</v>
      </c>
      <c r="C51" s="226" t="s">
        <v>17</v>
      </c>
      <c r="D51" s="24"/>
      <c r="E51" s="82"/>
      <c r="F51" s="65"/>
      <c r="G51" s="65"/>
      <c r="H51" s="65"/>
      <c r="I51" s="65"/>
      <c r="J51" s="66"/>
      <c r="K51" s="425">
        <v>19085007.688222874</v>
      </c>
      <c r="L51" s="426">
        <v>25299853.244074419</v>
      </c>
      <c r="M51" s="427">
        <v>26301686.122818079</v>
      </c>
      <c r="N51" s="426">
        <v>21824053.396728504</v>
      </c>
      <c r="O51" s="426">
        <v>21624365.82471402</v>
      </c>
      <c r="P51" s="426">
        <v>16859865.901245847</v>
      </c>
      <c r="Q51" s="427">
        <v>19521564.188451935</v>
      </c>
      <c r="R51" s="427">
        <v>18279571.274816319</v>
      </c>
      <c r="S51" s="16"/>
      <c r="T51" s="82"/>
      <c r="U51" s="65"/>
      <c r="V51" s="65"/>
      <c r="W51" s="65"/>
      <c r="X51" s="65"/>
      <c r="Y51" s="66"/>
      <c r="Z51" s="265"/>
      <c r="AA51" s="483">
        <v>21587079.07635387</v>
      </c>
      <c r="AB51" s="484">
        <v>23612429.610487103</v>
      </c>
      <c r="AC51" s="483">
        <v>18157442.709343202</v>
      </c>
      <c r="AD51" s="483">
        <v>17495179.585873101</v>
      </c>
      <c r="AE51" s="483">
        <v>14346765.493716899</v>
      </c>
      <c r="AF51" s="484">
        <v>19210017.8032628</v>
      </c>
      <c r="AG51" s="484">
        <v>17970105.560565501</v>
      </c>
      <c r="AI51" s="82"/>
      <c r="AJ51" s="65"/>
      <c r="AK51" s="65"/>
      <c r="AL51" s="65"/>
      <c r="AM51" s="65"/>
      <c r="AN51" s="66"/>
      <c r="AO51" s="265"/>
      <c r="AP51" s="483">
        <v>846526.54756014457</v>
      </c>
      <c r="AQ51" s="484">
        <v>2689256.5123309763</v>
      </c>
      <c r="AR51" s="483">
        <v>3666610.6873853025</v>
      </c>
      <c r="AS51" s="483">
        <v>4129186.2388409176</v>
      </c>
      <c r="AT51" s="483">
        <v>2513100.4075289462</v>
      </c>
      <c r="AU51" s="484">
        <v>311546.38518913579</v>
      </c>
      <c r="AV51" s="484">
        <v>309465.71425081906</v>
      </c>
      <c r="AX51" s="82"/>
      <c r="AY51" s="65"/>
      <c r="AZ51" s="65"/>
      <c r="BA51" s="65"/>
      <c r="BB51" s="65"/>
      <c r="BC51" s="66"/>
      <c r="BD51" s="265"/>
      <c r="BE51" s="483">
        <v>2866247.6201604041</v>
      </c>
      <c r="BF51" s="484">
        <v>0</v>
      </c>
      <c r="BG51" s="483">
        <v>0</v>
      </c>
      <c r="BH51" s="483">
        <v>0</v>
      </c>
      <c r="BI51" s="483">
        <v>0</v>
      </c>
      <c r="BJ51" s="484">
        <v>0</v>
      </c>
      <c r="BK51" s="484">
        <v>0</v>
      </c>
    </row>
    <row r="52" spans="2:65">
      <c r="B52" s="225" t="s">
        <v>40</v>
      </c>
      <c r="C52" s="226" t="s">
        <v>18</v>
      </c>
      <c r="D52" s="24"/>
      <c r="E52" s="82"/>
      <c r="F52" s="65"/>
      <c r="G52" s="65"/>
      <c r="H52" s="65"/>
      <c r="I52" s="65"/>
      <c r="J52" s="66"/>
      <c r="K52" s="425">
        <v>11185192.737142673</v>
      </c>
      <c r="L52" s="426">
        <v>21873910.520569112</v>
      </c>
      <c r="M52" s="427">
        <v>24379428.961721595</v>
      </c>
      <c r="N52" s="426">
        <v>26671891.56877324</v>
      </c>
      <c r="O52" s="426">
        <v>26101291.96188546</v>
      </c>
      <c r="P52" s="426">
        <v>18273094.421660885</v>
      </c>
      <c r="Q52" s="427">
        <v>13887439.027502025</v>
      </c>
      <c r="R52" s="427">
        <v>14658913.805469999</v>
      </c>
      <c r="S52" s="16"/>
      <c r="T52" s="82"/>
      <c r="U52" s="65"/>
      <c r="V52" s="65"/>
      <c r="W52" s="65"/>
      <c r="X52" s="65"/>
      <c r="Y52" s="66"/>
      <c r="Z52" s="265"/>
      <c r="AA52" s="483">
        <v>185339.58661087087</v>
      </c>
      <c r="AB52" s="484">
        <v>0</v>
      </c>
      <c r="AC52" s="483">
        <v>0</v>
      </c>
      <c r="AD52" s="483">
        <v>0</v>
      </c>
      <c r="AE52" s="483">
        <v>0</v>
      </c>
      <c r="AF52" s="484">
        <v>0</v>
      </c>
      <c r="AG52" s="484">
        <v>0</v>
      </c>
      <c r="AI52" s="82"/>
      <c r="AJ52" s="65"/>
      <c r="AK52" s="65"/>
      <c r="AL52" s="65"/>
      <c r="AM52" s="65"/>
      <c r="AN52" s="66"/>
      <c r="AO52" s="265"/>
      <c r="AP52" s="483">
        <v>0</v>
      </c>
      <c r="AQ52" s="484">
        <v>0</v>
      </c>
      <c r="AR52" s="483">
        <v>0</v>
      </c>
      <c r="AS52" s="483">
        <v>0</v>
      </c>
      <c r="AT52" s="483">
        <v>0</v>
      </c>
      <c r="AU52" s="484">
        <v>0</v>
      </c>
      <c r="AV52" s="484">
        <v>0</v>
      </c>
      <c r="AX52" s="82"/>
      <c r="AY52" s="65"/>
      <c r="AZ52" s="65"/>
      <c r="BA52" s="65"/>
      <c r="BB52" s="65"/>
      <c r="BC52" s="66"/>
      <c r="BD52" s="265"/>
      <c r="BE52" s="483">
        <v>21688570.93395824</v>
      </c>
      <c r="BF52" s="484">
        <v>24379428.961721595</v>
      </c>
      <c r="BG52" s="483">
        <v>26671891.56877324</v>
      </c>
      <c r="BH52" s="483">
        <v>26101291.96188546</v>
      </c>
      <c r="BI52" s="483">
        <v>18273094.421660885</v>
      </c>
      <c r="BJ52" s="484">
        <v>13887439.027502025</v>
      </c>
      <c r="BK52" s="484">
        <v>14658913.805469999</v>
      </c>
    </row>
    <row r="53" spans="2:65">
      <c r="B53" s="225" t="s">
        <v>49</v>
      </c>
      <c r="C53" s="226" t="s">
        <v>41</v>
      </c>
      <c r="D53" s="24"/>
      <c r="E53" s="82"/>
      <c r="F53" s="65"/>
      <c r="G53" s="65"/>
      <c r="H53" s="65"/>
      <c r="I53" s="65"/>
      <c r="J53" s="66"/>
      <c r="K53" s="425">
        <v>10520843.771775154</v>
      </c>
      <c r="L53" s="426">
        <v>23492979.487770874</v>
      </c>
      <c r="M53" s="427">
        <v>27950499.233910721</v>
      </c>
      <c r="N53" s="426">
        <v>28285691.38166428</v>
      </c>
      <c r="O53" s="426">
        <v>27983173.165385332</v>
      </c>
      <c r="P53" s="426">
        <v>29976546.985345133</v>
      </c>
      <c r="Q53" s="427">
        <v>28566627.220417291</v>
      </c>
      <c r="R53" s="427">
        <v>26896683.666611146</v>
      </c>
      <c r="S53" s="16"/>
      <c r="T53" s="82"/>
      <c r="U53" s="65"/>
      <c r="V53" s="65"/>
      <c r="W53" s="65"/>
      <c r="X53" s="65"/>
      <c r="Y53" s="66"/>
      <c r="Z53" s="265"/>
      <c r="AA53" s="483">
        <v>21720441.618615173</v>
      </c>
      <c r="AB53" s="484">
        <v>25820528.249360207</v>
      </c>
      <c r="AC53" s="483">
        <v>26657815.592071071</v>
      </c>
      <c r="AD53" s="483">
        <v>26080236.301433209</v>
      </c>
      <c r="AE53" s="483">
        <v>26330533.63999074</v>
      </c>
      <c r="AF53" s="484">
        <v>26031898.442842964</v>
      </c>
      <c r="AG53" s="484">
        <v>24524242.370293945</v>
      </c>
      <c r="AI53" s="82"/>
      <c r="AJ53" s="65"/>
      <c r="AK53" s="65"/>
      <c r="AL53" s="65"/>
      <c r="AM53" s="65"/>
      <c r="AN53" s="66"/>
      <c r="AO53" s="265"/>
      <c r="AP53" s="483">
        <v>530336.86223488057</v>
      </c>
      <c r="AQ53" s="484">
        <v>763790.2447091107</v>
      </c>
      <c r="AR53" s="483">
        <v>1040410.550636129</v>
      </c>
      <c r="AS53" s="483">
        <v>1300361.8119209681</v>
      </c>
      <c r="AT53" s="483">
        <v>1741101.5906292237</v>
      </c>
      <c r="AU53" s="484">
        <v>1919963.6566723988</v>
      </c>
      <c r="AV53" s="484">
        <v>1754381.9770404398</v>
      </c>
      <c r="AX53" s="82"/>
      <c r="AY53" s="65"/>
      <c r="AZ53" s="65"/>
      <c r="BA53" s="65"/>
      <c r="BB53" s="65"/>
      <c r="BC53" s="66"/>
      <c r="BD53" s="265"/>
      <c r="BE53" s="483">
        <v>1242201.0069208215</v>
      </c>
      <c r="BF53" s="484">
        <v>1366180.7398414006</v>
      </c>
      <c r="BG53" s="483">
        <v>587465.23895708239</v>
      </c>
      <c r="BH53" s="483">
        <v>602575.05203115614</v>
      </c>
      <c r="BI53" s="483">
        <v>1904911.7547251675</v>
      </c>
      <c r="BJ53" s="484">
        <v>614765.12090192595</v>
      </c>
      <c r="BK53" s="484">
        <v>618059.31927676219</v>
      </c>
    </row>
    <row r="54" spans="2:65">
      <c r="B54" s="225" t="s">
        <v>49</v>
      </c>
      <c r="C54" s="226" t="s">
        <v>50</v>
      </c>
      <c r="D54" s="24"/>
      <c r="E54" s="82"/>
      <c r="F54" s="65"/>
      <c r="G54" s="65"/>
      <c r="H54" s="65"/>
      <c r="I54" s="65"/>
      <c r="J54" s="66"/>
      <c r="K54" s="425">
        <v>2885523.8415419315</v>
      </c>
      <c r="L54" s="426">
        <v>5076586.0646858746</v>
      </c>
      <c r="M54" s="427">
        <v>4673175.7461095825</v>
      </c>
      <c r="N54" s="426">
        <v>4573602.5007032808</v>
      </c>
      <c r="O54" s="426">
        <v>4521232.3288798006</v>
      </c>
      <c r="P54" s="426">
        <v>4524662.5017727306</v>
      </c>
      <c r="Q54" s="427">
        <v>4532797.6973803882</v>
      </c>
      <c r="R54" s="427">
        <v>4540176.1961806575</v>
      </c>
      <c r="S54" s="16"/>
      <c r="T54" s="82"/>
      <c r="U54" s="65"/>
      <c r="V54" s="65"/>
      <c r="W54" s="65"/>
      <c r="X54" s="65"/>
      <c r="Y54" s="66"/>
      <c r="Z54" s="265"/>
      <c r="AA54" s="483">
        <v>4209724.9376715114</v>
      </c>
      <c r="AB54" s="484">
        <v>4600592.9119069744</v>
      </c>
      <c r="AC54" s="483">
        <v>4462981.388157418</v>
      </c>
      <c r="AD54" s="483">
        <v>4369422.4074971341</v>
      </c>
      <c r="AE54" s="483">
        <v>4307421.323416573</v>
      </c>
      <c r="AF54" s="484">
        <v>4279923.8409307292</v>
      </c>
      <c r="AG54" s="484">
        <v>4289137.6784446202</v>
      </c>
      <c r="AI54" s="82"/>
      <c r="AJ54" s="65"/>
      <c r="AK54" s="65"/>
      <c r="AL54" s="65"/>
      <c r="AM54" s="65"/>
      <c r="AN54" s="66"/>
      <c r="AO54" s="265"/>
      <c r="AP54" s="483">
        <v>866353.46934570419</v>
      </c>
      <c r="AQ54" s="484">
        <v>72573.24382377397</v>
      </c>
      <c r="AR54" s="483">
        <v>110611.58133649254</v>
      </c>
      <c r="AS54" s="483">
        <v>151800.4857732548</v>
      </c>
      <c r="AT54" s="483">
        <v>217231.66819543403</v>
      </c>
      <c r="AU54" s="484">
        <v>252864.29664916545</v>
      </c>
      <c r="AV54" s="484">
        <v>251028.88516378999</v>
      </c>
      <c r="AX54" s="82"/>
      <c r="AY54" s="65"/>
      <c r="AZ54" s="65"/>
      <c r="BA54" s="65"/>
      <c r="BB54" s="65"/>
      <c r="BC54" s="66"/>
      <c r="BD54" s="265"/>
      <c r="BE54" s="483">
        <v>507.65766865831534</v>
      </c>
      <c r="BF54" s="484">
        <v>9.5903788335364784</v>
      </c>
      <c r="BG54" s="483">
        <v>9.531209370234329</v>
      </c>
      <c r="BH54" s="483">
        <v>9.4356094114731466</v>
      </c>
      <c r="BI54" s="483">
        <v>9.5101607239214161</v>
      </c>
      <c r="BJ54" s="484">
        <v>9.5598004931583418</v>
      </c>
      <c r="BK54" s="484">
        <v>9.6325722472523125</v>
      </c>
    </row>
    <row r="55" spans="2:65">
      <c r="B55" s="225" t="s">
        <v>49</v>
      </c>
      <c r="C55" s="226" t="s">
        <v>15</v>
      </c>
      <c r="D55" s="24"/>
      <c r="E55" s="82"/>
      <c r="F55" s="65"/>
      <c r="G55" s="65"/>
      <c r="H55" s="65"/>
      <c r="I55" s="65"/>
      <c r="J55" s="66"/>
      <c r="K55" s="425">
        <v>2780245.9019466732</v>
      </c>
      <c r="L55" s="426">
        <v>13218570.445524946</v>
      </c>
      <c r="M55" s="427">
        <v>14582549.268682497</v>
      </c>
      <c r="N55" s="426">
        <v>13784886.8441226</v>
      </c>
      <c r="O55" s="426">
        <v>12769999.5191608</v>
      </c>
      <c r="P55" s="426">
        <v>8057949.6089017997</v>
      </c>
      <c r="Q55" s="427">
        <v>16058450.260265697</v>
      </c>
      <c r="R55" s="427">
        <v>21095001.093618896</v>
      </c>
      <c r="S55" s="16"/>
      <c r="T55" s="82"/>
      <c r="U55" s="65"/>
      <c r="V55" s="65"/>
      <c r="W55" s="65"/>
      <c r="X55" s="65"/>
      <c r="Y55" s="66"/>
      <c r="Z55" s="265"/>
      <c r="AA55" s="483">
        <v>8309816.5940976553</v>
      </c>
      <c r="AB55" s="484">
        <v>14178044.507755797</v>
      </c>
      <c r="AC55" s="483">
        <v>13197429.427561499</v>
      </c>
      <c r="AD55" s="483">
        <v>12043626.5261332</v>
      </c>
      <c r="AE55" s="483">
        <v>7420483.5754629998</v>
      </c>
      <c r="AF55" s="484">
        <v>14527402.589968396</v>
      </c>
      <c r="AG55" s="484">
        <v>19091535.792102598</v>
      </c>
      <c r="AI55" s="82"/>
      <c r="AJ55" s="65"/>
      <c r="AK55" s="65"/>
      <c r="AL55" s="65"/>
      <c r="AM55" s="65"/>
      <c r="AN55" s="66"/>
      <c r="AO55" s="265"/>
      <c r="AP55" s="483">
        <v>150278.7217278</v>
      </c>
      <c r="AQ55" s="484">
        <v>404504.76092670002</v>
      </c>
      <c r="AR55" s="483">
        <v>587457.41656110005</v>
      </c>
      <c r="AS55" s="483">
        <v>726372.99302759988</v>
      </c>
      <c r="AT55" s="483">
        <v>637466.03343880014</v>
      </c>
      <c r="AU55" s="484">
        <v>1531047.6702973002</v>
      </c>
      <c r="AV55" s="484">
        <v>2003465.3015162996</v>
      </c>
      <c r="AX55" s="82"/>
      <c r="AY55" s="65"/>
      <c r="AZ55" s="65"/>
      <c r="BA55" s="65"/>
      <c r="BB55" s="65"/>
      <c r="BC55" s="66"/>
      <c r="BD55" s="265"/>
      <c r="BE55" s="483">
        <v>4758475.12969949</v>
      </c>
      <c r="BF55" s="484">
        <v>0</v>
      </c>
      <c r="BG55" s="483">
        <v>0</v>
      </c>
      <c r="BH55" s="483">
        <v>0</v>
      </c>
      <c r="BI55" s="483">
        <v>0</v>
      </c>
      <c r="BJ55" s="484">
        <v>0</v>
      </c>
      <c r="BK55" s="484">
        <v>0</v>
      </c>
    </row>
    <row r="56" spans="2:65">
      <c r="B56" s="227" t="s">
        <v>49</v>
      </c>
      <c r="C56" s="228" t="s">
        <v>42</v>
      </c>
      <c r="D56" s="24"/>
      <c r="E56" s="82"/>
      <c r="F56" s="65"/>
      <c r="G56" s="65"/>
      <c r="H56" s="65"/>
      <c r="I56" s="65"/>
      <c r="J56" s="66"/>
      <c r="K56" s="425">
        <v>13427240.523038879</v>
      </c>
      <c r="L56" s="426">
        <v>23524028.868236233</v>
      </c>
      <c r="M56" s="427">
        <v>26169841.093417149</v>
      </c>
      <c r="N56" s="426">
        <v>27231318.477938849</v>
      </c>
      <c r="O56" s="426">
        <v>22280218.272355672</v>
      </c>
      <c r="P56" s="426">
        <v>21445128.574361097</v>
      </c>
      <c r="Q56" s="427">
        <v>20180093.966899175</v>
      </c>
      <c r="R56" s="427">
        <v>18305986.707714036</v>
      </c>
      <c r="S56" s="16"/>
      <c r="T56" s="82"/>
      <c r="U56" s="65"/>
      <c r="V56" s="65"/>
      <c r="W56" s="65"/>
      <c r="X56" s="65"/>
      <c r="Y56" s="66"/>
      <c r="Z56" s="265"/>
      <c r="AA56" s="511">
        <v>17762446.812594149</v>
      </c>
      <c r="AB56" s="484">
        <v>23150880.657241605</v>
      </c>
      <c r="AC56" s="483">
        <v>22967838.640862197</v>
      </c>
      <c r="AD56" s="483">
        <v>18919002.11240489</v>
      </c>
      <c r="AE56" s="483">
        <v>17975519.539427288</v>
      </c>
      <c r="AF56" s="484">
        <v>16084069.757235678</v>
      </c>
      <c r="AG56" s="484">
        <v>13864565.947522083</v>
      </c>
      <c r="AI56" s="82"/>
      <c r="AJ56" s="65"/>
      <c r="AK56" s="65"/>
      <c r="AL56" s="65"/>
      <c r="AM56" s="65"/>
      <c r="AN56" s="66"/>
      <c r="AO56" s="265"/>
      <c r="AP56" s="511">
        <v>1878342.4347088172</v>
      </c>
      <c r="AQ56" s="484">
        <v>2896794.9278479582</v>
      </c>
      <c r="AR56" s="483">
        <v>3791007.5964925839</v>
      </c>
      <c r="AS56" s="483">
        <v>3275814.0510679898</v>
      </c>
      <c r="AT56" s="483">
        <v>3389318.2044679858</v>
      </c>
      <c r="AU56" s="484">
        <v>4011119.8828560687</v>
      </c>
      <c r="AV56" s="484">
        <v>4385282.1796578253</v>
      </c>
      <c r="AX56" s="82"/>
      <c r="AY56" s="65"/>
      <c r="AZ56" s="65"/>
      <c r="BA56" s="65"/>
      <c r="BB56" s="65"/>
      <c r="BC56" s="66"/>
      <c r="BD56" s="265"/>
      <c r="BE56" s="483">
        <v>3883239.620933265</v>
      </c>
      <c r="BF56" s="509">
        <v>122165.50832758614</v>
      </c>
      <c r="BG56" s="483">
        <v>472472.24058406637</v>
      </c>
      <c r="BH56" s="483">
        <v>85402.108882794113</v>
      </c>
      <c r="BI56" s="483">
        <v>80290.830465822626</v>
      </c>
      <c r="BJ56" s="484">
        <v>84904.326807429534</v>
      </c>
      <c r="BK56" s="484">
        <v>56138.580534126559</v>
      </c>
    </row>
    <row r="57" spans="2:65" ht="14.65" thickBot="1">
      <c r="D57" s="78"/>
      <c r="E57" s="415">
        <v>0</v>
      </c>
      <c r="F57" s="416">
        <v>0</v>
      </c>
      <c r="G57" s="416">
        <v>0</v>
      </c>
      <c r="H57" s="416">
        <v>0</v>
      </c>
      <c r="I57" s="416">
        <v>0</v>
      </c>
      <c r="J57" s="419">
        <v>0</v>
      </c>
      <c r="K57" s="418">
        <v>341784106.74150151</v>
      </c>
      <c r="L57" s="418">
        <v>385609280.13187277</v>
      </c>
      <c r="M57" s="428">
        <v>377599990.00137925</v>
      </c>
      <c r="N57" s="418">
        <v>299817387.82899213</v>
      </c>
      <c r="O57" s="418">
        <v>262506373.57542175</v>
      </c>
      <c r="P57" s="418">
        <v>232250516.63538048</v>
      </c>
      <c r="Q57" s="428">
        <v>227270693.35700622</v>
      </c>
      <c r="R57" s="429">
        <v>234424493.85517055</v>
      </c>
      <c r="T57" s="415">
        <v>0</v>
      </c>
      <c r="U57" s="416">
        <v>0</v>
      </c>
      <c r="V57" s="416">
        <v>0</v>
      </c>
      <c r="W57" s="416">
        <v>0</v>
      </c>
      <c r="X57" s="416">
        <v>0</v>
      </c>
      <c r="Y57" s="419">
        <v>0</v>
      </c>
      <c r="Z57" s="418">
        <v>0</v>
      </c>
      <c r="AA57" s="418">
        <v>289475374.07020313</v>
      </c>
      <c r="AB57" s="418">
        <v>290094023.3922801</v>
      </c>
      <c r="AC57" s="418">
        <v>209825329.7732994</v>
      </c>
      <c r="AD57" s="418">
        <v>170352294.84048724</v>
      </c>
      <c r="AE57" s="418">
        <v>150371926.09573361</v>
      </c>
      <c r="AF57" s="418">
        <v>148418350.29650721</v>
      </c>
      <c r="AG57" s="418">
        <v>157053034.40796447</v>
      </c>
      <c r="AI57" s="415">
        <v>0</v>
      </c>
      <c r="AJ57" s="416">
        <v>0</v>
      </c>
      <c r="AK57" s="416">
        <v>0</v>
      </c>
      <c r="AL57" s="416">
        <v>0</v>
      </c>
      <c r="AM57" s="416">
        <v>0</v>
      </c>
      <c r="AN57" s="419">
        <v>0</v>
      </c>
      <c r="AO57" s="418">
        <v>0</v>
      </c>
      <c r="AP57" s="416">
        <v>9743340.6254535671</v>
      </c>
      <c r="AQ57" s="417">
        <v>14813214.639586218</v>
      </c>
      <c r="AR57" s="416">
        <v>16440095.882348258</v>
      </c>
      <c r="AS57" s="416">
        <v>17392214.127177142</v>
      </c>
      <c r="AT57" s="416">
        <v>17485039.991232332</v>
      </c>
      <c r="AU57" s="417">
        <v>17088805.779863823</v>
      </c>
      <c r="AV57" s="419">
        <v>18251245.361410636</v>
      </c>
      <c r="AX57" s="415">
        <v>0</v>
      </c>
      <c r="AY57" s="416">
        <v>0</v>
      </c>
      <c r="AZ57" s="416">
        <v>0</v>
      </c>
      <c r="BA57" s="416">
        <v>0</v>
      </c>
      <c r="BB57" s="416">
        <v>0</v>
      </c>
      <c r="BC57" s="419">
        <v>0</v>
      </c>
      <c r="BD57" s="418">
        <v>0</v>
      </c>
      <c r="BE57" s="416">
        <v>86390565.436216176</v>
      </c>
      <c r="BF57" s="417">
        <v>72692751.96951285</v>
      </c>
      <c r="BG57" s="416">
        <v>73551962.173344493</v>
      </c>
      <c r="BH57" s="416">
        <v>74761864.60775736</v>
      </c>
      <c r="BI57" s="416">
        <v>64393550.548414528</v>
      </c>
      <c r="BJ57" s="417">
        <v>61763537.280635156</v>
      </c>
      <c r="BK57" s="419">
        <v>59120214.085795432</v>
      </c>
      <c r="BM57" s="209"/>
    </row>
    <row r="58" spans="2:65">
      <c r="D58" s="78"/>
      <c r="E58" s="78"/>
      <c r="F58" s="78"/>
      <c r="G58" s="78"/>
      <c r="H58" s="78"/>
      <c r="I58" s="78"/>
      <c r="J58" s="78"/>
      <c r="K58" s="257" t="s">
        <v>149</v>
      </c>
      <c r="L58" s="209"/>
      <c r="M58" s="209"/>
      <c r="N58" s="209"/>
      <c r="O58" s="209"/>
      <c r="P58" s="209"/>
      <c r="Q58" s="209"/>
      <c r="R58" s="209"/>
      <c r="BM58" s="510"/>
    </row>
    <row r="59" spans="2:65" ht="18" customHeight="1">
      <c r="B59" s="256" t="s">
        <v>142</v>
      </c>
      <c r="D59" s="78"/>
      <c r="E59" s="535"/>
      <c r="F59" s="536"/>
      <c r="G59" s="536"/>
      <c r="H59" s="536"/>
      <c r="I59" s="536"/>
      <c r="J59" s="537"/>
      <c r="K59" s="538" t="s">
        <v>205</v>
      </c>
      <c r="L59" s="538"/>
      <c r="M59" s="538"/>
      <c r="N59" s="538"/>
      <c r="O59" s="538"/>
      <c r="P59" s="538"/>
      <c r="Q59" s="538"/>
      <c r="R59" s="538"/>
      <c r="T59" s="535"/>
      <c r="U59" s="536"/>
      <c r="V59" s="536"/>
      <c r="W59" s="536"/>
      <c r="X59" s="536"/>
      <c r="Y59" s="537"/>
      <c r="Z59" s="538" t="s">
        <v>205</v>
      </c>
      <c r="AA59" s="538"/>
      <c r="AB59" s="538"/>
      <c r="AC59" s="538"/>
      <c r="AD59" s="538"/>
      <c r="AE59" s="538"/>
      <c r="AF59" s="538"/>
      <c r="AG59" s="538"/>
      <c r="AI59" s="535"/>
      <c r="AJ59" s="536"/>
      <c r="AK59" s="536"/>
      <c r="AL59" s="536"/>
      <c r="AM59" s="536"/>
      <c r="AN59" s="537"/>
      <c r="AO59" s="538" t="s">
        <v>205</v>
      </c>
      <c r="AP59" s="538"/>
      <c r="AQ59" s="538"/>
      <c r="AR59" s="538"/>
      <c r="AS59" s="538"/>
      <c r="AT59" s="538"/>
      <c r="AU59" s="538"/>
      <c r="AV59" s="538"/>
    </row>
    <row r="60" spans="2:65" s="273" customFormat="1" ht="20.65">
      <c r="B60" s="283"/>
      <c r="C60" s="283"/>
      <c r="D60" s="284"/>
      <c r="E60" s="244"/>
      <c r="F60" s="244"/>
      <c r="G60" s="244"/>
      <c r="H60" s="244"/>
      <c r="I60" s="244"/>
      <c r="J60" s="276"/>
      <c r="K60" s="277" t="s">
        <v>74</v>
      </c>
      <c r="L60" s="277" t="s">
        <v>74</v>
      </c>
      <c r="M60" s="278" t="s">
        <v>74</v>
      </c>
      <c r="N60" s="277" t="s">
        <v>75</v>
      </c>
      <c r="O60" s="277" t="s">
        <v>75</v>
      </c>
      <c r="P60" s="277" t="s">
        <v>75</v>
      </c>
      <c r="Q60" s="278" t="s">
        <v>75</v>
      </c>
      <c r="R60" s="277" t="s">
        <v>165</v>
      </c>
      <c r="S60" s="285"/>
      <c r="T60" s="244"/>
      <c r="U60" s="244"/>
      <c r="V60" s="244"/>
      <c r="W60" s="244"/>
      <c r="X60" s="244"/>
      <c r="Y60" s="276"/>
      <c r="Z60" s="277" t="s">
        <v>74</v>
      </c>
      <c r="AA60" s="277" t="s">
        <v>74</v>
      </c>
      <c r="AB60" s="278" t="s">
        <v>74</v>
      </c>
      <c r="AC60" s="277" t="s">
        <v>75</v>
      </c>
      <c r="AD60" s="277" t="s">
        <v>75</v>
      </c>
      <c r="AE60" s="277" t="s">
        <v>75</v>
      </c>
      <c r="AF60" s="278" t="s">
        <v>75</v>
      </c>
      <c r="AG60" s="277" t="s">
        <v>165</v>
      </c>
      <c r="AI60" s="244"/>
      <c r="AJ60" s="244"/>
      <c r="AK60" s="244"/>
      <c r="AL60" s="244"/>
      <c r="AM60" s="244"/>
      <c r="AN60" s="276"/>
      <c r="AO60" s="277" t="s">
        <v>74</v>
      </c>
      <c r="AP60" s="277" t="s">
        <v>74</v>
      </c>
      <c r="AQ60" s="278" t="s">
        <v>74</v>
      </c>
      <c r="AR60" s="277" t="s">
        <v>75</v>
      </c>
      <c r="AS60" s="277" t="s">
        <v>75</v>
      </c>
      <c r="AT60" s="277" t="s">
        <v>75</v>
      </c>
      <c r="AU60" s="278" t="s">
        <v>75</v>
      </c>
      <c r="AV60" s="277" t="s">
        <v>165</v>
      </c>
      <c r="AX60" s="285"/>
      <c r="AY60" s="285"/>
      <c r="AZ60" s="285"/>
      <c r="BA60" s="285"/>
      <c r="BB60" s="285"/>
    </row>
    <row r="61" spans="2:65" s="268" customFormat="1" ht="30" customHeight="1">
      <c r="B61" s="281"/>
      <c r="C61" s="281"/>
      <c r="D61" s="271"/>
      <c r="E61" s="272" t="s">
        <v>73</v>
      </c>
      <c r="F61" s="272" t="s">
        <v>73</v>
      </c>
      <c r="G61" s="272" t="s">
        <v>73</v>
      </c>
      <c r="H61" s="272" t="s">
        <v>73</v>
      </c>
      <c r="I61" s="272" t="s">
        <v>73</v>
      </c>
      <c r="J61" s="279" t="s">
        <v>73</v>
      </c>
      <c r="K61" s="269" t="s">
        <v>153</v>
      </c>
      <c r="L61" s="270" t="s">
        <v>156</v>
      </c>
      <c r="M61" s="280" t="s">
        <v>156</v>
      </c>
      <c r="N61" s="270" t="s">
        <v>156</v>
      </c>
      <c r="O61" s="270" t="s">
        <v>156</v>
      </c>
      <c r="P61" s="270" t="s">
        <v>156</v>
      </c>
      <c r="Q61" s="280" t="s">
        <v>156</v>
      </c>
      <c r="R61" s="270" t="s">
        <v>156</v>
      </c>
      <c r="T61" s="272" t="s">
        <v>73</v>
      </c>
      <c r="U61" s="272" t="s">
        <v>73</v>
      </c>
      <c r="V61" s="272" t="s">
        <v>73</v>
      </c>
      <c r="W61" s="272" t="s">
        <v>73</v>
      </c>
      <c r="X61" s="272" t="s">
        <v>73</v>
      </c>
      <c r="Y61" s="279" t="s">
        <v>73</v>
      </c>
      <c r="Z61" s="269" t="s">
        <v>153</v>
      </c>
      <c r="AA61" s="270" t="s">
        <v>156</v>
      </c>
      <c r="AB61" s="280" t="s">
        <v>156</v>
      </c>
      <c r="AC61" s="270" t="s">
        <v>156</v>
      </c>
      <c r="AD61" s="270" t="s">
        <v>156</v>
      </c>
      <c r="AE61" s="270" t="s">
        <v>156</v>
      </c>
      <c r="AF61" s="280" t="s">
        <v>156</v>
      </c>
      <c r="AG61" s="270" t="s">
        <v>156</v>
      </c>
      <c r="AI61" s="272" t="s">
        <v>73</v>
      </c>
      <c r="AJ61" s="272" t="s">
        <v>73</v>
      </c>
      <c r="AK61" s="272" t="s">
        <v>73</v>
      </c>
      <c r="AL61" s="272" t="s">
        <v>73</v>
      </c>
      <c r="AM61" s="272" t="s">
        <v>73</v>
      </c>
      <c r="AN61" s="279" t="s">
        <v>73</v>
      </c>
      <c r="AO61" s="269" t="s">
        <v>153</v>
      </c>
      <c r="AP61" s="270" t="s">
        <v>156</v>
      </c>
      <c r="AQ61" s="280" t="s">
        <v>156</v>
      </c>
      <c r="AR61" s="270" t="s">
        <v>156</v>
      </c>
      <c r="AS61" s="270" t="s">
        <v>156</v>
      </c>
      <c r="AT61" s="270" t="s">
        <v>156</v>
      </c>
      <c r="AU61" s="280" t="s">
        <v>156</v>
      </c>
      <c r="AV61" s="270" t="s">
        <v>156</v>
      </c>
    </row>
    <row r="62" spans="2:65" ht="15" customHeight="1">
      <c r="C62" s="154" t="s">
        <v>206</v>
      </c>
      <c r="D62" s="78"/>
      <c r="E62" s="409">
        <v>2016</v>
      </c>
      <c r="F62" s="409">
        <v>2017</v>
      </c>
      <c r="G62" s="409">
        <v>2018</v>
      </c>
      <c r="H62" s="409">
        <v>2019</v>
      </c>
      <c r="I62" s="409">
        <v>2020</v>
      </c>
      <c r="J62" s="410">
        <v>2021</v>
      </c>
      <c r="K62" s="219">
        <v>2022</v>
      </c>
      <c r="L62" s="219">
        <v>2023</v>
      </c>
      <c r="M62" s="229">
        <v>2024</v>
      </c>
      <c r="N62" s="219">
        <v>2025</v>
      </c>
      <c r="O62" s="219">
        <v>2026</v>
      </c>
      <c r="P62" s="219">
        <v>2027</v>
      </c>
      <c r="Q62" s="229">
        <v>2028</v>
      </c>
      <c r="R62" s="219">
        <v>2029</v>
      </c>
      <c r="T62" s="409">
        <v>2016</v>
      </c>
      <c r="U62" s="409">
        <v>2017</v>
      </c>
      <c r="V62" s="409">
        <v>2018</v>
      </c>
      <c r="W62" s="409">
        <v>2019</v>
      </c>
      <c r="X62" s="409">
        <v>2020</v>
      </c>
      <c r="Y62" s="410">
        <v>2021</v>
      </c>
      <c r="Z62" s="219">
        <v>2022</v>
      </c>
      <c r="AA62" s="219">
        <v>2023</v>
      </c>
      <c r="AB62" s="229">
        <v>2024</v>
      </c>
      <c r="AC62" s="219">
        <v>2025</v>
      </c>
      <c r="AD62" s="219">
        <v>2026</v>
      </c>
      <c r="AE62" s="219">
        <v>2027</v>
      </c>
      <c r="AF62" s="229">
        <v>2028</v>
      </c>
      <c r="AG62" s="219">
        <v>2029</v>
      </c>
      <c r="AI62" s="409">
        <v>2016</v>
      </c>
      <c r="AJ62" s="409">
        <v>2017</v>
      </c>
      <c r="AK62" s="409">
        <v>2018</v>
      </c>
      <c r="AL62" s="409">
        <v>2019</v>
      </c>
      <c r="AM62" s="409">
        <v>2020</v>
      </c>
      <c r="AN62" s="410">
        <v>2021</v>
      </c>
      <c r="AO62" s="219">
        <v>2022</v>
      </c>
      <c r="AP62" s="219">
        <v>2023</v>
      </c>
      <c r="AQ62" s="229">
        <v>2024</v>
      </c>
      <c r="AR62" s="219">
        <v>2025</v>
      </c>
      <c r="AS62" s="219">
        <v>2026</v>
      </c>
      <c r="AT62" s="219">
        <v>2027</v>
      </c>
      <c r="AU62" s="229">
        <v>2028</v>
      </c>
      <c r="AV62" s="219">
        <v>2029</v>
      </c>
    </row>
    <row r="63" spans="2:65" ht="15" customHeight="1">
      <c r="C63" s="163" t="s">
        <v>63</v>
      </c>
      <c r="D63" s="78"/>
      <c r="E63" s="81"/>
      <c r="F63" s="63"/>
      <c r="G63" s="63"/>
      <c r="H63" s="63"/>
      <c r="I63" s="63"/>
      <c r="J63" s="179"/>
      <c r="K63" s="413">
        <v>2624895.5099999988</v>
      </c>
      <c r="L63" s="485">
        <v>5326316.2257160973</v>
      </c>
      <c r="M63" s="486">
        <v>2573027.9238743689</v>
      </c>
      <c r="N63" s="485">
        <v>2525938.0988041386</v>
      </c>
      <c r="O63" s="485">
        <v>2476487.3975210735</v>
      </c>
      <c r="P63" s="485">
        <v>2408988.2107285955</v>
      </c>
      <c r="Q63" s="486">
        <v>2342298.8984812633</v>
      </c>
      <c r="R63" s="487">
        <v>2280507.3989593391</v>
      </c>
      <c r="T63" s="81"/>
      <c r="U63" s="63"/>
      <c r="V63" s="63"/>
      <c r="W63" s="63"/>
      <c r="X63" s="63"/>
      <c r="Y63" s="179"/>
      <c r="Z63" s="262"/>
      <c r="AA63" s="391">
        <v>5137524.8580298135</v>
      </c>
      <c r="AB63" s="430">
        <v>2501571.5320264134</v>
      </c>
      <c r="AC63" s="391">
        <v>2421969.5111344191</v>
      </c>
      <c r="AD63" s="391">
        <v>2333970.8104026597</v>
      </c>
      <c r="AE63" s="391">
        <v>2210345.0899578133</v>
      </c>
      <c r="AF63" s="430">
        <v>2117866.0619017757</v>
      </c>
      <c r="AG63" s="431">
        <v>2064098.1812328594</v>
      </c>
      <c r="AI63" s="81"/>
      <c r="AJ63" s="63"/>
      <c r="AK63" s="63"/>
      <c r="AL63" s="63"/>
      <c r="AM63" s="63"/>
      <c r="AN63" s="179"/>
      <c r="AO63" s="262"/>
      <c r="AP63" s="391">
        <v>188791.36768628369</v>
      </c>
      <c r="AQ63" s="430">
        <v>71456.391847955325</v>
      </c>
      <c r="AR63" s="391">
        <v>103968.58766971924</v>
      </c>
      <c r="AS63" s="391">
        <v>142516.58711841391</v>
      </c>
      <c r="AT63" s="391">
        <v>198643.12077078229</v>
      </c>
      <c r="AU63" s="430">
        <v>224432.8365794876</v>
      </c>
      <c r="AV63" s="431">
        <v>216409.21772647966</v>
      </c>
    </row>
    <row r="64" spans="2:65" ht="15" customHeight="1">
      <c r="C64" s="163" t="s">
        <v>64</v>
      </c>
      <c r="D64" s="78"/>
      <c r="E64" s="82"/>
      <c r="F64" s="65"/>
      <c r="G64" s="65"/>
      <c r="H64" s="65"/>
      <c r="I64" s="65"/>
      <c r="J64" s="180"/>
      <c r="K64" s="414">
        <v>134402533.87678534</v>
      </c>
      <c r="L64" s="488">
        <v>112557889.54916102</v>
      </c>
      <c r="M64" s="489">
        <v>81310399.286077842</v>
      </c>
      <c r="N64" s="488">
        <v>51380167.11294888</v>
      </c>
      <c r="O64" s="488">
        <v>43056494.849972621</v>
      </c>
      <c r="P64" s="488">
        <v>39938095.091265969</v>
      </c>
      <c r="Q64" s="489">
        <v>29993257.07830371</v>
      </c>
      <c r="R64" s="490">
        <v>22974812.598974451</v>
      </c>
      <c r="T64" s="82"/>
      <c r="U64" s="65"/>
      <c r="V64" s="65"/>
      <c r="W64" s="65"/>
      <c r="X64" s="65"/>
      <c r="Y64" s="180"/>
      <c r="Z64" s="263"/>
      <c r="AA64" s="395">
        <v>111000536.21103379</v>
      </c>
      <c r="AB64" s="432">
        <v>79757973.031429827</v>
      </c>
      <c r="AC64" s="395">
        <v>49734808.590719819</v>
      </c>
      <c r="AD64" s="395">
        <v>40895011.843019381</v>
      </c>
      <c r="AE64" s="395">
        <v>36681000.473473459</v>
      </c>
      <c r="AF64" s="432">
        <v>27114181.261029404</v>
      </c>
      <c r="AG64" s="433">
        <v>20793390.373697612</v>
      </c>
      <c r="AI64" s="82"/>
      <c r="AJ64" s="65"/>
      <c r="AK64" s="65"/>
      <c r="AL64" s="65"/>
      <c r="AM64" s="65"/>
      <c r="AN64" s="180"/>
      <c r="AO64" s="263"/>
      <c r="AP64" s="395">
        <v>1557353.3381272182</v>
      </c>
      <c r="AQ64" s="432">
        <v>1552426.2546480126</v>
      </c>
      <c r="AR64" s="395">
        <v>1645358.5222290659</v>
      </c>
      <c r="AS64" s="395">
        <v>2161483.0069532362</v>
      </c>
      <c r="AT64" s="395">
        <v>3257094.6177925109</v>
      </c>
      <c r="AU64" s="432">
        <v>2879075.8172743041</v>
      </c>
      <c r="AV64" s="433">
        <v>2181422.225276839</v>
      </c>
    </row>
    <row r="65" spans="1:63" ht="15" customHeight="1">
      <c r="C65" s="163" t="s">
        <v>65</v>
      </c>
      <c r="D65" s="78"/>
      <c r="E65" s="82"/>
      <c r="F65" s="65"/>
      <c r="G65" s="65"/>
      <c r="H65" s="65"/>
      <c r="I65" s="65"/>
      <c r="J65" s="180"/>
      <c r="K65" s="414">
        <v>118889.03475170993</v>
      </c>
      <c r="L65" s="488">
        <v>61621.275057201034</v>
      </c>
      <c r="M65" s="489">
        <v>0</v>
      </c>
      <c r="N65" s="488">
        <v>0</v>
      </c>
      <c r="O65" s="488">
        <v>0</v>
      </c>
      <c r="P65" s="488">
        <v>0</v>
      </c>
      <c r="Q65" s="489">
        <v>0</v>
      </c>
      <c r="R65" s="490">
        <v>0</v>
      </c>
      <c r="T65" s="82"/>
      <c r="U65" s="65"/>
      <c r="V65" s="65"/>
      <c r="W65" s="65"/>
      <c r="X65" s="65"/>
      <c r="Y65" s="180"/>
      <c r="Z65" s="263"/>
      <c r="AA65" s="395">
        <v>60990.724401795371</v>
      </c>
      <c r="AB65" s="432">
        <v>0</v>
      </c>
      <c r="AC65" s="395">
        <v>0</v>
      </c>
      <c r="AD65" s="395">
        <v>0</v>
      </c>
      <c r="AE65" s="395">
        <v>0</v>
      </c>
      <c r="AF65" s="432">
        <v>0</v>
      </c>
      <c r="AG65" s="433">
        <v>0</v>
      </c>
      <c r="AI65" s="82"/>
      <c r="AJ65" s="65"/>
      <c r="AK65" s="65"/>
      <c r="AL65" s="65"/>
      <c r="AM65" s="65"/>
      <c r="AN65" s="180"/>
      <c r="AO65" s="263"/>
      <c r="AP65" s="395">
        <v>630.55065540565931</v>
      </c>
      <c r="AQ65" s="432">
        <v>0</v>
      </c>
      <c r="AR65" s="395">
        <v>0</v>
      </c>
      <c r="AS65" s="395">
        <v>0</v>
      </c>
      <c r="AT65" s="395">
        <v>0</v>
      </c>
      <c r="AU65" s="432">
        <v>0</v>
      </c>
      <c r="AV65" s="433">
        <v>0</v>
      </c>
    </row>
    <row r="66" spans="1:63" ht="15" customHeight="1">
      <c r="C66" s="163" t="s">
        <v>91</v>
      </c>
      <c r="D66" s="78"/>
      <c r="E66" s="82"/>
      <c r="F66" s="65"/>
      <c r="G66" s="65"/>
      <c r="H66" s="65"/>
      <c r="I66" s="65"/>
      <c r="J66" s="180"/>
      <c r="K66" s="414">
        <v>0</v>
      </c>
      <c r="L66" s="395">
        <v>15399007.905339975</v>
      </c>
      <c r="M66" s="432">
        <v>0</v>
      </c>
      <c r="N66" s="395">
        <v>0</v>
      </c>
      <c r="O66" s="395">
        <v>0</v>
      </c>
      <c r="P66" s="395">
        <v>0</v>
      </c>
      <c r="Q66" s="432">
        <v>0</v>
      </c>
      <c r="R66" s="433">
        <v>0</v>
      </c>
      <c r="T66" s="82"/>
      <c r="U66" s="65"/>
      <c r="V66" s="65"/>
      <c r="W66" s="65"/>
      <c r="X66" s="65"/>
      <c r="Y66" s="180"/>
      <c r="Z66" s="263"/>
      <c r="AA66" s="476">
        <v>15399007.905339975</v>
      </c>
      <c r="AB66" s="477">
        <v>0</v>
      </c>
      <c r="AC66" s="476">
        <v>0</v>
      </c>
      <c r="AD66" s="476">
        <v>0</v>
      </c>
      <c r="AE66" s="476">
        <v>0</v>
      </c>
      <c r="AF66" s="477">
        <v>0</v>
      </c>
      <c r="AG66" s="478">
        <v>0</v>
      </c>
      <c r="AI66" s="82"/>
      <c r="AJ66" s="65"/>
      <c r="AK66" s="65"/>
      <c r="AL66" s="65"/>
      <c r="AM66" s="65"/>
      <c r="AN66" s="180"/>
      <c r="AO66" s="263"/>
      <c r="AP66" s="476">
        <v>0</v>
      </c>
      <c r="AQ66" s="477">
        <v>0</v>
      </c>
      <c r="AR66" s="476">
        <v>0</v>
      </c>
      <c r="AS66" s="476">
        <v>0</v>
      </c>
      <c r="AT66" s="476">
        <v>0</v>
      </c>
      <c r="AU66" s="477">
        <v>0</v>
      </c>
      <c r="AV66" s="478">
        <v>0</v>
      </c>
    </row>
    <row r="67" spans="1:63" ht="15" customHeight="1" thickBot="1">
      <c r="D67" s="78"/>
      <c r="E67" s="415">
        <v>0</v>
      </c>
      <c r="F67" s="416">
        <v>0</v>
      </c>
      <c r="G67" s="416">
        <v>0</v>
      </c>
      <c r="H67" s="416">
        <v>0</v>
      </c>
      <c r="I67" s="416">
        <v>0</v>
      </c>
      <c r="J67" s="417">
        <v>0</v>
      </c>
      <c r="K67" s="434">
        <v>137146318.42153704</v>
      </c>
      <c r="L67" s="403">
        <v>133344834.95527428</v>
      </c>
      <c r="M67" s="435">
        <v>83883427.209952205</v>
      </c>
      <c r="N67" s="403">
        <v>53906105.211753018</v>
      </c>
      <c r="O67" s="403">
        <v>45532982.247493692</v>
      </c>
      <c r="P67" s="403">
        <v>42347083.301994562</v>
      </c>
      <c r="Q67" s="435">
        <v>32335555.976784974</v>
      </c>
      <c r="R67" s="436">
        <v>25255319.99793379</v>
      </c>
      <c r="T67" s="415">
        <v>0</v>
      </c>
      <c r="U67" s="416">
        <v>0</v>
      </c>
      <c r="V67" s="416">
        <v>0</v>
      </c>
      <c r="W67" s="416">
        <v>0</v>
      </c>
      <c r="X67" s="416">
        <v>0</v>
      </c>
      <c r="Y67" s="417">
        <v>0</v>
      </c>
      <c r="Z67" s="434">
        <v>0</v>
      </c>
      <c r="AA67" s="403">
        <v>131598059.69880538</v>
      </c>
      <c r="AB67" s="435">
        <v>82259544.563456237</v>
      </c>
      <c r="AC67" s="403">
        <v>52156778.101854235</v>
      </c>
      <c r="AD67" s="403">
        <v>43228982.653422043</v>
      </c>
      <c r="AE67" s="403">
        <v>38891345.56343127</v>
      </c>
      <c r="AF67" s="435">
        <v>29232047.322931178</v>
      </c>
      <c r="AG67" s="436">
        <v>22857488.554930471</v>
      </c>
      <c r="AI67" s="415">
        <v>0</v>
      </c>
      <c r="AJ67" s="416">
        <v>0</v>
      </c>
      <c r="AK67" s="416">
        <v>0</v>
      </c>
      <c r="AL67" s="416">
        <v>0</v>
      </c>
      <c r="AM67" s="416">
        <v>0</v>
      </c>
      <c r="AN67" s="417">
        <v>0</v>
      </c>
      <c r="AO67" s="434">
        <v>0</v>
      </c>
      <c r="AP67" s="403">
        <v>1746775.2564689077</v>
      </c>
      <c r="AQ67" s="435">
        <v>1623882.6464959679</v>
      </c>
      <c r="AR67" s="403">
        <v>1749327.1098987851</v>
      </c>
      <c r="AS67" s="403">
        <v>2303999.5940716499</v>
      </c>
      <c r="AT67" s="403">
        <v>3455737.7385632931</v>
      </c>
      <c r="AU67" s="435">
        <v>3103508.6538537918</v>
      </c>
      <c r="AV67" s="436">
        <v>2397831.4430033187</v>
      </c>
    </row>
    <row r="68" spans="1:63">
      <c r="D68" s="78"/>
      <c r="E68" s="78"/>
      <c r="F68" s="78"/>
      <c r="G68" s="78"/>
      <c r="H68" s="78"/>
      <c r="I68" s="78"/>
      <c r="J68" s="78"/>
      <c r="K68" s="257" t="s">
        <v>149</v>
      </c>
      <c r="L68" s="209"/>
      <c r="M68" s="209"/>
      <c r="N68" s="209"/>
      <c r="O68" s="209"/>
      <c r="P68" s="209"/>
      <c r="Q68" s="209"/>
      <c r="R68" s="209"/>
    </row>
    <row r="69" spans="1:63">
      <c r="B69" s="256" t="s">
        <v>143</v>
      </c>
      <c r="D69" s="78"/>
      <c r="E69" s="535"/>
      <c r="F69" s="536"/>
      <c r="G69" s="536"/>
      <c r="H69" s="536"/>
      <c r="I69" s="536"/>
      <c r="J69" s="537"/>
      <c r="K69" s="538" t="s">
        <v>236</v>
      </c>
      <c r="L69" s="538"/>
      <c r="M69" s="538"/>
      <c r="N69" s="538"/>
      <c r="O69" s="538"/>
      <c r="P69" s="538"/>
      <c r="Q69" s="538"/>
      <c r="R69" s="538"/>
    </row>
    <row r="70" spans="1:63" ht="20.65">
      <c r="A70" s="273"/>
      <c r="B70" s="283"/>
      <c r="C70" s="283"/>
      <c r="D70" s="284"/>
      <c r="E70" s="244"/>
      <c r="F70" s="244"/>
      <c r="G70" s="244"/>
      <c r="H70" s="244"/>
      <c r="I70" s="244"/>
      <c r="J70" s="276"/>
      <c r="K70" s="277" t="s">
        <v>74</v>
      </c>
      <c r="L70" s="277" t="s">
        <v>74</v>
      </c>
      <c r="M70" s="278" t="s">
        <v>74</v>
      </c>
      <c r="N70" s="277" t="s">
        <v>75</v>
      </c>
      <c r="O70" s="277" t="s">
        <v>75</v>
      </c>
      <c r="P70" s="277" t="s">
        <v>75</v>
      </c>
      <c r="Q70" s="278" t="s">
        <v>75</v>
      </c>
      <c r="R70" s="277" t="s">
        <v>165</v>
      </c>
    </row>
    <row r="71" spans="1:63" ht="23.25">
      <c r="A71" s="268"/>
      <c r="B71" s="281"/>
      <c r="C71" s="281"/>
      <c r="D71" s="271"/>
      <c r="E71" s="272" t="s">
        <v>73</v>
      </c>
      <c r="F71" s="272" t="s">
        <v>73</v>
      </c>
      <c r="G71" s="272" t="s">
        <v>73</v>
      </c>
      <c r="H71" s="272" t="s">
        <v>73</v>
      </c>
      <c r="I71" s="272" t="s">
        <v>73</v>
      </c>
      <c r="J71" s="279" t="s">
        <v>73</v>
      </c>
      <c r="K71" s="269" t="s">
        <v>153</v>
      </c>
      <c r="L71" s="270" t="s">
        <v>156</v>
      </c>
      <c r="M71" s="280" t="s">
        <v>156</v>
      </c>
      <c r="N71" s="270" t="s">
        <v>156</v>
      </c>
      <c r="O71" s="270" t="s">
        <v>156</v>
      </c>
      <c r="P71" s="270" t="s">
        <v>156</v>
      </c>
      <c r="Q71" s="280" t="s">
        <v>156</v>
      </c>
      <c r="R71" s="270" t="s">
        <v>156</v>
      </c>
    </row>
    <row r="72" spans="1:63">
      <c r="C72" s="154" t="s">
        <v>237</v>
      </c>
      <c r="D72" s="78"/>
      <c r="E72" s="409">
        <v>2016</v>
      </c>
      <c r="F72" s="409">
        <v>2017</v>
      </c>
      <c r="G72" s="409">
        <v>2018</v>
      </c>
      <c r="H72" s="409">
        <v>2019</v>
      </c>
      <c r="I72" s="409">
        <v>2020</v>
      </c>
      <c r="J72" s="410">
        <v>2021</v>
      </c>
      <c r="K72" s="219">
        <v>2022</v>
      </c>
      <c r="L72" s="219">
        <v>2023</v>
      </c>
      <c r="M72" s="229">
        <v>2024</v>
      </c>
      <c r="N72" s="219">
        <v>2025</v>
      </c>
      <c r="O72" s="219">
        <v>2026</v>
      </c>
      <c r="P72" s="219">
        <v>2027</v>
      </c>
      <c r="Q72" s="229">
        <v>2028</v>
      </c>
      <c r="R72" s="219">
        <v>2029</v>
      </c>
    </row>
    <row r="73" spans="1:63">
      <c r="C73" s="136" t="s">
        <v>233</v>
      </c>
      <c r="D73" s="78"/>
      <c r="E73" s="81"/>
      <c r="F73" s="63"/>
      <c r="G73" s="63"/>
      <c r="H73" s="63"/>
      <c r="I73" s="63"/>
      <c r="J73" s="179"/>
      <c r="K73" s="413">
        <v>285613.14118176803</v>
      </c>
      <c r="L73" s="473">
        <v>308377.71062406129</v>
      </c>
      <c r="M73" s="474">
        <v>465749.2167967321</v>
      </c>
      <c r="N73" s="473">
        <v>730637.55285050115</v>
      </c>
      <c r="O73" s="473">
        <v>1007001.255354634</v>
      </c>
      <c r="P73" s="473">
        <v>180900.91751581011</v>
      </c>
      <c r="Q73" s="474">
        <v>6492011.5961730871</v>
      </c>
      <c r="R73" s="475">
        <v>186824.75915752066</v>
      </c>
    </row>
    <row r="74" spans="1:63">
      <c r="C74" s="136" t="s">
        <v>234</v>
      </c>
      <c r="D74" s="78"/>
      <c r="E74" s="82"/>
      <c r="F74" s="65"/>
      <c r="G74" s="65"/>
      <c r="H74" s="65"/>
      <c r="I74" s="65"/>
      <c r="J74" s="180"/>
      <c r="K74" s="414">
        <v>3959272.9383726511</v>
      </c>
      <c r="L74" s="476">
        <v>8303292.9757908741</v>
      </c>
      <c r="M74" s="477">
        <v>4035023.0265533132</v>
      </c>
      <c r="N74" s="476">
        <v>3713596.7423776053</v>
      </c>
      <c r="O74" s="476">
        <v>2414872.4239031225</v>
      </c>
      <c r="P74" s="476">
        <v>2144520.5290450482</v>
      </c>
      <c r="Q74" s="477">
        <v>1997253.3054741696</v>
      </c>
      <c r="R74" s="478">
        <v>1664388.0718620673</v>
      </c>
    </row>
    <row r="75" spans="1:63" ht="14.65" thickBot="1">
      <c r="D75" s="78"/>
      <c r="E75" s="415">
        <v>0</v>
      </c>
      <c r="F75" s="416">
        <v>0</v>
      </c>
      <c r="G75" s="416">
        <v>0</v>
      </c>
      <c r="H75" s="416">
        <v>0</v>
      </c>
      <c r="I75" s="416">
        <v>0</v>
      </c>
      <c r="J75" s="417">
        <v>0</v>
      </c>
      <c r="K75" s="434">
        <v>4244886.079554419</v>
      </c>
      <c r="L75" s="403">
        <v>8611670.6864149347</v>
      </c>
      <c r="M75" s="435">
        <v>4500772.2433500458</v>
      </c>
      <c r="N75" s="403">
        <v>4444234.2952281069</v>
      </c>
      <c r="O75" s="403">
        <v>3421873.6792577566</v>
      </c>
      <c r="P75" s="403">
        <v>2325421.4465608583</v>
      </c>
      <c r="Q75" s="435">
        <v>8489264.9016472567</v>
      </c>
      <c r="R75" s="436">
        <v>1851212.831019588</v>
      </c>
    </row>
    <row r="76" spans="1:63" ht="15" customHeight="1">
      <c r="D76" s="78"/>
      <c r="E76" s="209"/>
      <c r="F76" s="209"/>
      <c r="G76" s="209"/>
      <c r="H76" s="209"/>
      <c r="I76" s="209"/>
      <c r="J76" s="209"/>
      <c r="K76" s="344"/>
      <c r="L76" s="209"/>
      <c r="M76" s="209"/>
      <c r="N76" s="209"/>
      <c r="O76" s="209"/>
      <c r="P76" s="209"/>
      <c r="Q76" s="209"/>
      <c r="R76" s="209"/>
      <c r="T76" s="545" t="s">
        <v>179</v>
      </c>
      <c r="U76" s="545"/>
      <c r="V76" s="545"/>
      <c r="W76" s="545"/>
      <c r="X76" s="545"/>
      <c r="Y76" s="545"/>
      <c r="Z76" s="545"/>
      <c r="AA76" s="545"/>
      <c r="AB76" s="545"/>
      <c r="AC76" s="545"/>
      <c r="AD76" s="545"/>
      <c r="AE76" s="545"/>
      <c r="AF76" s="545"/>
      <c r="AG76" s="545"/>
      <c r="AI76" s="545" t="s">
        <v>180</v>
      </c>
      <c r="AJ76" s="545"/>
      <c r="AK76" s="545"/>
      <c r="AL76" s="545"/>
      <c r="AM76" s="545"/>
      <c r="AN76" s="545"/>
      <c r="AO76" s="545"/>
      <c r="AP76" s="545"/>
      <c r="AQ76" s="545"/>
      <c r="AR76" s="545"/>
      <c r="AS76" s="545"/>
      <c r="AT76" s="545"/>
      <c r="AU76" s="545"/>
      <c r="AV76" s="545"/>
      <c r="AX76" s="545" t="s">
        <v>181</v>
      </c>
      <c r="AY76" s="545"/>
      <c r="AZ76" s="545"/>
      <c r="BA76" s="545"/>
      <c r="BB76" s="545"/>
      <c r="BC76" s="545"/>
      <c r="BD76" s="545"/>
      <c r="BE76" s="545"/>
      <c r="BF76" s="545"/>
      <c r="BG76" s="545"/>
      <c r="BH76" s="545"/>
      <c r="BI76" s="545"/>
      <c r="BJ76" s="545"/>
      <c r="BK76" s="545"/>
    </row>
    <row r="77" spans="1:63">
      <c r="B77" s="256" t="s">
        <v>144</v>
      </c>
      <c r="D77" s="78"/>
      <c r="E77" s="257" t="s">
        <v>149</v>
      </c>
      <c r="F77" s="257" t="s">
        <v>149</v>
      </c>
      <c r="G77" s="257" t="s">
        <v>149</v>
      </c>
      <c r="H77" s="257" t="s">
        <v>149</v>
      </c>
      <c r="I77" s="257" t="s">
        <v>149</v>
      </c>
      <c r="J77" s="257" t="s">
        <v>149</v>
      </c>
      <c r="K77" s="257" t="s">
        <v>149</v>
      </c>
      <c r="L77" s="209"/>
      <c r="M77" s="209"/>
      <c r="N77" s="209"/>
      <c r="O77" s="209"/>
      <c r="P77" s="209"/>
      <c r="Q77" s="209"/>
      <c r="R77" s="209"/>
      <c r="AX77" t="e" vm="1">
        <v>#VALUE!</v>
      </c>
    </row>
    <row r="78" spans="1:63" ht="15">
      <c r="B78" s="539" t="s">
        <v>207</v>
      </c>
      <c r="C78" s="539"/>
      <c r="D78" s="78"/>
      <c r="E78" s="535" t="s">
        <v>208</v>
      </c>
      <c r="F78" s="536"/>
      <c r="G78" s="536"/>
      <c r="H78" s="536"/>
      <c r="I78" s="536"/>
      <c r="J78" s="537"/>
      <c r="K78" s="219"/>
      <c r="L78" s="219"/>
      <c r="M78" s="229"/>
      <c r="N78" s="219"/>
      <c r="O78" s="219"/>
      <c r="P78" s="219"/>
      <c r="Q78" s="229"/>
      <c r="R78" s="220"/>
      <c r="T78" s="535" t="s">
        <v>208</v>
      </c>
      <c r="U78" s="536"/>
      <c r="V78" s="536"/>
      <c r="W78" s="536"/>
      <c r="X78" s="536"/>
      <c r="Y78" s="537"/>
      <c r="Z78" s="219"/>
      <c r="AA78" s="219"/>
      <c r="AB78" s="229"/>
      <c r="AC78" s="219"/>
      <c r="AD78" s="219"/>
      <c r="AE78" s="219"/>
      <c r="AF78" s="229"/>
      <c r="AG78" s="220"/>
      <c r="AI78" s="535" t="s">
        <v>208</v>
      </c>
      <c r="AJ78" s="536"/>
      <c r="AK78" s="536"/>
      <c r="AL78" s="536"/>
      <c r="AM78" s="536"/>
      <c r="AN78" s="537"/>
      <c r="AO78" s="219"/>
      <c r="AP78" s="219"/>
      <c r="AQ78" s="229"/>
      <c r="AR78" s="219"/>
      <c r="AS78" s="219"/>
      <c r="AT78" s="219"/>
      <c r="AU78" s="229"/>
      <c r="AV78" s="220"/>
      <c r="AX78" s="535" t="s">
        <v>208</v>
      </c>
      <c r="AY78" s="536"/>
      <c r="AZ78" s="536"/>
      <c r="BA78" s="536"/>
      <c r="BB78" s="536"/>
      <c r="BC78" s="537"/>
      <c r="BD78" s="219"/>
      <c r="BE78" s="219"/>
      <c r="BF78" s="229"/>
      <c r="BG78" s="219"/>
      <c r="BH78" s="219"/>
      <c r="BI78" s="219"/>
      <c r="BJ78" s="229"/>
      <c r="BK78" s="220"/>
    </row>
    <row r="79" spans="1:63" s="273" customFormat="1" ht="20.25" customHeight="1">
      <c r="B79" s="544" t="s">
        <v>183</v>
      </c>
      <c r="C79" s="544"/>
      <c r="D79" s="275"/>
      <c r="E79" s="244"/>
      <c r="F79" s="244"/>
      <c r="G79" s="244"/>
      <c r="H79" s="244"/>
      <c r="I79" s="244"/>
      <c r="J79" s="276"/>
      <c r="K79" s="277" t="s">
        <v>74</v>
      </c>
      <c r="L79" s="277" t="s">
        <v>74</v>
      </c>
      <c r="M79" s="278" t="s">
        <v>74</v>
      </c>
      <c r="N79" s="277" t="s">
        <v>75</v>
      </c>
      <c r="O79" s="277" t="s">
        <v>75</v>
      </c>
      <c r="P79" s="277" t="s">
        <v>75</v>
      </c>
      <c r="Q79" s="278" t="s">
        <v>75</v>
      </c>
      <c r="R79" s="277" t="s">
        <v>165</v>
      </c>
      <c r="T79" s="244"/>
      <c r="U79" s="244"/>
      <c r="V79" s="244"/>
      <c r="W79" s="244"/>
      <c r="X79" s="244"/>
      <c r="Y79" s="276"/>
      <c r="Z79" s="277" t="s">
        <v>74</v>
      </c>
      <c r="AA79" s="277" t="s">
        <v>74</v>
      </c>
      <c r="AB79" s="278" t="s">
        <v>74</v>
      </c>
      <c r="AC79" s="277" t="s">
        <v>75</v>
      </c>
      <c r="AD79" s="277" t="s">
        <v>75</v>
      </c>
      <c r="AE79" s="277" t="s">
        <v>75</v>
      </c>
      <c r="AF79" s="278" t="s">
        <v>75</v>
      </c>
      <c r="AG79" s="277" t="s">
        <v>165</v>
      </c>
      <c r="AI79" s="244"/>
      <c r="AJ79" s="244"/>
      <c r="AK79" s="244"/>
      <c r="AL79" s="244"/>
      <c r="AM79" s="244"/>
      <c r="AN79" s="276"/>
      <c r="AO79" s="277" t="s">
        <v>74</v>
      </c>
      <c r="AP79" s="277" t="s">
        <v>74</v>
      </c>
      <c r="AQ79" s="278" t="s">
        <v>74</v>
      </c>
      <c r="AR79" s="277" t="s">
        <v>75</v>
      </c>
      <c r="AS79" s="277" t="s">
        <v>75</v>
      </c>
      <c r="AT79" s="277" t="s">
        <v>75</v>
      </c>
      <c r="AU79" s="278" t="s">
        <v>75</v>
      </c>
      <c r="AV79" s="277" t="s">
        <v>165</v>
      </c>
      <c r="AX79" s="244"/>
      <c r="AY79" s="244"/>
      <c r="AZ79" s="244"/>
      <c r="BA79" s="244"/>
      <c r="BB79" s="244"/>
      <c r="BC79" s="276"/>
      <c r="BD79" s="277" t="s">
        <v>74</v>
      </c>
      <c r="BE79" s="277" t="s">
        <v>74</v>
      </c>
      <c r="BF79" s="278" t="s">
        <v>74</v>
      </c>
      <c r="BG79" s="277" t="s">
        <v>75</v>
      </c>
      <c r="BH79" s="277" t="s">
        <v>75</v>
      </c>
      <c r="BI79" s="277" t="s">
        <v>75</v>
      </c>
      <c r="BJ79" s="278" t="s">
        <v>75</v>
      </c>
      <c r="BK79" s="277" t="s">
        <v>165</v>
      </c>
    </row>
    <row r="80" spans="1:63" s="268" customFormat="1" ht="30" customHeight="1">
      <c r="B80" s="269"/>
      <c r="C80" s="269"/>
      <c r="D80" s="271"/>
      <c r="E80" s="272" t="s">
        <v>73</v>
      </c>
      <c r="F80" s="272" t="s">
        <v>73</v>
      </c>
      <c r="G80" s="272" t="s">
        <v>73</v>
      </c>
      <c r="H80" s="272" t="s">
        <v>73</v>
      </c>
      <c r="I80" s="272" t="s">
        <v>73</v>
      </c>
      <c r="J80" s="279" t="s">
        <v>73</v>
      </c>
      <c r="K80" s="269" t="s">
        <v>153</v>
      </c>
      <c r="L80" s="270" t="s">
        <v>156</v>
      </c>
      <c r="M80" s="280" t="s">
        <v>156</v>
      </c>
      <c r="N80" s="270" t="s">
        <v>156</v>
      </c>
      <c r="O80" s="270" t="s">
        <v>156</v>
      </c>
      <c r="P80" s="270" t="s">
        <v>156</v>
      </c>
      <c r="Q80" s="280" t="s">
        <v>156</v>
      </c>
      <c r="R80" s="270" t="s">
        <v>156</v>
      </c>
      <c r="T80" s="272" t="s">
        <v>73</v>
      </c>
      <c r="U80" s="272" t="s">
        <v>73</v>
      </c>
      <c r="V80" s="272" t="s">
        <v>73</v>
      </c>
      <c r="W80" s="272" t="s">
        <v>73</v>
      </c>
      <c r="X80" s="272" t="s">
        <v>73</v>
      </c>
      <c r="Y80" s="279" t="s">
        <v>73</v>
      </c>
      <c r="Z80" s="269" t="s">
        <v>153</v>
      </c>
      <c r="AA80" s="270" t="s">
        <v>156</v>
      </c>
      <c r="AB80" s="280" t="s">
        <v>156</v>
      </c>
      <c r="AC80" s="270" t="s">
        <v>156</v>
      </c>
      <c r="AD80" s="270" t="s">
        <v>156</v>
      </c>
      <c r="AE80" s="270" t="s">
        <v>156</v>
      </c>
      <c r="AF80" s="280" t="s">
        <v>156</v>
      </c>
      <c r="AG80" s="270" t="s">
        <v>156</v>
      </c>
      <c r="AI80" s="272" t="s">
        <v>73</v>
      </c>
      <c r="AJ80" s="272" t="s">
        <v>73</v>
      </c>
      <c r="AK80" s="272" t="s">
        <v>73</v>
      </c>
      <c r="AL80" s="272" t="s">
        <v>73</v>
      </c>
      <c r="AM80" s="272" t="s">
        <v>73</v>
      </c>
      <c r="AN80" s="279" t="s">
        <v>73</v>
      </c>
      <c r="AO80" s="269" t="s">
        <v>153</v>
      </c>
      <c r="AP80" s="270" t="s">
        <v>156</v>
      </c>
      <c r="AQ80" s="280" t="s">
        <v>156</v>
      </c>
      <c r="AR80" s="270" t="s">
        <v>156</v>
      </c>
      <c r="AS80" s="270" t="s">
        <v>156</v>
      </c>
      <c r="AT80" s="270" t="s">
        <v>156</v>
      </c>
      <c r="AU80" s="280" t="s">
        <v>156</v>
      </c>
      <c r="AV80" s="270" t="s">
        <v>156</v>
      </c>
      <c r="AX80" s="272" t="s">
        <v>73</v>
      </c>
      <c r="AY80" s="272" t="s">
        <v>73</v>
      </c>
      <c r="AZ80" s="272" t="s">
        <v>73</v>
      </c>
      <c r="BA80" s="272" t="s">
        <v>73</v>
      </c>
      <c r="BB80" s="272" t="s">
        <v>73</v>
      </c>
      <c r="BC80" s="279" t="s">
        <v>73</v>
      </c>
      <c r="BD80" s="269" t="s">
        <v>153</v>
      </c>
      <c r="BE80" s="270" t="s">
        <v>156</v>
      </c>
      <c r="BF80" s="280" t="s">
        <v>156</v>
      </c>
      <c r="BG80" s="270" t="s">
        <v>156</v>
      </c>
      <c r="BH80" s="270" t="s">
        <v>156</v>
      </c>
      <c r="BI80" s="270" t="s">
        <v>156</v>
      </c>
      <c r="BJ80" s="280" t="s">
        <v>156</v>
      </c>
      <c r="BK80" s="270" t="s">
        <v>156</v>
      </c>
    </row>
    <row r="81" spans="2:63">
      <c r="B81" s="221" t="s">
        <v>113</v>
      </c>
      <c r="C81" s="221"/>
      <c r="D81" s="78"/>
      <c r="E81" s="409">
        <v>2016</v>
      </c>
      <c r="F81" s="409">
        <v>2017</v>
      </c>
      <c r="G81" s="409">
        <v>2018</v>
      </c>
      <c r="H81" s="409">
        <v>2019</v>
      </c>
      <c r="I81" s="409">
        <v>2020</v>
      </c>
      <c r="J81" s="421">
        <v>2021</v>
      </c>
      <c r="K81" s="219">
        <v>2022</v>
      </c>
      <c r="L81" s="219">
        <v>2023</v>
      </c>
      <c r="M81" s="229">
        <v>2024</v>
      </c>
      <c r="N81" s="219">
        <v>2025</v>
      </c>
      <c r="O81" s="219">
        <v>2026</v>
      </c>
      <c r="P81" s="219">
        <v>2027</v>
      </c>
      <c r="Q81" s="229">
        <v>2028</v>
      </c>
      <c r="R81" s="219">
        <v>2029</v>
      </c>
      <c r="T81" s="409">
        <v>2016</v>
      </c>
      <c r="U81" s="409">
        <v>2017</v>
      </c>
      <c r="V81" s="409">
        <v>2018</v>
      </c>
      <c r="W81" s="409">
        <v>2019</v>
      </c>
      <c r="X81" s="409">
        <v>2020</v>
      </c>
      <c r="Y81" s="421">
        <v>2021</v>
      </c>
      <c r="Z81" s="219">
        <v>2022</v>
      </c>
      <c r="AA81" s="219">
        <v>2023</v>
      </c>
      <c r="AB81" s="229">
        <v>2024</v>
      </c>
      <c r="AC81" s="219">
        <v>2025</v>
      </c>
      <c r="AD81" s="219">
        <v>2026</v>
      </c>
      <c r="AE81" s="219">
        <v>2027</v>
      </c>
      <c r="AF81" s="229">
        <v>2028</v>
      </c>
      <c r="AG81" s="219">
        <v>2029</v>
      </c>
      <c r="AI81" s="409">
        <v>2016</v>
      </c>
      <c r="AJ81" s="409">
        <v>2017</v>
      </c>
      <c r="AK81" s="409">
        <v>2018</v>
      </c>
      <c r="AL81" s="409">
        <v>2019</v>
      </c>
      <c r="AM81" s="409">
        <v>2020</v>
      </c>
      <c r="AN81" s="421">
        <v>2021</v>
      </c>
      <c r="AO81" s="219">
        <v>2022</v>
      </c>
      <c r="AP81" s="219">
        <v>2023</v>
      </c>
      <c r="AQ81" s="229">
        <v>2024</v>
      </c>
      <c r="AR81" s="219">
        <v>2025</v>
      </c>
      <c r="AS81" s="219">
        <v>2026</v>
      </c>
      <c r="AT81" s="219">
        <v>2027</v>
      </c>
      <c r="AU81" s="229">
        <v>2028</v>
      </c>
      <c r="AV81" s="219">
        <v>2029</v>
      </c>
      <c r="AX81" s="409">
        <v>2016</v>
      </c>
      <c r="AY81" s="409">
        <v>2017</v>
      </c>
      <c r="AZ81" s="409">
        <v>2018</v>
      </c>
      <c r="BA81" s="409">
        <v>2019</v>
      </c>
      <c r="BB81" s="409">
        <v>2020</v>
      </c>
      <c r="BC81" s="421">
        <v>2021</v>
      </c>
      <c r="BD81" s="219">
        <v>2022</v>
      </c>
      <c r="BE81" s="219">
        <v>2023</v>
      </c>
      <c r="BF81" s="229">
        <v>2024</v>
      </c>
      <c r="BG81" s="219">
        <v>2025</v>
      </c>
      <c r="BH81" s="219">
        <v>2026</v>
      </c>
      <c r="BI81" s="219">
        <v>2027</v>
      </c>
      <c r="BJ81" s="229">
        <v>2028</v>
      </c>
      <c r="BK81" s="219">
        <v>2029</v>
      </c>
    </row>
    <row r="82" spans="2:63">
      <c r="B82" s="223" t="s">
        <v>37</v>
      </c>
      <c r="C82" s="224" t="s">
        <v>43</v>
      </c>
      <c r="D82" s="78"/>
      <c r="E82" s="437">
        <v>383156.04477197415</v>
      </c>
      <c r="F82" s="413">
        <v>27571.689695991892</v>
      </c>
      <c r="G82" s="413">
        <v>0</v>
      </c>
      <c r="H82" s="413">
        <v>3029740.46</v>
      </c>
      <c r="I82" s="413">
        <v>3794388.1508727763</v>
      </c>
      <c r="J82" s="438">
        <v>4697844.0072825616</v>
      </c>
      <c r="K82" s="422">
        <v>4787802.7068444155</v>
      </c>
      <c r="L82" s="234"/>
      <c r="M82" s="235"/>
      <c r="N82" s="234"/>
      <c r="O82" s="234"/>
      <c r="P82" s="234"/>
      <c r="Q82" s="235"/>
      <c r="R82" s="235"/>
      <c r="T82" s="479">
        <v>276651.72060998506</v>
      </c>
      <c r="U82" s="473">
        <v>27571.567507414529</v>
      </c>
      <c r="V82" s="473">
        <v>0</v>
      </c>
      <c r="W82" s="473">
        <v>3029740.46</v>
      </c>
      <c r="X82" s="473">
        <v>3787300.6505570705</v>
      </c>
      <c r="Y82" s="475">
        <v>4648616.5668816715</v>
      </c>
      <c r="Z82" s="491">
        <v>4669606.2521394277</v>
      </c>
      <c r="AA82" s="234"/>
      <c r="AB82" s="235"/>
      <c r="AC82" s="234"/>
      <c r="AD82" s="234"/>
      <c r="AE82" s="234"/>
      <c r="AF82" s="235"/>
      <c r="AG82" s="235"/>
      <c r="AI82" s="479">
        <v>106491.01701820164</v>
      </c>
      <c r="AJ82" s="473">
        <v>0.12218857736402997</v>
      </c>
      <c r="AK82" s="473">
        <v>0</v>
      </c>
      <c r="AL82" s="473">
        <v>0</v>
      </c>
      <c r="AM82" s="473">
        <v>6759.829431149903</v>
      </c>
      <c r="AN82" s="475">
        <v>18653.369992400112</v>
      </c>
      <c r="AO82" s="491">
        <v>19764.301353902076</v>
      </c>
      <c r="AP82" s="234"/>
      <c r="AQ82" s="235"/>
      <c r="AR82" s="234"/>
      <c r="AS82" s="234"/>
      <c r="AT82" s="234"/>
      <c r="AU82" s="235"/>
      <c r="AV82" s="235"/>
      <c r="AX82" s="479">
        <v>13.307143787457168</v>
      </c>
      <c r="AY82" s="473">
        <v>0</v>
      </c>
      <c r="AZ82" s="473">
        <v>0</v>
      </c>
      <c r="BA82" s="473">
        <v>0</v>
      </c>
      <c r="BB82" s="473">
        <v>327.6708845556343</v>
      </c>
      <c r="BC82" s="475">
        <v>30574.070408489992</v>
      </c>
      <c r="BD82" s="491">
        <v>98432.15335108625</v>
      </c>
      <c r="BE82" s="234"/>
      <c r="BF82" s="235"/>
      <c r="BG82" s="234"/>
      <c r="BH82" s="234"/>
      <c r="BI82" s="234"/>
      <c r="BJ82" s="235"/>
      <c r="BK82" s="235"/>
    </row>
    <row r="83" spans="2:63">
      <c r="B83" s="225" t="s">
        <v>37</v>
      </c>
      <c r="C83" s="226" t="s">
        <v>38</v>
      </c>
      <c r="D83" s="78"/>
      <c r="E83" s="439">
        <v>421844.62698944885</v>
      </c>
      <c r="F83" s="414">
        <v>755267.44329637079</v>
      </c>
      <c r="G83" s="414">
        <v>8655484.4186657276</v>
      </c>
      <c r="H83" s="414">
        <v>-1003936.6184816163</v>
      </c>
      <c r="I83" s="414">
        <v>11717834.805673283</v>
      </c>
      <c r="J83" s="440">
        <v>15851555.743040826</v>
      </c>
      <c r="K83" s="425">
        <v>21302652.030420382</v>
      </c>
      <c r="L83" s="236"/>
      <c r="M83" s="237"/>
      <c r="N83" s="236"/>
      <c r="O83" s="236"/>
      <c r="P83" s="236"/>
      <c r="Q83" s="237"/>
      <c r="R83" s="237"/>
      <c r="T83" s="480">
        <v>342803.7645473741</v>
      </c>
      <c r="U83" s="476">
        <v>507553.73557824641</v>
      </c>
      <c r="V83" s="476">
        <v>8388763.5227037966</v>
      </c>
      <c r="W83" s="476">
        <v>-1067769.5542336553</v>
      </c>
      <c r="X83" s="476">
        <v>11608784.921292756</v>
      </c>
      <c r="Y83" s="478">
        <v>15640548.475709502</v>
      </c>
      <c r="Z83" s="492">
        <v>21129815.580225319</v>
      </c>
      <c r="AA83" s="236"/>
      <c r="AB83" s="237"/>
      <c r="AC83" s="236"/>
      <c r="AD83" s="236"/>
      <c r="AE83" s="236"/>
      <c r="AF83" s="237"/>
      <c r="AG83" s="237"/>
      <c r="AI83" s="480">
        <v>74362.589868613155</v>
      </c>
      <c r="AJ83" s="476">
        <v>232853.44106494656</v>
      </c>
      <c r="AK83" s="476">
        <v>246532.48653226107</v>
      </c>
      <c r="AL83" s="476">
        <v>63832.935752039135</v>
      </c>
      <c r="AM83" s="476">
        <v>96234.271711895271</v>
      </c>
      <c r="AN83" s="478">
        <v>191913.17288154017</v>
      </c>
      <c r="AO83" s="492">
        <v>147044.2257541008</v>
      </c>
      <c r="AP83" s="236"/>
      <c r="AQ83" s="237"/>
      <c r="AR83" s="236"/>
      <c r="AS83" s="236"/>
      <c r="AT83" s="236"/>
      <c r="AU83" s="237"/>
      <c r="AV83" s="237"/>
      <c r="AX83" s="480">
        <v>4678.272573461596</v>
      </c>
      <c r="AY83" s="476">
        <v>14860.266653177752</v>
      </c>
      <c r="AZ83" s="476">
        <v>20188.409429669162</v>
      </c>
      <c r="BA83" s="476">
        <v>0</v>
      </c>
      <c r="BB83" s="476">
        <v>12815.612668630994</v>
      </c>
      <c r="BC83" s="478">
        <v>19094.09444978405</v>
      </c>
      <c r="BD83" s="492">
        <v>25792.224440962258</v>
      </c>
      <c r="BE83" s="236"/>
      <c r="BF83" s="237"/>
      <c r="BG83" s="236"/>
      <c r="BH83" s="236"/>
      <c r="BI83" s="236"/>
      <c r="BJ83" s="237"/>
      <c r="BK83" s="237"/>
    </row>
    <row r="84" spans="2:63">
      <c r="B84" s="225" t="s">
        <v>37</v>
      </c>
      <c r="C84" s="226" t="s">
        <v>39</v>
      </c>
      <c r="D84" s="78"/>
      <c r="E84" s="439">
        <v>185277792.18519154</v>
      </c>
      <c r="F84" s="414">
        <v>197761683.2962805</v>
      </c>
      <c r="G84" s="414">
        <v>233481768.50866565</v>
      </c>
      <c r="H84" s="414">
        <v>224501024.96561274</v>
      </c>
      <c r="I84" s="414">
        <v>156162486.40883639</v>
      </c>
      <c r="J84" s="440">
        <v>108554531.4828852</v>
      </c>
      <c r="K84" s="425">
        <v>34689741.809095308</v>
      </c>
      <c r="L84" s="236"/>
      <c r="M84" s="237"/>
      <c r="N84" s="236"/>
      <c r="O84" s="236"/>
      <c r="P84" s="236"/>
      <c r="Q84" s="237"/>
      <c r="R84" s="237"/>
      <c r="T84" s="480">
        <v>184590015.33829555</v>
      </c>
      <c r="U84" s="476">
        <v>197760228.02983314</v>
      </c>
      <c r="V84" s="476">
        <v>233479270.42266205</v>
      </c>
      <c r="W84" s="476">
        <v>224497265.12037578</v>
      </c>
      <c r="X84" s="476">
        <v>156160245.40209103</v>
      </c>
      <c r="Y84" s="478">
        <v>108344712.48165287</v>
      </c>
      <c r="Z84" s="492">
        <v>34685827.722426333</v>
      </c>
      <c r="AA84" s="236"/>
      <c r="AB84" s="237"/>
      <c r="AC84" s="236"/>
      <c r="AD84" s="236"/>
      <c r="AE84" s="236"/>
      <c r="AF84" s="237"/>
      <c r="AG84" s="237"/>
      <c r="AI84" s="480">
        <v>3.4385289871410436E-2</v>
      </c>
      <c r="AJ84" s="476">
        <v>1428.9371369683438</v>
      </c>
      <c r="AK84" s="476">
        <v>1258.997016616152</v>
      </c>
      <c r="AL84" s="476">
        <v>2367.7326152498754</v>
      </c>
      <c r="AM84" s="476">
        <v>2241.0067453731376</v>
      </c>
      <c r="AN84" s="478">
        <v>209819.0012323315</v>
      </c>
      <c r="AO84" s="492">
        <v>3914.086668978744</v>
      </c>
      <c r="AP84" s="236"/>
      <c r="AQ84" s="237"/>
      <c r="AR84" s="236"/>
      <c r="AS84" s="236"/>
      <c r="AT84" s="236"/>
      <c r="AU84" s="237"/>
      <c r="AV84" s="237"/>
      <c r="AX84" s="480">
        <v>687776.81251069868</v>
      </c>
      <c r="AY84" s="476">
        <v>26.329310388828969</v>
      </c>
      <c r="AZ84" s="476">
        <v>1239.0889869780981</v>
      </c>
      <c r="BA84" s="476">
        <v>1392.1126216929397</v>
      </c>
      <c r="BB84" s="476">
        <v>0</v>
      </c>
      <c r="BC84" s="478">
        <v>0</v>
      </c>
      <c r="BD84" s="492">
        <v>0</v>
      </c>
      <c r="BE84" s="236"/>
      <c r="BF84" s="237"/>
      <c r="BG84" s="236"/>
      <c r="BH84" s="236"/>
      <c r="BI84" s="236"/>
      <c r="BJ84" s="237"/>
      <c r="BK84" s="237"/>
    </row>
    <row r="85" spans="2:63">
      <c r="B85" s="225" t="s">
        <v>45</v>
      </c>
      <c r="C85" s="226" t="s">
        <v>61</v>
      </c>
      <c r="D85" s="78"/>
      <c r="E85" s="439">
        <v>3970992.5268969084</v>
      </c>
      <c r="F85" s="414">
        <v>5355338.1897737551</v>
      </c>
      <c r="G85" s="414">
        <v>4023201.7975504785</v>
      </c>
      <c r="H85" s="414">
        <v>4143821.0637501469</v>
      </c>
      <c r="I85" s="414">
        <v>3613603.7627821439</v>
      </c>
      <c r="J85" s="440">
        <v>2582382.0088011031</v>
      </c>
      <c r="K85" s="425">
        <v>2077954.4875229376</v>
      </c>
      <c r="L85" s="236"/>
      <c r="M85" s="237"/>
      <c r="N85" s="236"/>
      <c r="O85" s="236"/>
      <c r="P85" s="236"/>
      <c r="Q85" s="237"/>
      <c r="R85" s="237"/>
      <c r="T85" s="480">
        <v>3819141.0044588568</v>
      </c>
      <c r="U85" s="476">
        <v>5316049.9272046015</v>
      </c>
      <c r="V85" s="476">
        <v>3991497.7527996227</v>
      </c>
      <c r="W85" s="476">
        <v>4073436.5207251003</v>
      </c>
      <c r="X85" s="476">
        <v>3444661.1031067637</v>
      </c>
      <c r="Y85" s="478">
        <v>2339593.1122210734</v>
      </c>
      <c r="Z85" s="492">
        <v>1888342.9562651375</v>
      </c>
      <c r="AA85" s="236"/>
      <c r="AB85" s="237"/>
      <c r="AC85" s="236"/>
      <c r="AD85" s="236"/>
      <c r="AE85" s="236"/>
      <c r="AF85" s="237"/>
      <c r="AG85" s="237"/>
      <c r="AI85" s="480">
        <v>141180.60360165834</v>
      </c>
      <c r="AJ85" s="476">
        <v>38080.639249162952</v>
      </c>
      <c r="AK85" s="476">
        <v>18974.446215912518</v>
      </c>
      <c r="AL85" s="476">
        <v>48812.656260646516</v>
      </c>
      <c r="AM85" s="476">
        <v>164352.92921531067</v>
      </c>
      <c r="AN85" s="478">
        <v>197601.45623015266</v>
      </c>
      <c r="AO85" s="492">
        <v>21226.353954600268</v>
      </c>
      <c r="AP85" s="236"/>
      <c r="AQ85" s="237"/>
      <c r="AR85" s="236"/>
      <c r="AS85" s="236"/>
      <c r="AT85" s="236"/>
      <c r="AU85" s="237"/>
      <c r="AV85" s="237"/>
      <c r="AX85" s="480">
        <v>10670.918836393415</v>
      </c>
      <c r="AY85" s="476">
        <v>1207.6233199904766</v>
      </c>
      <c r="AZ85" s="476">
        <v>12729.59853494325</v>
      </c>
      <c r="BA85" s="476">
        <v>21571.886764400202</v>
      </c>
      <c r="BB85" s="476">
        <v>4589.7304600695734</v>
      </c>
      <c r="BC85" s="478">
        <v>45187.44034987691</v>
      </c>
      <c r="BD85" s="492">
        <v>168385.17730319995</v>
      </c>
      <c r="BE85" s="236"/>
      <c r="BF85" s="237"/>
      <c r="BG85" s="236"/>
      <c r="BH85" s="236"/>
      <c r="BI85" s="236"/>
      <c r="BJ85" s="237"/>
      <c r="BK85" s="237"/>
    </row>
    <row r="86" spans="2:63">
      <c r="B86" s="225" t="s">
        <v>45</v>
      </c>
      <c r="C86" s="226" t="s">
        <v>46</v>
      </c>
      <c r="D86" s="78"/>
      <c r="E86" s="439">
        <v>220173455.15344265</v>
      </c>
      <c r="F86" s="414">
        <v>240466627.45657387</v>
      </c>
      <c r="G86" s="414">
        <v>291547892.67334092</v>
      </c>
      <c r="H86" s="414">
        <v>285242910.70962834</v>
      </c>
      <c r="I86" s="414">
        <v>241127599.46518162</v>
      </c>
      <c r="J86" s="440">
        <v>221605982.14582542</v>
      </c>
      <c r="K86" s="425">
        <v>162126349.20405176</v>
      </c>
      <c r="L86" s="236"/>
      <c r="M86" s="237"/>
      <c r="N86" s="236"/>
      <c r="O86" s="236"/>
      <c r="P86" s="236"/>
      <c r="Q86" s="237"/>
      <c r="R86" s="237"/>
      <c r="T86" s="480">
        <v>206223291.36043757</v>
      </c>
      <c r="U86" s="476">
        <v>225040502.24341181</v>
      </c>
      <c r="V86" s="476">
        <v>272674967.98103237</v>
      </c>
      <c r="W86" s="476">
        <v>265702240.61083242</v>
      </c>
      <c r="X86" s="476">
        <v>224125966.09507722</v>
      </c>
      <c r="Y86" s="478">
        <v>204957301.3177892</v>
      </c>
      <c r="Z86" s="492">
        <v>150832787.70657817</v>
      </c>
      <c r="AA86" s="236"/>
      <c r="AB86" s="237"/>
      <c r="AC86" s="236"/>
      <c r="AD86" s="236"/>
      <c r="AE86" s="236"/>
      <c r="AF86" s="237"/>
      <c r="AG86" s="237"/>
      <c r="AI86" s="480">
        <v>95657.128907181119</v>
      </c>
      <c r="AJ86" s="476">
        <v>65003.722702976302</v>
      </c>
      <c r="AK86" s="476">
        <v>128133.22280878428</v>
      </c>
      <c r="AL86" s="476">
        <v>307111.50798357936</v>
      </c>
      <c r="AM86" s="476">
        <v>374114.66126026731</v>
      </c>
      <c r="AN86" s="478">
        <v>243857.74637956533</v>
      </c>
      <c r="AO86" s="492">
        <v>365395.63274351507</v>
      </c>
      <c r="AP86" s="236"/>
      <c r="AQ86" s="237"/>
      <c r="AR86" s="236"/>
      <c r="AS86" s="236"/>
      <c r="AT86" s="236"/>
      <c r="AU86" s="237"/>
      <c r="AV86" s="237"/>
      <c r="AX86" s="480">
        <v>13854506.664097905</v>
      </c>
      <c r="AY86" s="476">
        <v>15361121.490459077</v>
      </c>
      <c r="AZ86" s="476">
        <v>18744791.469499774</v>
      </c>
      <c r="BA86" s="476">
        <v>19233558.590812363</v>
      </c>
      <c r="BB86" s="476">
        <v>16627518.708844138</v>
      </c>
      <c r="BC86" s="478">
        <v>16404823.081656666</v>
      </c>
      <c r="BD86" s="492">
        <v>10928165.864730092</v>
      </c>
      <c r="BE86" s="236"/>
      <c r="BF86" s="237"/>
      <c r="BG86" s="236"/>
      <c r="BH86" s="236"/>
      <c r="BI86" s="236"/>
      <c r="BJ86" s="237"/>
      <c r="BK86" s="237"/>
    </row>
    <row r="87" spans="2:63">
      <c r="B87" s="225" t="s">
        <v>47</v>
      </c>
      <c r="C87" s="226" t="s">
        <v>14</v>
      </c>
      <c r="D87" s="78"/>
      <c r="E87" s="439">
        <v>9095792.1829093173</v>
      </c>
      <c r="F87" s="414">
        <v>12552503.561377738</v>
      </c>
      <c r="G87" s="414">
        <v>31827236.798048325</v>
      </c>
      <c r="H87" s="414">
        <v>38656500.598157793</v>
      </c>
      <c r="I87" s="414">
        <v>29687185.305024609</v>
      </c>
      <c r="J87" s="440">
        <v>23655627.261376251</v>
      </c>
      <c r="K87" s="425">
        <v>11846785.584515296</v>
      </c>
      <c r="L87" s="236"/>
      <c r="M87" s="237"/>
      <c r="N87" s="236"/>
      <c r="O87" s="236"/>
      <c r="P87" s="236"/>
      <c r="Q87" s="237"/>
      <c r="R87" s="237"/>
      <c r="T87" s="480">
        <v>11531.626469630763</v>
      </c>
      <c r="U87" s="476">
        <v>302032.23523302126</v>
      </c>
      <c r="V87" s="476">
        <v>152833.56335182814</v>
      </c>
      <c r="W87" s="476">
        <v>236.68470861460014</v>
      </c>
      <c r="X87" s="476">
        <v>0</v>
      </c>
      <c r="Y87" s="478">
        <v>0</v>
      </c>
      <c r="Z87" s="492">
        <v>0</v>
      </c>
      <c r="AA87" s="236"/>
      <c r="AB87" s="237"/>
      <c r="AC87" s="236"/>
      <c r="AD87" s="236"/>
      <c r="AE87" s="236"/>
      <c r="AF87" s="237"/>
      <c r="AG87" s="237"/>
      <c r="AI87" s="480">
        <v>0</v>
      </c>
      <c r="AJ87" s="476">
        <v>0</v>
      </c>
      <c r="AK87" s="476">
        <v>0</v>
      </c>
      <c r="AL87" s="476">
        <v>0</v>
      </c>
      <c r="AM87" s="476">
        <v>0</v>
      </c>
      <c r="AN87" s="478">
        <v>0</v>
      </c>
      <c r="AO87" s="492">
        <v>0</v>
      </c>
      <c r="AP87" s="236"/>
      <c r="AQ87" s="237"/>
      <c r="AR87" s="236"/>
      <c r="AS87" s="236"/>
      <c r="AT87" s="236"/>
      <c r="AU87" s="237"/>
      <c r="AV87" s="237"/>
      <c r="AX87" s="480">
        <v>9084260.5564396866</v>
      </c>
      <c r="AY87" s="476">
        <v>12250471.326144716</v>
      </c>
      <c r="AZ87" s="476">
        <v>31674403.234696496</v>
      </c>
      <c r="BA87" s="476">
        <v>38656263.913449176</v>
      </c>
      <c r="BB87" s="476">
        <v>29687185.305024609</v>
      </c>
      <c r="BC87" s="478">
        <v>23655627.261376251</v>
      </c>
      <c r="BD87" s="492">
        <v>11846785.584515296</v>
      </c>
      <c r="BE87" s="236"/>
      <c r="BF87" s="237"/>
      <c r="BG87" s="236"/>
      <c r="BH87" s="236"/>
      <c r="BI87" s="236"/>
      <c r="BJ87" s="237"/>
      <c r="BK87" s="237"/>
    </row>
    <row r="88" spans="2:63">
      <c r="B88" s="225" t="s">
        <v>47</v>
      </c>
      <c r="C88" s="226" t="s">
        <v>19</v>
      </c>
      <c r="D88" s="70"/>
      <c r="E88" s="439">
        <v>2311407.0082307849</v>
      </c>
      <c r="F88" s="414">
        <v>4618005.9066444021</v>
      </c>
      <c r="G88" s="414">
        <v>2967281.9168069405</v>
      </c>
      <c r="H88" s="414">
        <v>1395322.5188803324</v>
      </c>
      <c r="I88" s="414">
        <v>1616263.2615167801</v>
      </c>
      <c r="J88" s="440">
        <v>2882593.3583219489</v>
      </c>
      <c r="K88" s="425">
        <v>4073363.1005491666</v>
      </c>
      <c r="L88" s="236"/>
      <c r="M88" s="237"/>
      <c r="N88" s="236"/>
      <c r="O88" s="236"/>
      <c r="P88" s="236"/>
      <c r="Q88" s="237"/>
      <c r="R88" s="237"/>
      <c r="T88" s="480">
        <v>2090917.292483974</v>
      </c>
      <c r="U88" s="476">
        <v>4240469.1085768938</v>
      </c>
      <c r="V88" s="476">
        <v>2824897.3406396252</v>
      </c>
      <c r="W88" s="476">
        <v>1308098.4776498266</v>
      </c>
      <c r="X88" s="476">
        <v>1541162.1277027067</v>
      </c>
      <c r="Y88" s="478">
        <v>2804226.1546519329</v>
      </c>
      <c r="Z88" s="492">
        <v>2401138.8943741634</v>
      </c>
      <c r="AA88" s="236"/>
      <c r="AB88" s="237"/>
      <c r="AC88" s="236"/>
      <c r="AD88" s="236"/>
      <c r="AE88" s="236"/>
      <c r="AF88" s="237"/>
      <c r="AG88" s="237"/>
      <c r="AI88" s="480">
        <v>0</v>
      </c>
      <c r="AJ88" s="476">
        <v>0</v>
      </c>
      <c r="AK88" s="476">
        <v>0</v>
      </c>
      <c r="AL88" s="476">
        <v>0</v>
      </c>
      <c r="AM88" s="476">
        <v>0</v>
      </c>
      <c r="AN88" s="478">
        <v>0</v>
      </c>
      <c r="AO88" s="492">
        <v>0</v>
      </c>
      <c r="AP88" s="236"/>
      <c r="AQ88" s="237"/>
      <c r="AR88" s="236"/>
      <c r="AS88" s="236"/>
      <c r="AT88" s="236"/>
      <c r="AU88" s="237"/>
      <c r="AV88" s="237"/>
      <c r="AX88" s="480">
        <v>220489.71574681107</v>
      </c>
      <c r="AY88" s="476">
        <v>377536.79806750861</v>
      </c>
      <c r="AZ88" s="476">
        <v>142384.57616731545</v>
      </c>
      <c r="BA88" s="476">
        <v>87224.041230505769</v>
      </c>
      <c r="BB88" s="476">
        <v>75101.133814073342</v>
      </c>
      <c r="BC88" s="478">
        <v>78367.203670015791</v>
      </c>
      <c r="BD88" s="492">
        <v>1672224.2061750032</v>
      </c>
      <c r="BE88" s="236"/>
      <c r="BF88" s="237"/>
      <c r="BG88" s="236"/>
      <c r="BH88" s="236"/>
      <c r="BI88" s="236"/>
      <c r="BJ88" s="237"/>
      <c r="BK88" s="237"/>
    </row>
    <row r="89" spans="2:63">
      <c r="B89" s="225" t="s">
        <v>47</v>
      </c>
      <c r="C89" s="226" t="s">
        <v>48</v>
      </c>
      <c r="E89" s="439">
        <v>23579494.608428199</v>
      </c>
      <c r="F89" s="414">
        <v>16147644.183149159</v>
      </c>
      <c r="G89" s="414">
        <v>9052080.2761298437</v>
      </c>
      <c r="H89" s="414">
        <v>10924997.474584112</v>
      </c>
      <c r="I89" s="414">
        <v>18144722.492464229</v>
      </c>
      <c r="J89" s="440">
        <v>16594563.007371642</v>
      </c>
      <c r="K89" s="425">
        <v>22966646.184883494</v>
      </c>
      <c r="L89" s="236"/>
      <c r="M89" s="237"/>
      <c r="N89" s="236"/>
      <c r="O89" s="236"/>
      <c r="P89" s="236"/>
      <c r="Q89" s="237"/>
      <c r="R89" s="237"/>
      <c r="T89" s="480">
        <v>598903.43680353474</v>
      </c>
      <c r="U89" s="476">
        <v>256174.98252764778</v>
      </c>
      <c r="V89" s="476">
        <v>400594.09331265138</v>
      </c>
      <c r="W89" s="476">
        <v>251663.02582630803</v>
      </c>
      <c r="X89" s="476">
        <v>2.0493095786063686E-2</v>
      </c>
      <c r="Y89" s="478">
        <v>0</v>
      </c>
      <c r="Z89" s="492">
        <v>0</v>
      </c>
      <c r="AA89" s="236"/>
      <c r="AB89" s="237"/>
      <c r="AC89" s="236"/>
      <c r="AD89" s="236"/>
      <c r="AE89" s="236"/>
      <c r="AF89" s="237"/>
      <c r="AG89" s="237"/>
      <c r="AI89" s="480">
        <v>0</v>
      </c>
      <c r="AJ89" s="476">
        <v>0</v>
      </c>
      <c r="AK89" s="476">
        <v>0</v>
      </c>
      <c r="AL89" s="476">
        <v>0</v>
      </c>
      <c r="AM89" s="476">
        <v>0</v>
      </c>
      <c r="AN89" s="478">
        <v>0</v>
      </c>
      <c r="AO89" s="492">
        <v>0</v>
      </c>
      <c r="AP89" s="236"/>
      <c r="AQ89" s="237"/>
      <c r="AR89" s="236"/>
      <c r="AS89" s="236"/>
      <c r="AT89" s="236"/>
      <c r="AU89" s="237"/>
      <c r="AV89" s="237"/>
      <c r="AX89" s="480">
        <v>22980591.171624664</v>
      </c>
      <c r="AY89" s="476">
        <v>15891469.200621512</v>
      </c>
      <c r="AZ89" s="476">
        <v>8651486.1828171927</v>
      </c>
      <c r="BA89" s="476">
        <v>10673334.448757803</v>
      </c>
      <c r="BB89" s="476">
        <v>18144722.471971132</v>
      </c>
      <c r="BC89" s="478">
        <v>16594563.007371642</v>
      </c>
      <c r="BD89" s="492">
        <v>22966646.184883494</v>
      </c>
      <c r="BE89" s="236"/>
      <c r="BF89" s="237"/>
      <c r="BG89" s="236"/>
      <c r="BH89" s="236"/>
      <c r="BI89" s="236"/>
      <c r="BJ89" s="237"/>
      <c r="BK89" s="237"/>
    </row>
    <row r="90" spans="2:63">
      <c r="B90" s="225" t="s">
        <v>40</v>
      </c>
      <c r="C90" s="226" t="s">
        <v>16</v>
      </c>
      <c r="D90" s="139"/>
      <c r="E90" s="439">
        <v>23591895.28004171</v>
      </c>
      <c r="F90" s="414">
        <v>19686957.799012415</v>
      </c>
      <c r="G90" s="414">
        <v>17563670.370858848</v>
      </c>
      <c r="H90" s="414">
        <v>12758220.076693866</v>
      </c>
      <c r="I90" s="414">
        <v>18183176.778931729</v>
      </c>
      <c r="J90" s="440">
        <v>11485898.042647151</v>
      </c>
      <c r="K90" s="425">
        <v>18028757.169950552</v>
      </c>
      <c r="L90" s="236"/>
      <c r="M90" s="237"/>
      <c r="N90" s="236"/>
      <c r="O90" s="236"/>
      <c r="P90" s="236"/>
      <c r="Q90" s="237"/>
      <c r="R90" s="237"/>
      <c r="T90" s="480">
        <v>2775317.3589643873</v>
      </c>
      <c r="U90" s="476">
        <v>6650714.4084651796</v>
      </c>
      <c r="V90" s="476">
        <v>9000269.2435260117</v>
      </c>
      <c r="W90" s="476">
        <v>7346461.6276705181</v>
      </c>
      <c r="X90" s="476">
        <v>8770258.0007387791</v>
      </c>
      <c r="Y90" s="478">
        <v>10373269.511139017</v>
      </c>
      <c r="Z90" s="492">
        <v>15276632.703045718</v>
      </c>
      <c r="AA90" s="236"/>
      <c r="AB90" s="237"/>
      <c r="AC90" s="236"/>
      <c r="AD90" s="236"/>
      <c r="AE90" s="236"/>
      <c r="AF90" s="237"/>
      <c r="AG90" s="237"/>
      <c r="AI90" s="480">
        <v>29484.223361335356</v>
      </c>
      <c r="AJ90" s="476">
        <v>51181.324239318339</v>
      </c>
      <c r="AK90" s="476">
        <v>50714.352288765534</v>
      </c>
      <c r="AL90" s="476">
        <v>38501.175265919424</v>
      </c>
      <c r="AM90" s="476">
        <v>96861.040451979672</v>
      </c>
      <c r="AN90" s="478">
        <v>146424.49464631121</v>
      </c>
      <c r="AO90" s="492">
        <v>207185.98289051704</v>
      </c>
      <c r="AP90" s="236"/>
      <c r="AQ90" s="237"/>
      <c r="AR90" s="236"/>
      <c r="AS90" s="236"/>
      <c r="AT90" s="236"/>
      <c r="AU90" s="237"/>
      <c r="AV90" s="237"/>
      <c r="AX90" s="480">
        <v>20787093.697715987</v>
      </c>
      <c r="AY90" s="476">
        <v>12985062.066307917</v>
      </c>
      <c r="AZ90" s="476">
        <v>8512686.7750440724</v>
      </c>
      <c r="BA90" s="476">
        <v>5373257.2737574279</v>
      </c>
      <c r="BB90" s="476">
        <v>9316057.7377409711</v>
      </c>
      <c r="BC90" s="478">
        <v>966204.03686182376</v>
      </c>
      <c r="BD90" s="492">
        <v>2544938.4840143193</v>
      </c>
      <c r="BE90" s="236"/>
      <c r="BF90" s="237"/>
      <c r="BG90" s="236"/>
      <c r="BH90" s="236"/>
      <c r="BI90" s="236"/>
      <c r="BJ90" s="237"/>
      <c r="BK90" s="237"/>
    </row>
    <row r="91" spans="2:63">
      <c r="B91" s="225" t="s">
        <v>40</v>
      </c>
      <c r="C91" s="226" t="s">
        <v>17</v>
      </c>
      <c r="E91" s="439">
        <v>8322012.5261474838</v>
      </c>
      <c r="F91" s="414">
        <v>13575611.669523265</v>
      </c>
      <c r="G91" s="414">
        <v>9526243.4966564123</v>
      </c>
      <c r="H91" s="414">
        <v>11889717.6250183</v>
      </c>
      <c r="I91" s="414">
        <v>16328187.14497227</v>
      </c>
      <c r="J91" s="440">
        <v>12067332.836807102</v>
      </c>
      <c r="K91" s="425">
        <v>19085007.688222874</v>
      </c>
      <c r="L91" s="236"/>
      <c r="M91" s="237"/>
      <c r="N91" s="236"/>
      <c r="O91" s="236"/>
      <c r="P91" s="236"/>
      <c r="Q91" s="237"/>
      <c r="R91" s="237"/>
      <c r="T91" s="480">
        <v>1908.83716219398</v>
      </c>
      <c r="U91" s="476">
        <v>292470.08081069903</v>
      </c>
      <c r="V91" s="476">
        <v>226880.23051791126</v>
      </c>
      <c r="W91" s="476">
        <v>44382.503179507039</v>
      </c>
      <c r="X91" s="476">
        <v>15033.831080508295</v>
      </c>
      <c r="Y91" s="478">
        <v>13938.910656790391</v>
      </c>
      <c r="Z91" s="492">
        <v>39341.100002818304</v>
      </c>
      <c r="AA91" s="236"/>
      <c r="AB91" s="237"/>
      <c r="AC91" s="236"/>
      <c r="AD91" s="236"/>
      <c r="AE91" s="236"/>
      <c r="AF91" s="237"/>
      <c r="AG91" s="237"/>
      <c r="AI91" s="480">
        <v>68.163951356942832</v>
      </c>
      <c r="AJ91" s="476">
        <v>241.87694767810524</v>
      </c>
      <c r="AK91" s="476">
        <v>5506.9003228870852</v>
      </c>
      <c r="AL91" s="476">
        <v>898.7599084413124</v>
      </c>
      <c r="AM91" s="476">
        <v>415.83408101402989</v>
      </c>
      <c r="AN91" s="478">
        <v>33547.585003468288</v>
      </c>
      <c r="AO91" s="492">
        <v>5379.491498409946</v>
      </c>
      <c r="AP91" s="236"/>
      <c r="AQ91" s="237"/>
      <c r="AR91" s="236"/>
      <c r="AS91" s="236"/>
      <c r="AT91" s="236"/>
      <c r="AU91" s="237"/>
      <c r="AV91" s="237"/>
      <c r="AX91" s="480">
        <v>8320035.5250339331</v>
      </c>
      <c r="AY91" s="476">
        <v>13282899.711764889</v>
      </c>
      <c r="AZ91" s="476">
        <v>9293856.3658156134</v>
      </c>
      <c r="BA91" s="476">
        <v>11844436.361930352</v>
      </c>
      <c r="BB91" s="476">
        <v>16312737.479810748</v>
      </c>
      <c r="BC91" s="478">
        <v>12019846.341146844</v>
      </c>
      <c r="BD91" s="492">
        <v>19040287.096721645</v>
      </c>
      <c r="BE91" s="236"/>
      <c r="BF91" s="237"/>
      <c r="BG91" s="236"/>
      <c r="BH91" s="236"/>
      <c r="BI91" s="236"/>
      <c r="BJ91" s="237"/>
      <c r="BK91" s="237"/>
    </row>
    <row r="92" spans="2:63">
      <c r="B92" s="225" t="s">
        <v>40</v>
      </c>
      <c r="C92" s="226" t="s">
        <v>18</v>
      </c>
      <c r="E92" s="439">
        <v>5503515.8296942562</v>
      </c>
      <c r="F92" s="414">
        <v>3981870.5175969074</v>
      </c>
      <c r="G92" s="414">
        <v>6256966.9593079202</v>
      </c>
      <c r="H92" s="414">
        <v>9563377.422300389</v>
      </c>
      <c r="I92" s="414">
        <v>7293789.5449817237</v>
      </c>
      <c r="J92" s="440">
        <v>10680553.682342868</v>
      </c>
      <c r="K92" s="425">
        <v>11185192.737142673</v>
      </c>
      <c r="L92" s="236"/>
      <c r="M92" s="237"/>
      <c r="N92" s="236"/>
      <c r="O92" s="236"/>
      <c r="P92" s="236"/>
      <c r="Q92" s="237"/>
      <c r="R92" s="237"/>
      <c r="T92" s="480">
        <v>1084085.1248008516</v>
      </c>
      <c r="U92" s="476">
        <v>469469.1086998785</v>
      </c>
      <c r="V92" s="476">
        <v>619063.4860198173</v>
      </c>
      <c r="W92" s="476">
        <v>525430.68097149266</v>
      </c>
      <c r="X92" s="476">
        <v>75826.990785923583</v>
      </c>
      <c r="Y92" s="478">
        <v>46932.53700816747</v>
      </c>
      <c r="Z92" s="492">
        <v>298098.28079145326</v>
      </c>
      <c r="AA92" s="236"/>
      <c r="AB92" s="237"/>
      <c r="AC92" s="236"/>
      <c r="AD92" s="236"/>
      <c r="AE92" s="236"/>
      <c r="AF92" s="237"/>
      <c r="AG92" s="237"/>
      <c r="AI92" s="480">
        <v>115670.79549659268</v>
      </c>
      <c r="AJ92" s="476">
        <v>34893.422657879571</v>
      </c>
      <c r="AK92" s="476">
        <v>13867.944832764146</v>
      </c>
      <c r="AL92" s="476">
        <v>19838.974334341958</v>
      </c>
      <c r="AM92" s="476">
        <v>7733.5835862688109</v>
      </c>
      <c r="AN92" s="478">
        <v>601.60638396528896</v>
      </c>
      <c r="AO92" s="492">
        <v>3497.8681091039998</v>
      </c>
      <c r="AP92" s="236"/>
      <c r="AQ92" s="237"/>
      <c r="AR92" s="236"/>
      <c r="AS92" s="236"/>
      <c r="AT92" s="236"/>
      <c r="AU92" s="237"/>
      <c r="AV92" s="237"/>
      <c r="AX92" s="480">
        <v>4303759.9093968114</v>
      </c>
      <c r="AY92" s="476">
        <v>3477507.9862391492</v>
      </c>
      <c r="AZ92" s="476">
        <v>5624035.5284553384</v>
      </c>
      <c r="BA92" s="476">
        <v>9018107.7669945545</v>
      </c>
      <c r="BB92" s="476">
        <v>7210228.9706095308</v>
      </c>
      <c r="BC92" s="478">
        <v>10633019.538950736</v>
      </c>
      <c r="BD92" s="492">
        <v>10883596.588242115</v>
      </c>
      <c r="BE92" s="236"/>
      <c r="BF92" s="237"/>
      <c r="BG92" s="236"/>
      <c r="BH92" s="236"/>
      <c r="BI92" s="236"/>
      <c r="BJ92" s="237"/>
      <c r="BK92" s="237"/>
    </row>
    <row r="93" spans="2:63">
      <c r="B93" s="225" t="s">
        <v>49</v>
      </c>
      <c r="C93" s="226" t="s">
        <v>41</v>
      </c>
      <c r="E93" s="439">
        <v>1717212.7257344523</v>
      </c>
      <c r="F93" s="414">
        <v>3560572.3284733975</v>
      </c>
      <c r="G93" s="414">
        <v>7646466.3125891974</v>
      </c>
      <c r="H93" s="414">
        <v>9050234.0768443812</v>
      </c>
      <c r="I93" s="414">
        <v>10135038.98570966</v>
      </c>
      <c r="J93" s="440">
        <v>8991499.1061383151</v>
      </c>
      <c r="K93" s="425">
        <v>10520843.771775154</v>
      </c>
      <c r="L93" s="236"/>
      <c r="M93" s="237"/>
      <c r="N93" s="236"/>
      <c r="O93" s="236"/>
      <c r="P93" s="236"/>
      <c r="Q93" s="237"/>
      <c r="R93" s="237"/>
      <c r="T93" s="480">
        <v>1491382.9448899927</v>
      </c>
      <c r="U93" s="476">
        <v>2282428.4609838962</v>
      </c>
      <c r="V93" s="476">
        <v>6561288.6046144366</v>
      </c>
      <c r="W93" s="476">
        <v>8628260.4864153452</v>
      </c>
      <c r="X93" s="476">
        <v>9357689.9936150294</v>
      </c>
      <c r="Y93" s="478">
        <v>8396301.6537956763</v>
      </c>
      <c r="Z93" s="492">
        <v>10352865.004866296</v>
      </c>
      <c r="AA93" s="236"/>
      <c r="AB93" s="237"/>
      <c r="AC93" s="236"/>
      <c r="AD93" s="236"/>
      <c r="AE93" s="236"/>
      <c r="AF93" s="237"/>
      <c r="AG93" s="237"/>
      <c r="AI93" s="480">
        <v>28291.138747155292</v>
      </c>
      <c r="AJ93" s="476">
        <v>999965.9107968139</v>
      </c>
      <c r="AK93" s="476">
        <v>729511.97389982012</v>
      </c>
      <c r="AL93" s="476">
        <v>198201.59664085618</v>
      </c>
      <c r="AM93" s="476">
        <v>198154.20809996402</v>
      </c>
      <c r="AN93" s="478">
        <v>213623.62789894963</v>
      </c>
      <c r="AO93" s="492">
        <v>156259.80385378905</v>
      </c>
      <c r="AP93" s="236"/>
      <c r="AQ93" s="237"/>
      <c r="AR93" s="236"/>
      <c r="AS93" s="236"/>
      <c r="AT93" s="236"/>
      <c r="AU93" s="237"/>
      <c r="AV93" s="237"/>
      <c r="AX93" s="480">
        <v>197538.64209730434</v>
      </c>
      <c r="AY93" s="476">
        <v>278177.95669268724</v>
      </c>
      <c r="AZ93" s="476">
        <v>355665.7340749405</v>
      </c>
      <c r="BA93" s="476">
        <v>223771.99378817817</v>
      </c>
      <c r="BB93" s="476">
        <v>579194.78399466688</v>
      </c>
      <c r="BC93" s="478">
        <v>381573.82444368844</v>
      </c>
      <c r="BD93" s="492">
        <v>11718.963055068481</v>
      </c>
      <c r="BE93" s="236"/>
      <c r="BF93" s="237"/>
      <c r="BG93" s="236"/>
      <c r="BH93" s="236"/>
      <c r="BI93" s="236"/>
      <c r="BJ93" s="237"/>
      <c r="BK93" s="237"/>
    </row>
    <row r="94" spans="2:63">
      <c r="B94" s="225" t="s">
        <v>49</v>
      </c>
      <c r="C94" s="226" t="s">
        <v>50</v>
      </c>
      <c r="D94" s="157"/>
      <c r="E94" s="439">
        <v>1232835.7125833216</v>
      </c>
      <c r="F94" s="414">
        <v>1905518.8147387162</v>
      </c>
      <c r="G94" s="414">
        <v>3887530.8816088415</v>
      </c>
      <c r="H94" s="414">
        <v>2026558.1549172639</v>
      </c>
      <c r="I94" s="414">
        <v>1697680.173208253</v>
      </c>
      <c r="J94" s="440">
        <v>2935398.3304135897</v>
      </c>
      <c r="K94" s="425">
        <v>2885523.8415419315</v>
      </c>
      <c r="L94" s="236"/>
      <c r="M94" s="237"/>
      <c r="N94" s="236"/>
      <c r="O94" s="236"/>
      <c r="P94" s="236"/>
      <c r="Q94" s="237"/>
      <c r="R94" s="237"/>
      <c r="T94" s="480">
        <v>1222605.2479230962</v>
      </c>
      <c r="U94" s="476">
        <v>1886139.1731524351</v>
      </c>
      <c r="V94" s="476">
        <v>3812667.9974904489</v>
      </c>
      <c r="W94" s="476">
        <v>1958360.1532736649</v>
      </c>
      <c r="X94" s="476">
        <v>1631489.1659018858</v>
      </c>
      <c r="Y94" s="478">
        <v>2811548.6763290018</v>
      </c>
      <c r="Z94" s="492">
        <v>2845670.3083116543</v>
      </c>
      <c r="AA94" s="236"/>
      <c r="AB94" s="237"/>
      <c r="AC94" s="236"/>
      <c r="AD94" s="236"/>
      <c r="AE94" s="236"/>
      <c r="AF94" s="237"/>
      <c r="AG94" s="237"/>
      <c r="AI94" s="480">
        <v>93.319671530536795</v>
      </c>
      <c r="AJ94" s="476">
        <v>613.66323809120399</v>
      </c>
      <c r="AK94" s="476">
        <v>38006.901940069605</v>
      </c>
      <c r="AL94" s="476">
        <v>68198.001643598967</v>
      </c>
      <c r="AM94" s="476">
        <v>66144.466346852176</v>
      </c>
      <c r="AN94" s="478">
        <v>123845.48065056896</v>
      </c>
      <c r="AO94" s="492">
        <v>39853.53323027744</v>
      </c>
      <c r="AP94" s="236"/>
      <c r="AQ94" s="237"/>
      <c r="AR94" s="236"/>
      <c r="AS94" s="236"/>
      <c r="AT94" s="236"/>
      <c r="AU94" s="237"/>
      <c r="AV94" s="237"/>
      <c r="AX94" s="480">
        <v>10137.144988694869</v>
      </c>
      <c r="AY94" s="476">
        <v>18765.978348190001</v>
      </c>
      <c r="AZ94" s="476">
        <v>36855.982178322905</v>
      </c>
      <c r="BA94" s="476">
        <v>0</v>
      </c>
      <c r="BB94" s="476">
        <v>46.540959514858329</v>
      </c>
      <c r="BC94" s="478">
        <v>4.1734340191402648</v>
      </c>
      <c r="BD94" s="492">
        <v>0</v>
      </c>
      <c r="BE94" s="236"/>
      <c r="BF94" s="237"/>
      <c r="BG94" s="236"/>
      <c r="BH94" s="236"/>
      <c r="BI94" s="236"/>
      <c r="BJ94" s="237"/>
      <c r="BK94" s="237"/>
    </row>
    <row r="95" spans="2:63">
      <c r="B95" s="225" t="s">
        <v>49</v>
      </c>
      <c r="C95" s="226" t="s">
        <v>15</v>
      </c>
      <c r="E95" s="439">
        <v>493399.25640168611</v>
      </c>
      <c r="F95" s="414">
        <v>543255.30421404319</v>
      </c>
      <c r="G95" s="414">
        <v>1618582.6386833431</v>
      </c>
      <c r="H95" s="414">
        <v>1933181.7754261824</v>
      </c>
      <c r="I95" s="414">
        <v>5096709.1436404232</v>
      </c>
      <c r="J95" s="440">
        <v>7748833.4394116327</v>
      </c>
      <c r="K95" s="425">
        <v>2780245.9019466732</v>
      </c>
      <c r="L95" s="236"/>
      <c r="M95" s="237"/>
      <c r="N95" s="236"/>
      <c r="O95" s="236"/>
      <c r="P95" s="236"/>
      <c r="Q95" s="237"/>
      <c r="R95" s="237"/>
      <c r="T95" s="480">
        <v>552.77264923592372</v>
      </c>
      <c r="U95" s="476">
        <v>2110.7672985009526</v>
      </c>
      <c r="V95" s="476">
        <v>232097.85739668133</v>
      </c>
      <c r="W95" s="476">
        <v>1374271.6212965236</v>
      </c>
      <c r="X95" s="476">
        <v>1938065.0693070209</v>
      </c>
      <c r="Y95" s="478">
        <v>2860656.1803031252</v>
      </c>
      <c r="Z95" s="492">
        <v>4686966.0611097561</v>
      </c>
      <c r="AA95" s="236"/>
      <c r="AB95" s="237"/>
      <c r="AC95" s="236"/>
      <c r="AD95" s="236"/>
      <c r="AE95" s="236"/>
      <c r="AF95" s="237"/>
      <c r="AG95" s="237"/>
      <c r="AI95" s="480">
        <v>318637.64912581857</v>
      </c>
      <c r="AJ95" s="476">
        <v>37389.676607765374</v>
      </c>
      <c r="AK95" s="476">
        <v>186317.85273916248</v>
      </c>
      <c r="AL95" s="476">
        <v>0</v>
      </c>
      <c r="AM95" s="476">
        <v>824.79163407028136</v>
      </c>
      <c r="AN95" s="478">
        <v>112.88926850551488</v>
      </c>
      <c r="AO95" s="492">
        <v>0</v>
      </c>
      <c r="AP95" s="236"/>
      <c r="AQ95" s="237"/>
      <c r="AR95" s="236"/>
      <c r="AS95" s="236"/>
      <c r="AT95" s="236"/>
      <c r="AU95" s="237"/>
      <c r="AV95" s="237"/>
      <c r="AX95" s="480">
        <v>174208.83462663164</v>
      </c>
      <c r="AY95" s="476">
        <v>503754.86030777683</v>
      </c>
      <c r="AZ95" s="476">
        <v>1200166.9285474992</v>
      </c>
      <c r="BA95" s="476">
        <v>558910.15412965894</v>
      </c>
      <c r="BB95" s="476">
        <v>3157819.2826993316</v>
      </c>
      <c r="BC95" s="478">
        <v>4888064.3698400017</v>
      </c>
      <c r="BD95" s="492">
        <v>-1906720.1591630829</v>
      </c>
      <c r="BE95" s="236"/>
      <c r="BF95" s="237"/>
      <c r="BG95" s="236"/>
      <c r="BH95" s="236"/>
      <c r="BI95" s="236"/>
      <c r="BJ95" s="237"/>
      <c r="BK95" s="237"/>
    </row>
    <row r="96" spans="2:63">
      <c r="B96" s="227" t="s">
        <v>49</v>
      </c>
      <c r="C96" s="228" t="s">
        <v>42</v>
      </c>
      <c r="E96" s="439">
        <v>10056374.957818206</v>
      </c>
      <c r="F96" s="414">
        <v>24327125.060782429</v>
      </c>
      <c r="G96" s="414">
        <v>35574025.381001063</v>
      </c>
      <c r="H96" s="414">
        <v>49855469.5140616</v>
      </c>
      <c r="I96" s="414">
        <v>40261711.244559266</v>
      </c>
      <c r="J96" s="440">
        <v>12198242.236036697</v>
      </c>
      <c r="K96" s="425">
        <v>13427240.523038879</v>
      </c>
      <c r="L96" s="236"/>
      <c r="M96" s="237"/>
      <c r="N96" s="236"/>
      <c r="O96" s="236"/>
      <c r="P96" s="236"/>
      <c r="Q96" s="237"/>
      <c r="R96" s="237"/>
      <c r="T96" s="480">
        <v>9284548.7214699574</v>
      </c>
      <c r="U96" s="476">
        <v>22188796.324589133</v>
      </c>
      <c r="V96" s="476">
        <v>33391607.501856402</v>
      </c>
      <c r="W96" s="476">
        <v>48217732.697575778</v>
      </c>
      <c r="X96" s="476">
        <v>38978896.559505314</v>
      </c>
      <c r="Y96" s="478">
        <v>10933254.019789245</v>
      </c>
      <c r="Z96" s="492">
        <v>11673670.027054301</v>
      </c>
      <c r="AA96" s="236"/>
      <c r="AB96" s="237"/>
      <c r="AC96" s="236"/>
      <c r="AD96" s="236"/>
      <c r="AE96" s="236"/>
      <c r="AF96" s="237"/>
      <c r="AG96" s="237"/>
      <c r="AI96" s="480">
        <v>155930.91103246348</v>
      </c>
      <c r="AJ96" s="476">
        <v>251989.43423169249</v>
      </c>
      <c r="AK96" s="476">
        <v>22835.533403253881</v>
      </c>
      <c r="AL96" s="476">
        <v>129134.36121266021</v>
      </c>
      <c r="AM96" s="476">
        <v>368923.84200197982</v>
      </c>
      <c r="AN96" s="478">
        <v>265578.22879102651</v>
      </c>
      <c r="AO96" s="492">
        <v>362103.07257899939</v>
      </c>
      <c r="AP96" s="236"/>
      <c r="AQ96" s="237"/>
      <c r="AR96" s="236"/>
      <c r="AS96" s="236"/>
      <c r="AT96" s="236"/>
      <c r="AU96" s="237"/>
      <c r="AV96" s="237"/>
      <c r="AX96" s="480">
        <v>615895.32531578525</v>
      </c>
      <c r="AY96" s="476">
        <v>1886339.3019616036</v>
      </c>
      <c r="AZ96" s="476">
        <v>2159582.3457414061</v>
      </c>
      <c r="BA96" s="476">
        <v>1508602.4552731602</v>
      </c>
      <c r="BB96" s="476">
        <v>913890.84305196861</v>
      </c>
      <c r="BC96" s="478">
        <v>999409.98745642579</v>
      </c>
      <c r="BD96" s="492">
        <v>1391467.4234055781</v>
      </c>
      <c r="BE96" s="236"/>
      <c r="BF96" s="237"/>
      <c r="BG96" s="236"/>
      <c r="BH96" s="236"/>
      <c r="BI96" s="236"/>
      <c r="BJ96" s="237"/>
      <c r="BK96" s="237"/>
    </row>
    <row r="97" spans="1:63" ht="14.65" thickBot="1">
      <c r="E97" s="441">
        <v>496131180.62528187</v>
      </c>
      <c r="F97" s="418">
        <v>545265553.22113299</v>
      </c>
      <c r="G97" s="418">
        <v>663628432.42991352</v>
      </c>
      <c r="H97" s="418">
        <v>663967139.81739378</v>
      </c>
      <c r="I97" s="418">
        <v>564860376.66835523</v>
      </c>
      <c r="J97" s="429">
        <v>462532836.68870234</v>
      </c>
      <c r="K97" s="418">
        <v>341784106.74150151</v>
      </c>
      <c r="L97" s="416">
        <v>0</v>
      </c>
      <c r="M97" s="417">
        <v>0</v>
      </c>
      <c r="N97" s="416">
        <v>0</v>
      </c>
      <c r="O97" s="416">
        <v>0</v>
      </c>
      <c r="P97" s="416">
        <v>0</v>
      </c>
      <c r="Q97" s="417">
        <v>0</v>
      </c>
      <c r="R97" s="419">
        <v>0</v>
      </c>
      <c r="T97" s="415">
        <v>413813656.55196619</v>
      </c>
      <c r="U97" s="416">
        <v>467222710.15387255</v>
      </c>
      <c r="V97" s="416">
        <v>575756699.59792376</v>
      </c>
      <c r="W97" s="416">
        <v>565889811.1162672</v>
      </c>
      <c r="X97" s="416">
        <v>461435379.9312551</v>
      </c>
      <c r="Y97" s="419">
        <v>374170899.59792727</v>
      </c>
      <c r="Z97" s="416">
        <v>260780762.59719056</v>
      </c>
      <c r="AA97" s="416">
        <v>0</v>
      </c>
      <c r="AB97" s="417">
        <v>0</v>
      </c>
      <c r="AC97" s="416">
        <v>0</v>
      </c>
      <c r="AD97" s="416">
        <v>0</v>
      </c>
      <c r="AE97" s="416">
        <v>0</v>
      </c>
      <c r="AF97" s="417">
        <v>0</v>
      </c>
      <c r="AG97" s="419">
        <v>0</v>
      </c>
      <c r="AI97" s="415">
        <v>1065867.575167197</v>
      </c>
      <c r="AJ97" s="416">
        <v>1713642.1710618706</v>
      </c>
      <c r="AK97" s="416">
        <v>1441660.6120002968</v>
      </c>
      <c r="AL97" s="416">
        <v>876897.70161733299</v>
      </c>
      <c r="AM97" s="416">
        <v>1382760.4645661251</v>
      </c>
      <c r="AN97" s="419">
        <v>1645578.6593587855</v>
      </c>
      <c r="AO97" s="416">
        <v>1331624.3526361941</v>
      </c>
      <c r="AP97" s="416">
        <v>0</v>
      </c>
      <c r="AQ97" s="417">
        <v>0</v>
      </c>
      <c r="AR97" s="416">
        <v>0</v>
      </c>
      <c r="AS97" s="416">
        <v>0</v>
      </c>
      <c r="AT97" s="416">
        <v>0</v>
      </c>
      <c r="AU97" s="417">
        <v>0</v>
      </c>
      <c r="AV97" s="419">
        <v>0</v>
      </c>
      <c r="AX97" s="415">
        <v>81251656.498148575</v>
      </c>
      <c r="AY97" s="416">
        <v>76329200.896198586</v>
      </c>
      <c r="AZ97" s="416">
        <v>86430072.219989538</v>
      </c>
      <c r="BA97" s="416">
        <v>97200430.999509275</v>
      </c>
      <c r="BB97" s="416">
        <v>102042236.27253394</v>
      </c>
      <c r="BC97" s="419">
        <v>86716358.431416258</v>
      </c>
      <c r="BD97" s="416">
        <v>79671719.791674763</v>
      </c>
      <c r="BE97" s="416">
        <v>0</v>
      </c>
      <c r="BF97" s="417">
        <v>0</v>
      </c>
      <c r="BG97" s="416">
        <v>0</v>
      </c>
      <c r="BH97" s="416">
        <v>0</v>
      </c>
      <c r="BI97" s="416">
        <v>0</v>
      </c>
      <c r="BJ97" s="417">
        <v>0</v>
      </c>
      <c r="BK97" s="419">
        <v>0</v>
      </c>
    </row>
    <row r="98" spans="1:63">
      <c r="D98" s="78"/>
      <c r="E98" s="78"/>
      <c r="F98" s="78"/>
      <c r="G98" s="78"/>
      <c r="H98" s="78"/>
      <c r="I98" s="78"/>
      <c r="J98" s="78"/>
      <c r="K98" s="78"/>
      <c r="L98" s="209"/>
      <c r="M98" s="209"/>
      <c r="N98" s="209"/>
      <c r="O98" s="209"/>
      <c r="P98" s="209"/>
      <c r="Q98" s="209"/>
      <c r="R98" s="209"/>
    </row>
    <row r="99" spans="1:63" ht="18" customHeight="1">
      <c r="B99" s="256" t="s">
        <v>145</v>
      </c>
      <c r="D99" s="78"/>
      <c r="E99" s="535" t="s">
        <v>208</v>
      </c>
      <c r="F99" s="536"/>
      <c r="G99" s="536"/>
      <c r="H99" s="536"/>
      <c r="I99" s="536"/>
      <c r="J99" s="537"/>
      <c r="K99" s="258"/>
      <c r="L99" s="258"/>
      <c r="M99" s="259"/>
      <c r="N99" s="258"/>
      <c r="O99" s="258"/>
      <c r="P99" s="258"/>
      <c r="Q99" s="259"/>
      <c r="R99" s="258"/>
      <c r="T99" s="535" t="s">
        <v>208</v>
      </c>
      <c r="U99" s="536"/>
      <c r="V99" s="536"/>
      <c r="W99" s="536"/>
      <c r="X99" s="536"/>
      <c r="Y99" s="537"/>
      <c r="Z99" s="258"/>
      <c r="AA99" s="258"/>
      <c r="AB99" s="259"/>
      <c r="AC99" s="258"/>
      <c r="AD99" s="258"/>
      <c r="AE99" s="258"/>
      <c r="AF99" s="259"/>
      <c r="AG99" s="258"/>
      <c r="AI99" s="535" t="s">
        <v>208</v>
      </c>
      <c r="AJ99" s="536"/>
      <c r="AK99" s="536"/>
      <c r="AL99" s="536"/>
      <c r="AM99" s="536"/>
      <c r="AN99" s="537"/>
      <c r="AO99" s="258"/>
      <c r="AP99" s="258"/>
      <c r="AQ99" s="259"/>
      <c r="AR99" s="258"/>
      <c r="AS99" s="258"/>
      <c r="AT99" s="258"/>
      <c r="AU99" s="259"/>
      <c r="AV99" s="258"/>
    </row>
    <row r="100" spans="1:63" s="273" customFormat="1" ht="20.65">
      <c r="B100" s="283"/>
      <c r="C100" s="283"/>
      <c r="D100" s="284"/>
      <c r="E100" s="244"/>
      <c r="F100" s="244"/>
      <c r="G100" s="244"/>
      <c r="H100" s="244"/>
      <c r="I100" s="244"/>
      <c r="J100" s="276"/>
      <c r="K100" s="277" t="s">
        <v>74</v>
      </c>
      <c r="L100" s="277" t="s">
        <v>74</v>
      </c>
      <c r="M100" s="278" t="s">
        <v>74</v>
      </c>
      <c r="N100" s="277" t="s">
        <v>75</v>
      </c>
      <c r="O100" s="277" t="s">
        <v>75</v>
      </c>
      <c r="P100" s="277" t="s">
        <v>75</v>
      </c>
      <c r="Q100" s="278" t="s">
        <v>75</v>
      </c>
      <c r="R100" s="277" t="s">
        <v>165</v>
      </c>
      <c r="S100" s="285"/>
      <c r="T100" s="244"/>
      <c r="U100" s="244"/>
      <c r="V100" s="244"/>
      <c r="W100" s="244"/>
      <c r="X100" s="244"/>
      <c r="Y100" s="276"/>
      <c r="Z100" s="277" t="s">
        <v>74</v>
      </c>
      <c r="AA100" s="277" t="s">
        <v>74</v>
      </c>
      <c r="AB100" s="278" t="s">
        <v>74</v>
      </c>
      <c r="AC100" s="277" t="s">
        <v>75</v>
      </c>
      <c r="AD100" s="277" t="s">
        <v>75</v>
      </c>
      <c r="AE100" s="277" t="s">
        <v>75</v>
      </c>
      <c r="AF100" s="278" t="s">
        <v>75</v>
      </c>
      <c r="AG100" s="277" t="s">
        <v>165</v>
      </c>
      <c r="AI100" s="244"/>
      <c r="AJ100" s="244"/>
      <c r="AK100" s="244"/>
      <c r="AL100" s="244"/>
      <c r="AM100" s="244"/>
      <c r="AN100" s="276"/>
      <c r="AO100" s="277" t="s">
        <v>74</v>
      </c>
      <c r="AP100" s="277" t="s">
        <v>74</v>
      </c>
      <c r="AQ100" s="278" t="s">
        <v>74</v>
      </c>
      <c r="AR100" s="277" t="s">
        <v>75</v>
      </c>
      <c r="AS100" s="277" t="s">
        <v>75</v>
      </c>
      <c r="AT100" s="277" t="s">
        <v>75</v>
      </c>
      <c r="AU100" s="278" t="s">
        <v>75</v>
      </c>
      <c r="AV100" s="277" t="s">
        <v>165</v>
      </c>
      <c r="AX100" s="285"/>
      <c r="AY100" s="285"/>
      <c r="AZ100" s="285"/>
      <c r="BA100" s="285"/>
      <c r="BB100" s="285"/>
    </row>
    <row r="101" spans="1:63" s="268" customFormat="1" ht="30" customHeight="1">
      <c r="B101" s="281"/>
      <c r="C101" s="281"/>
      <c r="D101" s="271"/>
      <c r="E101" s="272" t="s">
        <v>73</v>
      </c>
      <c r="F101" s="272" t="s">
        <v>73</v>
      </c>
      <c r="G101" s="272" t="s">
        <v>73</v>
      </c>
      <c r="H101" s="272" t="s">
        <v>73</v>
      </c>
      <c r="I101" s="272" t="s">
        <v>73</v>
      </c>
      <c r="J101" s="279" t="s">
        <v>73</v>
      </c>
      <c r="K101" s="269" t="s">
        <v>153</v>
      </c>
      <c r="L101" s="270" t="s">
        <v>156</v>
      </c>
      <c r="M101" s="280" t="s">
        <v>156</v>
      </c>
      <c r="N101" s="270" t="s">
        <v>156</v>
      </c>
      <c r="O101" s="270" t="s">
        <v>156</v>
      </c>
      <c r="P101" s="270" t="s">
        <v>156</v>
      </c>
      <c r="Q101" s="280" t="s">
        <v>156</v>
      </c>
      <c r="R101" s="270" t="s">
        <v>156</v>
      </c>
      <c r="T101" s="272" t="s">
        <v>73</v>
      </c>
      <c r="U101" s="272" t="s">
        <v>73</v>
      </c>
      <c r="V101" s="272" t="s">
        <v>73</v>
      </c>
      <c r="W101" s="272" t="s">
        <v>73</v>
      </c>
      <c r="X101" s="272" t="s">
        <v>73</v>
      </c>
      <c r="Y101" s="279" t="s">
        <v>73</v>
      </c>
      <c r="Z101" s="269" t="s">
        <v>153</v>
      </c>
      <c r="AA101" s="270" t="s">
        <v>156</v>
      </c>
      <c r="AB101" s="280" t="s">
        <v>156</v>
      </c>
      <c r="AC101" s="270" t="s">
        <v>156</v>
      </c>
      <c r="AD101" s="270" t="s">
        <v>156</v>
      </c>
      <c r="AE101" s="270" t="s">
        <v>156</v>
      </c>
      <c r="AF101" s="280" t="s">
        <v>156</v>
      </c>
      <c r="AG101" s="270" t="s">
        <v>156</v>
      </c>
      <c r="AI101" s="272" t="s">
        <v>73</v>
      </c>
      <c r="AJ101" s="272" t="s">
        <v>73</v>
      </c>
      <c r="AK101" s="272" t="s">
        <v>73</v>
      </c>
      <c r="AL101" s="272" t="s">
        <v>73</v>
      </c>
      <c r="AM101" s="272" t="s">
        <v>73</v>
      </c>
      <c r="AN101" s="279" t="s">
        <v>73</v>
      </c>
      <c r="AO101" s="269" t="s">
        <v>153</v>
      </c>
      <c r="AP101" s="270" t="s">
        <v>156</v>
      </c>
      <c r="AQ101" s="280" t="s">
        <v>156</v>
      </c>
      <c r="AR101" s="270" t="s">
        <v>156</v>
      </c>
      <c r="AS101" s="270" t="s">
        <v>156</v>
      </c>
      <c r="AT101" s="270" t="s">
        <v>156</v>
      </c>
      <c r="AU101" s="280" t="s">
        <v>156</v>
      </c>
      <c r="AV101" s="270" t="s">
        <v>156</v>
      </c>
    </row>
    <row r="102" spans="1:63">
      <c r="C102" s="154" t="s">
        <v>206</v>
      </c>
      <c r="D102" s="162"/>
      <c r="E102" s="409">
        <v>2016</v>
      </c>
      <c r="F102" s="409">
        <v>2017</v>
      </c>
      <c r="G102" s="409">
        <v>2018</v>
      </c>
      <c r="H102" s="409">
        <v>2019</v>
      </c>
      <c r="I102" s="409">
        <v>2020</v>
      </c>
      <c r="J102" s="410">
        <v>2021</v>
      </c>
      <c r="K102" s="219">
        <v>2022</v>
      </c>
      <c r="L102" s="219">
        <v>2023</v>
      </c>
      <c r="M102" s="229">
        <v>2024</v>
      </c>
      <c r="N102" s="219">
        <v>2025</v>
      </c>
      <c r="O102" s="219">
        <v>2026</v>
      </c>
      <c r="P102" s="219">
        <v>2027</v>
      </c>
      <c r="Q102" s="229">
        <v>2028</v>
      </c>
      <c r="R102" s="219">
        <v>2029</v>
      </c>
      <c r="T102" s="409">
        <v>2016</v>
      </c>
      <c r="U102" s="409">
        <v>2017</v>
      </c>
      <c r="V102" s="409">
        <v>2018</v>
      </c>
      <c r="W102" s="409">
        <v>2019</v>
      </c>
      <c r="X102" s="409">
        <v>2020</v>
      </c>
      <c r="Y102" s="410">
        <v>2021</v>
      </c>
      <c r="Z102" s="219">
        <v>2022</v>
      </c>
      <c r="AA102" s="219">
        <v>2023</v>
      </c>
      <c r="AB102" s="229">
        <v>2024</v>
      </c>
      <c r="AC102" s="219">
        <v>2025</v>
      </c>
      <c r="AD102" s="219">
        <v>2026</v>
      </c>
      <c r="AE102" s="219">
        <v>2027</v>
      </c>
      <c r="AF102" s="229">
        <v>2028</v>
      </c>
      <c r="AG102" s="219">
        <v>2029</v>
      </c>
      <c r="AI102" s="409">
        <v>2016</v>
      </c>
      <c r="AJ102" s="409">
        <v>2017</v>
      </c>
      <c r="AK102" s="409">
        <v>2018</v>
      </c>
      <c r="AL102" s="409">
        <v>2019</v>
      </c>
      <c r="AM102" s="409">
        <v>2020</v>
      </c>
      <c r="AN102" s="410">
        <v>2021</v>
      </c>
      <c r="AO102" s="219">
        <v>2022</v>
      </c>
      <c r="AP102" s="219">
        <v>2023</v>
      </c>
      <c r="AQ102" s="229">
        <v>2024</v>
      </c>
      <c r="AR102" s="219">
        <v>2025</v>
      </c>
      <c r="AS102" s="219">
        <v>2026</v>
      </c>
      <c r="AT102" s="219">
        <v>2027</v>
      </c>
      <c r="AU102" s="229">
        <v>2028</v>
      </c>
      <c r="AV102" s="219">
        <v>2029</v>
      </c>
    </row>
    <row r="103" spans="1:63">
      <c r="C103" s="163" t="s">
        <v>63</v>
      </c>
      <c r="D103" s="22"/>
      <c r="E103" s="493">
        <v>8662386.2759572212</v>
      </c>
      <c r="F103" s="485">
        <v>6994226.1995497318</v>
      </c>
      <c r="G103" s="485">
        <v>6250428.2366310917</v>
      </c>
      <c r="H103" s="485">
        <v>4508359.580086817</v>
      </c>
      <c r="I103" s="485">
        <v>7514380.9903373029</v>
      </c>
      <c r="J103" s="486">
        <v>3380832.7999999989</v>
      </c>
      <c r="K103" s="63">
        <v>2624895.5099999988</v>
      </c>
      <c r="L103" s="63"/>
      <c r="M103" s="179"/>
      <c r="N103" s="63"/>
      <c r="O103" s="63"/>
      <c r="P103" s="63"/>
      <c r="Q103" s="179"/>
      <c r="R103" s="64"/>
      <c r="T103" s="376">
        <v>8353582.8392410604</v>
      </c>
      <c r="U103" s="391">
        <v>6944480.56831674</v>
      </c>
      <c r="V103" s="391">
        <v>6220856.0544747133</v>
      </c>
      <c r="W103" s="391">
        <v>4454974.8871597666</v>
      </c>
      <c r="X103" s="391">
        <v>7172179.3485755594</v>
      </c>
      <c r="Y103" s="430">
        <v>3117527.221130474</v>
      </c>
      <c r="Z103" s="391">
        <v>2595717.7467782544</v>
      </c>
      <c r="AA103" s="63"/>
      <c r="AB103" s="179"/>
      <c r="AC103" s="63"/>
      <c r="AD103" s="63"/>
      <c r="AE103" s="63"/>
      <c r="AF103" s="179"/>
      <c r="AG103" s="64"/>
      <c r="AI103" s="376">
        <v>308803.43671616138</v>
      </c>
      <c r="AJ103" s="391">
        <v>49745.631232991596</v>
      </c>
      <c r="AK103" s="391">
        <v>29572.182156378076</v>
      </c>
      <c r="AL103" s="391">
        <v>53384.692927050433</v>
      </c>
      <c r="AM103" s="391">
        <v>342201.64176174317</v>
      </c>
      <c r="AN103" s="430">
        <v>263305.57886952476</v>
      </c>
      <c r="AO103" s="391">
        <v>29177.763221744233</v>
      </c>
      <c r="AP103" s="63"/>
      <c r="AQ103" s="179"/>
      <c r="AR103" s="63"/>
      <c r="AS103" s="63"/>
      <c r="AT103" s="63"/>
      <c r="AU103" s="179"/>
      <c r="AV103" s="64"/>
    </row>
    <row r="104" spans="1:63">
      <c r="C104" s="163" t="s">
        <v>64</v>
      </c>
      <c r="D104" s="22"/>
      <c r="E104" s="494">
        <v>192906357.15559998</v>
      </c>
      <c r="F104" s="488">
        <v>206552182.07245088</v>
      </c>
      <c r="G104" s="488">
        <v>253079859.61053303</v>
      </c>
      <c r="H104" s="488">
        <v>250079476.87537739</v>
      </c>
      <c r="I104" s="488">
        <v>230182991.4298366</v>
      </c>
      <c r="J104" s="489">
        <v>188046538.88737473</v>
      </c>
      <c r="K104" s="65">
        <v>134402533.87678534</v>
      </c>
      <c r="L104" s="65"/>
      <c r="M104" s="180"/>
      <c r="N104" s="65"/>
      <c r="O104" s="65"/>
      <c r="P104" s="65"/>
      <c r="Q104" s="180"/>
      <c r="R104" s="66"/>
      <c r="T104" s="377">
        <v>192816918.60228941</v>
      </c>
      <c r="U104" s="395">
        <v>206492535.99356219</v>
      </c>
      <c r="V104" s="395">
        <v>252960990.22123069</v>
      </c>
      <c r="W104" s="395">
        <v>249790756.63059202</v>
      </c>
      <c r="X104" s="395">
        <v>229799406.57063952</v>
      </c>
      <c r="Y104" s="432">
        <v>187823067.41481248</v>
      </c>
      <c r="Z104" s="395">
        <v>134077727.73279865</v>
      </c>
      <c r="AA104" s="65"/>
      <c r="AB104" s="180"/>
      <c r="AC104" s="65"/>
      <c r="AD104" s="65"/>
      <c r="AE104" s="65"/>
      <c r="AF104" s="180"/>
      <c r="AG104" s="66"/>
      <c r="AI104" s="377">
        <v>89438.553310584262</v>
      </c>
      <c r="AJ104" s="395">
        <v>59646.078888685151</v>
      </c>
      <c r="AK104" s="395">
        <v>118869.38930236647</v>
      </c>
      <c r="AL104" s="395">
        <v>288720.24478536844</v>
      </c>
      <c r="AM104" s="395">
        <v>383584.85919706005</v>
      </c>
      <c r="AN104" s="432">
        <v>223471.47256226075</v>
      </c>
      <c r="AO104" s="395">
        <v>324806.14398670342</v>
      </c>
      <c r="AP104" s="65"/>
      <c r="AQ104" s="180"/>
      <c r="AR104" s="65"/>
      <c r="AS104" s="65"/>
      <c r="AT104" s="65"/>
      <c r="AU104" s="180"/>
      <c r="AV104" s="66"/>
    </row>
    <row r="105" spans="1:63">
      <c r="C105" s="163" t="s">
        <v>65</v>
      </c>
      <c r="D105" s="22"/>
      <c r="E105" s="494">
        <v>0</v>
      </c>
      <c r="F105" s="488">
        <v>0</v>
      </c>
      <c r="G105" s="488">
        <v>0</v>
      </c>
      <c r="H105" s="488">
        <v>0</v>
      </c>
      <c r="I105" s="488">
        <v>66594.197999999989</v>
      </c>
      <c r="J105" s="489">
        <v>21694.444444444445</v>
      </c>
      <c r="K105" s="65">
        <v>118889.03475170993</v>
      </c>
      <c r="L105" s="65"/>
      <c r="M105" s="180"/>
      <c r="N105" s="65"/>
      <c r="O105" s="65"/>
      <c r="P105" s="65"/>
      <c r="Q105" s="180"/>
      <c r="R105" s="66"/>
      <c r="T105" s="377">
        <v>0</v>
      </c>
      <c r="U105" s="395">
        <v>0</v>
      </c>
      <c r="V105" s="395">
        <v>0</v>
      </c>
      <c r="W105" s="395">
        <v>0</v>
      </c>
      <c r="X105" s="395">
        <v>65866.748275192993</v>
      </c>
      <c r="Y105" s="432">
        <v>21392.477670252792</v>
      </c>
      <c r="Z105" s="395">
        <v>117298.20357371953</v>
      </c>
      <c r="AA105" s="65"/>
      <c r="AB105" s="180"/>
      <c r="AC105" s="65"/>
      <c r="AD105" s="65"/>
      <c r="AE105" s="65"/>
      <c r="AF105" s="180"/>
      <c r="AG105" s="66"/>
      <c r="AI105" s="377">
        <v>0</v>
      </c>
      <c r="AJ105" s="395">
        <v>0</v>
      </c>
      <c r="AK105" s="395">
        <v>0</v>
      </c>
      <c r="AL105" s="395">
        <v>0</v>
      </c>
      <c r="AM105" s="395">
        <v>727.44972480700176</v>
      </c>
      <c r="AN105" s="432">
        <v>301.96677419165184</v>
      </c>
      <c r="AO105" s="395">
        <v>1590.8311779904097</v>
      </c>
      <c r="AP105" s="65"/>
      <c r="AQ105" s="180"/>
      <c r="AR105" s="65"/>
      <c r="AS105" s="65"/>
      <c r="AT105" s="65"/>
      <c r="AU105" s="180"/>
      <c r="AV105" s="66"/>
    </row>
    <row r="106" spans="1:63">
      <c r="C106" s="163" t="s">
        <v>91</v>
      </c>
      <c r="D106" s="22"/>
      <c r="E106" s="82"/>
      <c r="F106" s="65"/>
      <c r="G106" s="65"/>
      <c r="H106" s="65"/>
      <c r="I106" s="65"/>
      <c r="J106" s="180"/>
      <c r="K106" s="65"/>
      <c r="L106" s="65"/>
      <c r="M106" s="180"/>
      <c r="N106" s="65"/>
      <c r="O106" s="65"/>
      <c r="P106" s="65"/>
      <c r="Q106" s="180"/>
      <c r="R106" s="66"/>
      <c r="T106" s="82"/>
      <c r="U106" s="65"/>
      <c r="V106" s="65"/>
      <c r="W106" s="65"/>
      <c r="X106" s="65"/>
      <c r="Y106" s="180"/>
      <c r="Z106" s="65"/>
      <c r="AA106" s="65"/>
      <c r="AB106" s="180"/>
      <c r="AC106" s="65"/>
      <c r="AD106" s="65"/>
      <c r="AE106" s="65"/>
      <c r="AF106" s="180"/>
      <c r="AG106" s="66"/>
      <c r="AI106" s="82"/>
      <c r="AJ106" s="65"/>
      <c r="AK106" s="65"/>
      <c r="AL106" s="65"/>
      <c r="AM106" s="65"/>
      <c r="AN106" s="180"/>
      <c r="AO106" s="65"/>
      <c r="AP106" s="65"/>
      <c r="AQ106" s="180"/>
      <c r="AR106" s="65"/>
      <c r="AS106" s="65"/>
      <c r="AT106" s="65"/>
      <c r="AU106" s="180"/>
      <c r="AV106" s="66"/>
    </row>
    <row r="107" spans="1:63" ht="14.65" thickBot="1">
      <c r="C107" s="153"/>
      <c r="D107" s="155"/>
      <c r="E107" s="442">
        <v>201568743.43155721</v>
      </c>
      <c r="F107" s="403">
        <v>213546408.27200061</v>
      </c>
      <c r="G107" s="403">
        <v>259330287.84716412</v>
      </c>
      <c r="H107" s="403">
        <v>254587836.45546421</v>
      </c>
      <c r="I107" s="403">
        <v>237763966.61817393</v>
      </c>
      <c r="J107" s="435">
        <v>191449066.13181919</v>
      </c>
      <c r="K107" s="403">
        <v>137146318.42153704</v>
      </c>
      <c r="L107" s="403">
        <v>0</v>
      </c>
      <c r="M107" s="435">
        <v>0</v>
      </c>
      <c r="N107" s="403">
        <v>0</v>
      </c>
      <c r="O107" s="403">
        <v>0</v>
      </c>
      <c r="P107" s="403">
        <v>0</v>
      </c>
      <c r="Q107" s="435">
        <v>0</v>
      </c>
      <c r="R107" s="436">
        <v>0</v>
      </c>
      <c r="T107" s="442">
        <v>201170501.44153047</v>
      </c>
      <c r="U107" s="403">
        <v>213437016.56187892</v>
      </c>
      <c r="V107" s="403">
        <v>259181846.2757054</v>
      </c>
      <c r="W107" s="403">
        <v>254245731.51775178</v>
      </c>
      <c r="X107" s="403">
        <v>237037452.66749027</v>
      </c>
      <c r="Y107" s="435">
        <v>190961987.11361319</v>
      </c>
      <c r="Z107" s="403">
        <v>136790743.68315065</v>
      </c>
      <c r="AA107" s="403">
        <v>0</v>
      </c>
      <c r="AB107" s="435">
        <v>0</v>
      </c>
      <c r="AC107" s="403">
        <v>0</v>
      </c>
      <c r="AD107" s="403">
        <v>0</v>
      </c>
      <c r="AE107" s="403">
        <v>0</v>
      </c>
      <c r="AF107" s="435">
        <v>0</v>
      </c>
      <c r="AG107" s="436">
        <v>0</v>
      </c>
      <c r="AI107" s="442">
        <v>398241.99002674565</v>
      </c>
      <c r="AJ107" s="403">
        <v>109391.71012167675</v>
      </c>
      <c r="AK107" s="403">
        <v>148441.57145874455</v>
      </c>
      <c r="AL107" s="403">
        <v>342104.93771241885</v>
      </c>
      <c r="AM107" s="403">
        <v>726513.95068361028</v>
      </c>
      <c r="AN107" s="435">
        <v>487079.01820597716</v>
      </c>
      <c r="AO107" s="403">
        <v>355574.73838643805</v>
      </c>
      <c r="AP107" s="403">
        <v>0</v>
      </c>
      <c r="AQ107" s="435">
        <v>0</v>
      </c>
      <c r="AR107" s="403">
        <v>0</v>
      </c>
      <c r="AS107" s="403">
        <v>0</v>
      </c>
      <c r="AT107" s="403">
        <v>0</v>
      </c>
      <c r="AU107" s="435">
        <v>0</v>
      </c>
      <c r="AV107" s="436">
        <v>0</v>
      </c>
    </row>
    <row r="108" spans="1:63">
      <c r="D108" s="78"/>
      <c r="E108" s="78"/>
      <c r="F108" s="78"/>
      <c r="G108" s="78"/>
      <c r="H108" s="78"/>
      <c r="I108" s="78"/>
      <c r="J108" s="78"/>
      <c r="K108" s="209"/>
      <c r="L108" s="209"/>
      <c r="M108" s="209"/>
      <c r="N108" s="209"/>
      <c r="O108" s="209"/>
      <c r="P108" s="209"/>
      <c r="Q108" s="209"/>
      <c r="R108" s="209"/>
    </row>
    <row r="109" spans="1:63">
      <c r="B109" s="256" t="s">
        <v>146</v>
      </c>
      <c r="D109" s="78"/>
      <c r="E109" s="535" t="s">
        <v>239</v>
      </c>
      <c r="F109" s="536"/>
      <c r="G109" s="536"/>
      <c r="H109" s="536"/>
      <c r="I109" s="536"/>
      <c r="J109" s="537"/>
      <c r="K109" s="258"/>
      <c r="L109" s="258"/>
      <c r="M109" s="259"/>
      <c r="N109" s="258"/>
      <c r="O109" s="258"/>
      <c r="P109" s="258"/>
      <c r="Q109" s="259"/>
      <c r="R109" s="258"/>
    </row>
    <row r="110" spans="1:63" ht="20.65">
      <c r="A110" s="273"/>
      <c r="B110" s="283"/>
      <c r="C110" s="283"/>
      <c r="D110" s="284"/>
      <c r="E110" s="244"/>
      <c r="F110" s="244"/>
      <c r="G110" s="244"/>
      <c r="H110" s="244"/>
      <c r="I110" s="244"/>
      <c r="J110" s="276"/>
      <c r="K110" s="277" t="s">
        <v>74</v>
      </c>
      <c r="L110" s="277" t="s">
        <v>74</v>
      </c>
      <c r="M110" s="278" t="s">
        <v>74</v>
      </c>
      <c r="N110" s="277" t="s">
        <v>75</v>
      </c>
      <c r="O110" s="277" t="s">
        <v>75</v>
      </c>
      <c r="P110" s="277" t="s">
        <v>75</v>
      </c>
      <c r="Q110" s="278" t="s">
        <v>75</v>
      </c>
      <c r="R110" s="277" t="s">
        <v>165</v>
      </c>
      <c r="S110" s="285"/>
    </row>
    <row r="111" spans="1:63">
      <c r="A111" s="268"/>
      <c r="B111" s="281"/>
      <c r="C111" s="281"/>
      <c r="D111" s="271"/>
      <c r="E111" s="272" t="s">
        <v>73</v>
      </c>
      <c r="F111" s="272" t="s">
        <v>73</v>
      </c>
      <c r="G111" s="272" t="s">
        <v>73</v>
      </c>
      <c r="H111" s="272" t="s">
        <v>73</v>
      </c>
      <c r="I111" s="272" t="s">
        <v>73</v>
      </c>
      <c r="J111" s="279" t="s">
        <v>73</v>
      </c>
      <c r="K111" s="269" t="s">
        <v>73</v>
      </c>
      <c r="L111" s="270" t="s">
        <v>156</v>
      </c>
      <c r="M111" s="280" t="s">
        <v>156</v>
      </c>
      <c r="N111" s="270" t="s">
        <v>156</v>
      </c>
      <c r="O111" s="270" t="s">
        <v>156</v>
      </c>
      <c r="P111" s="270" t="s">
        <v>156</v>
      </c>
      <c r="Q111" s="280" t="s">
        <v>156</v>
      </c>
      <c r="R111" s="270" t="s">
        <v>156</v>
      </c>
      <c r="S111" s="268"/>
    </row>
    <row r="112" spans="1:63">
      <c r="C112" s="154" t="s">
        <v>237</v>
      </c>
      <c r="D112" s="22"/>
      <c r="E112" s="409">
        <v>2016</v>
      </c>
      <c r="F112" s="409">
        <v>2017</v>
      </c>
      <c r="G112" s="409">
        <v>2018</v>
      </c>
      <c r="H112" s="409">
        <v>2019</v>
      </c>
      <c r="I112" s="409">
        <v>2020</v>
      </c>
      <c r="J112" s="410">
        <v>2021</v>
      </c>
      <c r="K112" s="219">
        <v>2022</v>
      </c>
      <c r="L112" s="219">
        <v>2023</v>
      </c>
      <c r="M112" s="229">
        <v>2024</v>
      </c>
      <c r="N112" s="219">
        <v>2025</v>
      </c>
      <c r="O112" s="219">
        <v>2026</v>
      </c>
      <c r="P112" s="219">
        <v>2027</v>
      </c>
      <c r="Q112" s="229">
        <v>2028</v>
      </c>
      <c r="R112" s="219">
        <v>2029</v>
      </c>
    </row>
    <row r="113" spans="2:54">
      <c r="C113" s="136" t="s">
        <v>233</v>
      </c>
      <c r="D113" s="22"/>
      <c r="E113" s="479">
        <v>1997678.2973830337</v>
      </c>
      <c r="F113" s="473">
        <v>4339964.9840233112</v>
      </c>
      <c r="G113" s="473">
        <v>2257045.7630999638</v>
      </c>
      <c r="H113" s="473">
        <v>1043210.6040320353</v>
      </c>
      <c r="I113" s="473">
        <v>1546554.9557857879</v>
      </c>
      <c r="J113" s="474">
        <v>2781833.0993503649</v>
      </c>
      <c r="K113" s="473">
        <v>285613.14118176803</v>
      </c>
      <c r="L113" s="63"/>
      <c r="M113" s="179"/>
      <c r="N113" s="63"/>
      <c r="O113" s="63"/>
      <c r="P113" s="63"/>
      <c r="Q113" s="179"/>
      <c r="R113" s="64"/>
    </row>
    <row r="114" spans="2:54">
      <c r="C114" s="136" t="s">
        <v>234</v>
      </c>
      <c r="D114" s="22"/>
      <c r="E114" s="480">
        <v>461574.06338552269</v>
      </c>
      <c r="F114" s="476">
        <v>11534829.685699789</v>
      </c>
      <c r="G114" s="476">
        <v>26798103.076074127</v>
      </c>
      <c r="H114" s="476">
        <v>37321374.755952306</v>
      </c>
      <c r="I114" s="476">
        <v>30174725.840424273</v>
      </c>
      <c r="J114" s="477">
        <v>4948668.0302543519</v>
      </c>
      <c r="K114" s="476">
        <v>3959272.9383726511</v>
      </c>
      <c r="L114" s="65"/>
      <c r="M114" s="180"/>
      <c r="N114" s="65"/>
      <c r="O114" s="65"/>
      <c r="P114" s="65"/>
      <c r="Q114" s="180"/>
      <c r="R114" s="66"/>
    </row>
    <row r="115" spans="2:54" ht="14.65" thickBot="1">
      <c r="C115" s="16"/>
      <c r="D115" s="22"/>
      <c r="E115" s="442">
        <v>2459252.3607685566</v>
      </c>
      <c r="F115" s="403">
        <v>15874794.669723101</v>
      </c>
      <c r="G115" s="403">
        <v>29055148.839174092</v>
      </c>
      <c r="H115" s="403">
        <v>38364585.359984338</v>
      </c>
      <c r="I115" s="403">
        <v>31721280.796210062</v>
      </c>
      <c r="J115" s="435">
        <v>7730501.1296047168</v>
      </c>
      <c r="K115" s="403">
        <v>4244886.079554419</v>
      </c>
      <c r="L115" s="403">
        <v>0</v>
      </c>
      <c r="M115" s="435">
        <v>0</v>
      </c>
      <c r="N115" s="403">
        <v>0</v>
      </c>
      <c r="O115" s="403">
        <v>0</v>
      </c>
      <c r="P115" s="403">
        <v>0</v>
      </c>
      <c r="Q115" s="435">
        <v>0</v>
      </c>
      <c r="R115" s="436">
        <v>0</v>
      </c>
    </row>
    <row r="116" spans="2:54">
      <c r="B116" s="256" t="s">
        <v>146</v>
      </c>
      <c r="D116" s="78"/>
      <c r="E116" s="78"/>
      <c r="F116" s="78"/>
      <c r="G116" s="78"/>
      <c r="H116" s="78"/>
      <c r="I116" s="78"/>
      <c r="J116" s="78"/>
      <c r="K116" s="209"/>
      <c r="L116" s="209"/>
      <c r="M116" s="209"/>
      <c r="N116" s="209"/>
      <c r="O116" s="209"/>
      <c r="P116" s="209"/>
      <c r="Q116" s="209"/>
      <c r="R116" s="209"/>
    </row>
    <row r="117" spans="2:54" ht="15">
      <c r="B117" s="539" t="s">
        <v>212</v>
      </c>
      <c r="C117" s="539"/>
      <c r="D117" s="218"/>
      <c r="E117" s="67"/>
      <c r="F117" s="67"/>
      <c r="G117" s="67"/>
      <c r="H117" s="67"/>
      <c r="I117" s="67"/>
      <c r="J117" s="214"/>
      <c r="K117" s="538" t="s">
        <v>213</v>
      </c>
      <c r="L117" s="538"/>
      <c r="M117" s="538"/>
      <c r="N117" s="538"/>
      <c r="O117" s="538"/>
      <c r="P117" s="538"/>
      <c r="Q117" s="538"/>
      <c r="R117" s="538"/>
      <c r="S117" s="16"/>
      <c r="T117" s="16"/>
      <c r="U117" s="16"/>
      <c r="V117" s="16"/>
      <c r="W117" s="16"/>
      <c r="X117" s="16"/>
      <c r="AI117" s="16"/>
      <c r="AJ117" s="16"/>
      <c r="AK117" s="16"/>
      <c r="AL117" s="16"/>
      <c r="AM117" s="16"/>
      <c r="AX117" s="16"/>
      <c r="AY117" s="16"/>
      <c r="AZ117" s="16"/>
      <c r="BA117" s="16"/>
      <c r="BB117" s="16"/>
    </row>
    <row r="118" spans="2:54" s="273" customFormat="1" ht="20.65">
      <c r="B118" s="274"/>
      <c r="C118" s="274"/>
      <c r="D118" s="275"/>
      <c r="E118" s="244"/>
      <c r="F118" s="244"/>
      <c r="G118" s="244"/>
      <c r="H118" s="244"/>
      <c r="I118" s="244"/>
      <c r="J118" s="276"/>
      <c r="K118" s="277" t="s">
        <v>74</v>
      </c>
      <c r="L118" s="277" t="s">
        <v>74</v>
      </c>
      <c r="M118" s="278" t="s">
        <v>74</v>
      </c>
      <c r="N118" s="277" t="s">
        <v>75</v>
      </c>
      <c r="O118" s="277" t="s">
        <v>75</v>
      </c>
      <c r="P118" s="277" t="s">
        <v>75</v>
      </c>
      <c r="Q118" s="278" t="s">
        <v>75</v>
      </c>
      <c r="R118" s="277" t="s">
        <v>165</v>
      </c>
    </row>
    <row r="119" spans="2:54" s="268" customFormat="1" ht="30" customHeight="1">
      <c r="B119" s="269"/>
      <c r="C119" s="269"/>
      <c r="D119" s="271"/>
      <c r="E119" s="272" t="s">
        <v>73</v>
      </c>
      <c r="F119" s="272" t="s">
        <v>73</v>
      </c>
      <c r="G119" s="272" t="s">
        <v>73</v>
      </c>
      <c r="H119" s="272" t="s">
        <v>73</v>
      </c>
      <c r="I119" s="272" t="s">
        <v>73</v>
      </c>
      <c r="J119" s="279" t="s">
        <v>73</v>
      </c>
      <c r="K119" s="269" t="s">
        <v>73</v>
      </c>
      <c r="L119" s="270" t="s">
        <v>156</v>
      </c>
      <c r="M119" s="280" t="s">
        <v>156</v>
      </c>
      <c r="N119" s="270" t="s">
        <v>156</v>
      </c>
      <c r="O119" s="270" t="s">
        <v>156</v>
      </c>
      <c r="P119" s="270" t="s">
        <v>156</v>
      </c>
      <c r="Q119" s="280" t="s">
        <v>156</v>
      </c>
      <c r="R119" s="270" t="s">
        <v>156</v>
      </c>
    </row>
    <row r="120" spans="2:54">
      <c r="B120" s="221" t="s">
        <v>113</v>
      </c>
      <c r="C120" s="221"/>
      <c r="D120" s="222"/>
      <c r="E120" s="409">
        <v>2016</v>
      </c>
      <c r="F120" s="409">
        <v>2017</v>
      </c>
      <c r="G120" s="409">
        <v>2018</v>
      </c>
      <c r="H120" s="409">
        <v>2019</v>
      </c>
      <c r="I120" s="409">
        <v>2020</v>
      </c>
      <c r="J120" s="421">
        <v>2021</v>
      </c>
      <c r="K120" s="219">
        <v>2022</v>
      </c>
      <c r="L120" s="219">
        <v>2023</v>
      </c>
      <c r="M120" s="229">
        <v>2024</v>
      </c>
      <c r="N120" s="219">
        <v>2025</v>
      </c>
      <c r="O120" s="219">
        <v>2026</v>
      </c>
      <c r="P120" s="219">
        <v>2027</v>
      </c>
      <c r="Q120" s="229">
        <v>2028</v>
      </c>
      <c r="R120" s="219">
        <v>2029</v>
      </c>
      <c r="S120" s="16"/>
      <c r="T120" s="16"/>
      <c r="U120" s="16"/>
      <c r="V120" s="16"/>
      <c r="W120" s="16"/>
      <c r="X120" s="16"/>
      <c r="AI120" s="16"/>
      <c r="AJ120" s="16"/>
      <c r="AK120" s="16"/>
      <c r="AL120" s="16"/>
      <c r="AM120" s="16"/>
      <c r="AX120" s="16"/>
      <c r="AY120" s="16"/>
      <c r="AZ120" s="16"/>
      <c r="BA120" s="16"/>
      <c r="BB120" s="16"/>
    </row>
    <row r="121" spans="2:54">
      <c r="B121" s="223" t="s">
        <v>37</v>
      </c>
      <c r="C121" s="224" t="s">
        <v>43</v>
      </c>
      <c r="D121" s="24"/>
      <c r="E121" s="81"/>
      <c r="F121" s="63"/>
      <c r="G121" s="63"/>
      <c r="H121" s="63"/>
      <c r="I121" s="63"/>
      <c r="J121" s="64"/>
      <c r="K121" s="495">
        <v>5534118.6589999981</v>
      </c>
      <c r="L121" s="234"/>
      <c r="M121" s="235"/>
      <c r="N121" s="234"/>
      <c r="O121" s="234"/>
      <c r="P121" s="234"/>
      <c r="Q121" s="235"/>
      <c r="R121" s="235"/>
      <c r="S121" s="16"/>
      <c r="T121" s="16"/>
      <c r="U121" s="16"/>
      <c r="V121" s="16"/>
      <c r="W121" s="16"/>
      <c r="X121" s="16"/>
      <c r="AI121" s="16"/>
      <c r="AJ121" s="16"/>
      <c r="AK121" s="16"/>
      <c r="AL121" s="16"/>
      <c r="AM121" s="16"/>
      <c r="AX121" s="16"/>
      <c r="AY121" s="16"/>
      <c r="AZ121" s="16"/>
      <c r="BA121" s="16"/>
      <c r="BB121" s="16"/>
    </row>
    <row r="122" spans="2:54">
      <c r="B122" s="225" t="s">
        <v>37</v>
      </c>
      <c r="C122" s="226" t="s">
        <v>38</v>
      </c>
      <c r="D122" s="24"/>
      <c r="E122" s="82"/>
      <c r="F122" s="65"/>
      <c r="G122" s="65"/>
      <c r="H122" s="65"/>
      <c r="I122" s="65"/>
      <c r="J122" s="66"/>
      <c r="K122" s="496">
        <v>18481244.861276623</v>
      </c>
      <c r="L122" s="236"/>
      <c r="M122" s="237"/>
      <c r="N122" s="236"/>
      <c r="O122" s="236"/>
      <c r="P122" s="236"/>
      <c r="Q122" s="237"/>
      <c r="R122" s="237"/>
      <c r="S122" s="16"/>
      <c r="T122" s="16"/>
      <c r="U122" s="16"/>
      <c r="V122" s="16"/>
      <c r="W122" s="16"/>
      <c r="X122" s="16"/>
      <c r="AI122" s="16"/>
      <c r="AJ122" s="16"/>
      <c r="AK122" s="16"/>
      <c r="AL122" s="16"/>
      <c r="AM122" s="16"/>
      <c r="AX122" s="16"/>
      <c r="AY122" s="16"/>
      <c r="AZ122" s="16"/>
      <c r="BA122" s="16"/>
      <c r="BB122" s="16"/>
    </row>
    <row r="123" spans="2:54">
      <c r="B123" s="225" t="s">
        <v>37</v>
      </c>
      <c r="C123" s="226" t="s">
        <v>39</v>
      </c>
      <c r="D123" s="24"/>
      <c r="E123" s="82"/>
      <c r="F123" s="65"/>
      <c r="G123" s="65"/>
      <c r="H123" s="65"/>
      <c r="I123" s="65"/>
      <c r="J123" s="66"/>
      <c r="K123" s="496">
        <v>69414392.147999942</v>
      </c>
      <c r="L123" s="236"/>
      <c r="M123" s="237"/>
      <c r="N123" s="236"/>
      <c r="O123" s="236"/>
      <c r="P123" s="236"/>
      <c r="Q123" s="237"/>
      <c r="R123" s="237"/>
      <c r="S123" s="16"/>
      <c r="T123" s="16"/>
      <c r="U123" s="16"/>
      <c r="V123" s="16"/>
      <c r="W123" s="16"/>
      <c r="X123" s="16"/>
      <c r="AI123" s="16"/>
      <c r="AJ123" s="16"/>
      <c r="AK123" s="16"/>
      <c r="AL123" s="16"/>
      <c r="AM123" s="16"/>
      <c r="AX123" s="16"/>
      <c r="AY123" s="16"/>
      <c r="AZ123" s="16"/>
      <c r="BA123" s="16"/>
      <c r="BB123" s="16"/>
    </row>
    <row r="124" spans="2:54">
      <c r="B124" s="225" t="s">
        <v>45</v>
      </c>
      <c r="C124" s="226" t="s">
        <v>61</v>
      </c>
      <c r="D124" s="24"/>
      <c r="E124" s="82"/>
      <c r="F124" s="65"/>
      <c r="G124" s="65"/>
      <c r="H124" s="65"/>
      <c r="I124" s="65"/>
      <c r="J124" s="66"/>
      <c r="K124" s="496">
        <v>1427688.3553665513</v>
      </c>
      <c r="L124" s="236"/>
      <c r="M124" s="237"/>
      <c r="N124" s="236"/>
      <c r="O124" s="236"/>
      <c r="P124" s="236"/>
      <c r="Q124" s="237"/>
      <c r="R124" s="237"/>
      <c r="S124" s="16"/>
      <c r="T124" s="16"/>
      <c r="U124" s="16"/>
      <c r="V124" s="16"/>
      <c r="W124" s="16"/>
      <c r="X124" s="16"/>
      <c r="AI124" s="16"/>
      <c r="AJ124" s="16"/>
      <c r="AK124" s="16"/>
      <c r="AL124" s="16"/>
      <c r="AM124" s="16"/>
      <c r="AX124" s="16"/>
      <c r="AY124" s="16"/>
      <c r="AZ124" s="16"/>
      <c r="BA124" s="16"/>
      <c r="BB124" s="16"/>
    </row>
    <row r="125" spans="2:54">
      <c r="B125" s="225" t="s">
        <v>45</v>
      </c>
      <c r="C125" s="226" t="s">
        <v>46</v>
      </c>
      <c r="D125" s="24"/>
      <c r="E125" s="82"/>
      <c r="F125" s="65"/>
      <c r="G125" s="65"/>
      <c r="H125" s="65"/>
      <c r="I125" s="65"/>
      <c r="J125" s="66"/>
      <c r="K125" s="496">
        <v>165108634.81758016</v>
      </c>
      <c r="L125" s="236"/>
      <c r="M125" s="237"/>
      <c r="N125" s="236"/>
      <c r="O125" s="236"/>
      <c r="P125" s="236"/>
      <c r="Q125" s="237"/>
      <c r="R125" s="237"/>
      <c r="S125" s="16"/>
      <c r="T125" s="16"/>
      <c r="U125" s="16"/>
      <c r="V125" s="16"/>
      <c r="W125" s="16"/>
      <c r="X125" s="16"/>
      <c r="AI125" s="16"/>
      <c r="AJ125" s="16"/>
      <c r="AK125" s="16"/>
      <c r="AL125" s="16"/>
      <c r="AM125" s="16"/>
      <c r="AX125" s="16"/>
      <c r="AY125" s="16"/>
      <c r="AZ125" s="16"/>
      <c r="BA125" s="16"/>
      <c r="BB125" s="16"/>
    </row>
    <row r="126" spans="2:54">
      <c r="B126" s="225" t="s">
        <v>47</v>
      </c>
      <c r="C126" s="226" t="s">
        <v>14</v>
      </c>
      <c r="D126" s="24"/>
      <c r="E126" s="82"/>
      <c r="F126" s="65"/>
      <c r="G126" s="65"/>
      <c r="H126" s="65"/>
      <c r="I126" s="65"/>
      <c r="J126" s="66"/>
      <c r="K126" s="496">
        <v>14197362.447000012</v>
      </c>
      <c r="L126" s="236"/>
      <c r="M126" s="237"/>
      <c r="N126" s="236"/>
      <c r="O126" s="236"/>
      <c r="P126" s="236"/>
      <c r="Q126" s="237"/>
      <c r="R126" s="237"/>
      <c r="S126" s="16"/>
      <c r="T126" s="16"/>
      <c r="U126" s="16"/>
      <c r="V126" s="16"/>
      <c r="W126" s="16"/>
      <c r="X126" s="16"/>
      <c r="AI126" s="16"/>
      <c r="AJ126" s="16"/>
      <c r="AK126" s="16"/>
      <c r="AL126" s="16"/>
      <c r="AM126" s="16"/>
      <c r="AX126" s="16"/>
      <c r="AY126" s="16"/>
      <c r="AZ126" s="16"/>
      <c r="BA126" s="16"/>
      <c r="BB126" s="16"/>
    </row>
    <row r="127" spans="2:54">
      <c r="B127" s="225" t="s">
        <v>47</v>
      </c>
      <c r="C127" s="226" t="s">
        <v>19</v>
      </c>
      <c r="D127" s="24"/>
      <c r="E127" s="82"/>
      <c r="F127" s="65"/>
      <c r="G127" s="65"/>
      <c r="H127" s="65"/>
      <c r="I127" s="65"/>
      <c r="J127" s="66"/>
      <c r="K127" s="496">
        <v>3715449.9730000012</v>
      </c>
      <c r="L127" s="236"/>
      <c r="M127" s="237"/>
      <c r="N127" s="236"/>
      <c r="O127" s="236"/>
      <c r="P127" s="236"/>
      <c r="Q127" s="237"/>
      <c r="R127" s="237"/>
      <c r="S127" s="16"/>
      <c r="T127" s="16"/>
      <c r="U127" s="16"/>
      <c r="V127" s="16"/>
      <c r="W127" s="16"/>
      <c r="X127" s="16"/>
      <c r="AI127" s="16"/>
      <c r="AJ127" s="16"/>
      <c r="AK127" s="16"/>
      <c r="AL127" s="16"/>
      <c r="AM127" s="16"/>
      <c r="AX127" s="16"/>
      <c r="AY127" s="16"/>
      <c r="AZ127" s="16"/>
      <c r="BA127" s="16"/>
      <c r="BB127" s="16"/>
    </row>
    <row r="128" spans="2:54">
      <c r="B128" s="225" t="s">
        <v>47</v>
      </c>
      <c r="C128" s="226" t="s">
        <v>48</v>
      </c>
      <c r="D128" s="24"/>
      <c r="E128" s="82"/>
      <c r="F128" s="65"/>
      <c r="G128" s="65"/>
      <c r="H128" s="65"/>
      <c r="I128" s="65"/>
      <c r="J128" s="66"/>
      <c r="K128" s="496">
        <v>12599280.183000013</v>
      </c>
      <c r="L128" s="236"/>
      <c r="M128" s="237"/>
      <c r="N128" s="236"/>
      <c r="O128" s="236"/>
      <c r="P128" s="236"/>
      <c r="Q128" s="237"/>
      <c r="R128" s="237"/>
      <c r="T128" s="16"/>
      <c r="U128" s="16"/>
      <c r="V128" s="16"/>
      <c r="W128" s="16"/>
      <c r="X128" s="16"/>
      <c r="AI128" s="16"/>
      <c r="AJ128" s="16"/>
      <c r="AK128" s="16"/>
      <c r="AL128" s="16"/>
      <c r="AM128" s="16"/>
      <c r="AX128" s="16"/>
      <c r="AY128" s="16"/>
      <c r="AZ128" s="16"/>
      <c r="BA128" s="16"/>
      <c r="BB128" s="16"/>
    </row>
    <row r="129" spans="2:54">
      <c r="B129" s="225" t="s">
        <v>40</v>
      </c>
      <c r="C129" s="226" t="s">
        <v>16</v>
      </c>
      <c r="D129" s="24"/>
      <c r="E129" s="82"/>
      <c r="F129" s="65"/>
      <c r="G129" s="65"/>
      <c r="H129" s="65"/>
      <c r="I129" s="65"/>
      <c r="J129" s="66"/>
      <c r="K129" s="496">
        <v>18571845.372000057</v>
      </c>
      <c r="L129" s="236"/>
      <c r="M129" s="237"/>
      <c r="N129" s="236"/>
      <c r="O129" s="236"/>
      <c r="P129" s="236"/>
      <c r="Q129" s="237"/>
      <c r="R129" s="237"/>
      <c r="T129" s="16"/>
      <c r="U129" s="16"/>
      <c r="V129" s="16"/>
      <c r="W129" s="16"/>
      <c r="X129" s="16"/>
      <c r="AI129" s="16"/>
      <c r="AJ129" s="16"/>
      <c r="AK129" s="16"/>
      <c r="AL129" s="16"/>
      <c r="AM129" s="16"/>
      <c r="AX129" s="16"/>
      <c r="AY129" s="16"/>
      <c r="AZ129" s="16"/>
      <c r="BA129" s="16"/>
      <c r="BB129" s="16"/>
    </row>
    <row r="130" spans="2:54">
      <c r="B130" s="225" t="s">
        <v>40</v>
      </c>
      <c r="C130" s="226" t="s">
        <v>17</v>
      </c>
      <c r="D130" s="24"/>
      <c r="E130" s="82"/>
      <c r="F130" s="65"/>
      <c r="G130" s="65"/>
      <c r="H130" s="65"/>
      <c r="I130" s="65"/>
      <c r="J130" s="66"/>
      <c r="K130" s="496">
        <v>9770585.4479999971</v>
      </c>
      <c r="L130" s="236"/>
      <c r="M130" s="237"/>
      <c r="N130" s="236"/>
      <c r="O130" s="236"/>
      <c r="P130" s="236"/>
      <c r="Q130" s="237"/>
      <c r="R130" s="237"/>
      <c r="T130" s="16"/>
      <c r="U130" s="16"/>
      <c r="V130" s="16"/>
      <c r="W130" s="16"/>
      <c r="X130" s="16"/>
      <c r="AI130" s="16"/>
      <c r="AJ130" s="16"/>
      <c r="AK130" s="16"/>
      <c r="AL130" s="16"/>
      <c r="AM130" s="16"/>
      <c r="AX130" s="16"/>
      <c r="AY130" s="16"/>
      <c r="AZ130" s="16"/>
      <c r="BA130" s="16"/>
      <c r="BB130" s="16"/>
    </row>
    <row r="131" spans="2:54">
      <c r="B131" s="225" t="s">
        <v>40</v>
      </c>
      <c r="C131" s="226" t="s">
        <v>18</v>
      </c>
      <c r="D131" s="24"/>
      <c r="E131" s="82"/>
      <c r="F131" s="65"/>
      <c r="G131" s="65"/>
      <c r="H131" s="65"/>
      <c r="I131" s="65"/>
      <c r="J131" s="66"/>
      <c r="K131" s="496">
        <v>3986694.0579999988</v>
      </c>
      <c r="L131" s="236"/>
      <c r="M131" s="237"/>
      <c r="N131" s="236"/>
      <c r="O131" s="236"/>
      <c r="P131" s="236"/>
      <c r="Q131" s="237"/>
      <c r="R131" s="237"/>
      <c r="T131" s="16"/>
      <c r="U131" s="16"/>
      <c r="V131" s="16"/>
      <c r="W131" s="16"/>
      <c r="X131" s="16"/>
      <c r="AI131" s="16"/>
      <c r="AJ131" s="16"/>
      <c r="AK131" s="16"/>
      <c r="AL131" s="16"/>
      <c r="AM131" s="16"/>
      <c r="AX131" s="16"/>
      <c r="AY131" s="16"/>
      <c r="AZ131" s="16"/>
      <c r="BA131" s="16"/>
      <c r="BB131" s="16"/>
    </row>
    <row r="132" spans="2:54">
      <c r="B132" s="225" t="s">
        <v>49</v>
      </c>
      <c r="C132" s="226" t="s">
        <v>41</v>
      </c>
      <c r="D132" s="24"/>
      <c r="E132" s="82"/>
      <c r="F132" s="65"/>
      <c r="G132" s="65"/>
      <c r="H132" s="65"/>
      <c r="I132" s="65"/>
      <c r="J132" s="66"/>
      <c r="K132" s="496">
        <v>7968609.9490000028</v>
      </c>
      <c r="L132" s="236"/>
      <c r="M132" s="237"/>
      <c r="N132" s="236"/>
      <c r="O132" s="236"/>
      <c r="P132" s="236"/>
      <c r="Q132" s="237"/>
      <c r="R132" s="237"/>
      <c r="T132" s="16"/>
      <c r="U132" s="16"/>
      <c r="V132" s="16"/>
      <c r="W132" s="16"/>
      <c r="X132" s="16"/>
      <c r="AI132" s="16"/>
      <c r="AJ132" s="16"/>
      <c r="AK132" s="16"/>
      <c r="AL132" s="16"/>
      <c r="AM132" s="16"/>
      <c r="AX132" s="16"/>
      <c r="AY132" s="16"/>
      <c r="AZ132" s="16"/>
      <c r="BA132" s="16"/>
      <c r="BB132" s="16"/>
    </row>
    <row r="133" spans="2:54">
      <c r="B133" s="225" t="s">
        <v>49</v>
      </c>
      <c r="C133" s="226" t="s">
        <v>50</v>
      </c>
      <c r="D133" s="24"/>
      <c r="E133" s="82"/>
      <c r="F133" s="65"/>
      <c r="G133" s="65"/>
      <c r="H133" s="65"/>
      <c r="I133" s="65"/>
      <c r="J133" s="66"/>
      <c r="K133" s="496">
        <v>3989682.0655265213</v>
      </c>
      <c r="L133" s="236"/>
      <c r="M133" s="237"/>
      <c r="N133" s="236"/>
      <c r="O133" s="236"/>
      <c r="P133" s="236"/>
      <c r="Q133" s="237"/>
      <c r="R133" s="237"/>
      <c r="S133" s="16"/>
      <c r="T133" s="16"/>
      <c r="U133" s="16"/>
      <c r="V133" s="16"/>
      <c r="W133" s="16"/>
      <c r="X133" s="16"/>
      <c r="AI133" s="16"/>
      <c r="AJ133" s="16"/>
      <c r="AK133" s="16"/>
      <c r="AL133" s="16"/>
      <c r="AM133" s="16"/>
      <c r="AX133" s="16"/>
      <c r="AY133" s="16"/>
      <c r="AZ133" s="16"/>
      <c r="BA133" s="16"/>
      <c r="BB133" s="16"/>
    </row>
    <row r="134" spans="2:54">
      <c r="B134" s="225" t="s">
        <v>49</v>
      </c>
      <c r="C134" s="226" t="s">
        <v>15</v>
      </c>
      <c r="D134" s="24"/>
      <c r="E134" s="82"/>
      <c r="F134" s="65"/>
      <c r="G134" s="65"/>
      <c r="H134" s="65"/>
      <c r="I134" s="65"/>
      <c r="J134" s="66"/>
      <c r="K134" s="496">
        <v>19182130.758979999</v>
      </c>
      <c r="L134" s="236"/>
      <c r="M134" s="237"/>
      <c r="N134" s="236"/>
      <c r="O134" s="236"/>
      <c r="P134" s="236"/>
      <c r="Q134" s="237"/>
      <c r="R134" s="237"/>
      <c r="S134" s="16"/>
      <c r="T134" s="16"/>
      <c r="U134" s="16"/>
      <c r="V134" s="16"/>
      <c r="W134" s="16"/>
      <c r="X134" s="16"/>
      <c r="AI134" s="16"/>
      <c r="AJ134" s="16"/>
      <c r="AK134" s="16"/>
      <c r="AL134" s="16"/>
      <c r="AM134" s="16"/>
      <c r="AX134" s="16"/>
      <c r="AY134" s="16"/>
      <c r="AZ134" s="16"/>
      <c r="BA134" s="16"/>
      <c r="BB134" s="16"/>
    </row>
    <row r="135" spans="2:54">
      <c r="B135" s="227" t="s">
        <v>49</v>
      </c>
      <c r="C135" s="228" t="s">
        <v>42</v>
      </c>
      <c r="D135" s="24"/>
      <c r="E135" s="82"/>
      <c r="F135" s="65"/>
      <c r="G135" s="65"/>
      <c r="H135" s="65"/>
      <c r="I135" s="65"/>
      <c r="J135" s="66"/>
      <c r="K135" s="497">
        <v>12619469.855</v>
      </c>
      <c r="L135" s="236"/>
      <c r="M135" s="237"/>
      <c r="N135" s="236"/>
      <c r="O135" s="236"/>
      <c r="P135" s="236"/>
      <c r="Q135" s="237"/>
      <c r="R135" s="237"/>
      <c r="S135" s="16"/>
      <c r="T135" s="16"/>
      <c r="U135" s="16"/>
      <c r="V135" s="16"/>
      <c r="W135" s="16"/>
      <c r="X135" s="16"/>
      <c r="AI135" s="16"/>
      <c r="AJ135" s="16"/>
      <c r="AK135" s="16"/>
      <c r="AL135" s="16"/>
      <c r="AM135" s="16"/>
      <c r="AX135" s="16"/>
      <c r="AY135" s="16"/>
      <c r="AZ135" s="16"/>
      <c r="BA135" s="16"/>
      <c r="BB135" s="16"/>
    </row>
    <row r="136" spans="2:54" ht="14.65" thickBot="1">
      <c r="D136" s="78"/>
      <c r="E136" s="415">
        <v>0</v>
      </c>
      <c r="F136" s="416">
        <v>0</v>
      </c>
      <c r="G136" s="416">
        <v>0</v>
      </c>
      <c r="H136" s="416">
        <v>0</v>
      </c>
      <c r="I136" s="416">
        <v>0</v>
      </c>
      <c r="J136" s="419">
        <v>0</v>
      </c>
      <c r="K136" s="416">
        <v>366567188.95072997</v>
      </c>
      <c r="L136" s="416">
        <v>0</v>
      </c>
      <c r="M136" s="417">
        <v>0</v>
      </c>
      <c r="N136" s="416">
        <v>0</v>
      </c>
      <c r="O136" s="416">
        <v>0</v>
      </c>
      <c r="P136" s="416">
        <v>0</v>
      </c>
      <c r="Q136" s="417">
        <v>0</v>
      </c>
      <c r="R136" s="419">
        <v>0</v>
      </c>
    </row>
    <row r="137" spans="2:54">
      <c r="D137" s="78"/>
      <c r="E137" s="78"/>
      <c r="F137" s="78"/>
      <c r="G137" s="78"/>
      <c r="H137" s="78"/>
      <c r="I137" s="78"/>
      <c r="J137" s="78"/>
      <c r="K137" s="209"/>
      <c r="L137" s="209"/>
      <c r="M137" s="209"/>
      <c r="N137" s="209"/>
      <c r="O137" s="209"/>
      <c r="P137" s="209"/>
      <c r="Q137" s="209"/>
      <c r="R137" s="209"/>
    </row>
    <row r="138" spans="2:54" ht="18" customHeight="1">
      <c r="B138" s="256" t="s">
        <v>147</v>
      </c>
      <c r="D138" s="78"/>
      <c r="E138" s="535"/>
      <c r="F138" s="536"/>
      <c r="G138" s="536"/>
      <c r="H138" s="536"/>
      <c r="I138" s="536"/>
      <c r="J138" s="537"/>
      <c r="K138" s="538" t="s">
        <v>116</v>
      </c>
      <c r="L138" s="538"/>
      <c r="M138" s="538"/>
      <c r="N138" s="538"/>
      <c r="O138" s="538"/>
      <c r="P138" s="538"/>
      <c r="Q138" s="538"/>
      <c r="R138" s="538"/>
    </row>
    <row r="139" spans="2:54" s="273" customFormat="1" ht="20.65">
      <c r="B139" s="283"/>
      <c r="C139" s="283"/>
      <c r="D139" s="284"/>
      <c r="E139" s="244"/>
      <c r="F139" s="244"/>
      <c r="G139" s="244"/>
      <c r="H139" s="244"/>
      <c r="I139" s="244"/>
      <c r="J139" s="276"/>
      <c r="K139" s="277" t="s">
        <v>74</v>
      </c>
      <c r="L139" s="277" t="s">
        <v>74</v>
      </c>
      <c r="M139" s="278" t="s">
        <v>74</v>
      </c>
      <c r="N139" s="277" t="s">
        <v>75</v>
      </c>
      <c r="O139" s="277" t="s">
        <v>75</v>
      </c>
      <c r="P139" s="277" t="s">
        <v>75</v>
      </c>
      <c r="Q139" s="278" t="s">
        <v>75</v>
      </c>
      <c r="R139" s="277" t="s">
        <v>165</v>
      </c>
      <c r="S139" s="285"/>
      <c r="T139" s="285"/>
      <c r="U139" s="285"/>
      <c r="V139" s="285"/>
      <c r="W139" s="285"/>
      <c r="X139" s="285"/>
      <c r="AI139" s="285"/>
      <c r="AJ139" s="285"/>
      <c r="AK139" s="285"/>
      <c r="AL139" s="285"/>
      <c r="AM139" s="285"/>
      <c r="AX139" s="285"/>
      <c r="AY139" s="285"/>
      <c r="AZ139" s="285"/>
      <c r="BA139" s="285"/>
      <c r="BB139" s="285"/>
    </row>
    <row r="140" spans="2:54" s="268" customFormat="1" ht="30" customHeight="1">
      <c r="B140" s="281"/>
      <c r="C140" s="281"/>
      <c r="D140" s="271"/>
      <c r="E140" s="272" t="s">
        <v>73</v>
      </c>
      <c r="F140" s="272" t="s">
        <v>73</v>
      </c>
      <c r="G140" s="272" t="s">
        <v>73</v>
      </c>
      <c r="H140" s="272" t="s">
        <v>73</v>
      </c>
      <c r="I140" s="272" t="s">
        <v>73</v>
      </c>
      <c r="J140" s="279" t="s">
        <v>73</v>
      </c>
      <c r="K140" s="269" t="s">
        <v>73</v>
      </c>
      <c r="L140" s="270" t="s">
        <v>156</v>
      </c>
      <c r="M140" s="280" t="s">
        <v>156</v>
      </c>
      <c r="N140" s="270" t="s">
        <v>156</v>
      </c>
      <c r="O140" s="270" t="s">
        <v>156</v>
      </c>
      <c r="P140" s="270" t="s">
        <v>156</v>
      </c>
      <c r="Q140" s="280" t="s">
        <v>156</v>
      </c>
      <c r="R140" s="270" t="s">
        <v>156</v>
      </c>
    </row>
    <row r="141" spans="2:54" ht="15" customHeight="1">
      <c r="C141" s="154" t="s">
        <v>206</v>
      </c>
      <c r="D141" s="78"/>
      <c r="E141" s="409">
        <v>2016</v>
      </c>
      <c r="F141" s="409">
        <v>2017</v>
      </c>
      <c r="G141" s="409">
        <v>2018</v>
      </c>
      <c r="H141" s="409">
        <v>2019</v>
      </c>
      <c r="I141" s="409">
        <v>2020</v>
      </c>
      <c r="J141" s="410">
        <v>2021</v>
      </c>
      <c r="K141" s="219">
        <v>2022</v>
      </c>
      <c r="L141" s="219">
        <v>2023</v>
      </c>
      <c r="M141" s="229">
        <v>2024</v>
      </c>
      <c r="N141" s="219">
        <v>2025</v>
      </c>
      <c r="O141" s="219">
        <v>2026</v>
      </c>
      <c r="P141" s="219">
        <v>2027</v>
      </c>
      <c r="Q141" s="229">
        <v>2028</v>
      </c>
      <c r="R141" s="219">
        <v>2029</v>
      </c>
    </row>
    <row r="142" spans="2:54" ht="15" customHeight="1">
      <c r="C142" s="163" t="s">
        <v>63</v>
      </c>
      <c r="D142" s="78"/>
      <c r="E142" s="81"/>
      <c r="F142" s="63"/>
      <c r="G142" s="63"/>
      <c r="H142" s="63"/>
      <c r="I142" s="63"/>
      <c r="J142" s="179"/>
      <c r="K142" s="443">
        <v>2624895.5099999988</v>
      </c>
      <c r="L142" s="63"/>
      <c r="M142" s="179"/>
      <c r="N142" s="63"/>
      <c r="O142" s="63"/>
      <c r="P142" s="63"/>
      <c r="Q142" s="179"/>
      <c r="R142" s="64"/>
      <c r="S142" s="7"/>
      <c r="T142" s="7"/>
      <c r="U142" s="7"/>
      <c r="V142" s="7"/>
      <c r="W142" s="7"/>
      <c r="X142" s="7"/>
      <c r="Y142" s="7"/>
    </row>
    <row r="143" spans="2:54" ht="15" customHeight="1">
      <c r="C143" s="163" t="s">
        <v>64</v>
      </c>
      <c r="D143" s="78"/>
      <c r="E143" s="82"/>
      <c r="F143" s="65"/>
      <c r="G143" s="65"/>
      <c r="H143" s="65"/>
      <c r="I143" s="65"/>
      <c r="J143" s="180"/>
      <c r="K143" s="444">
        <v>134402533.87678534</v>
      </c>
      <c r="L143" s="65"/>
      <c r="M143" s="180"/>
      <c r="N143" s="65"/>
      <c r="O143" s="65"/>
      <c r="P143" s="65"/>
      <c r="Q143" s="180"/>
      <c r="R143" s="66"/>
      <c r="S143" s="7"/>
      <c r="T143" s="7"/>
      <c r="U143" s="7"/>
      <c r="V143" s="7"/>
      <c r="W143" s="7"/>
      <c r="X143" s="7"/>
      <c r="Y143" s="7"/>
    </row>
    <row r="144" spans="2:54" ht="15" customHeight="1">
      <c r="C144" s="163" t="s">
        <v>65</v>
      </c>
      <c r="D144" s="78"/>
      <c r="E144" s="82"/>
      <c r="F144" s="65"/>
      <c r="G144" s="65"/>
      <c r="H144" s="65"/>
      <c r="I144" s="65"/>
      <c r="J144" s="180"/>
      <c r="K144" s="444">
        <v>118889.03475170993</v>
      </c>
      <c r="L144" s="65"/>
      <c r="M144" s="180"/>
      <c r="N144" s="65"/>
      <c r="O144" s="65"/>
      <c r="P144" s="65"/>
      <c r="Q144" s="180"/>
      <c r="R144" s="66"/>
      <c r="S144" s="7"/>
      <c r="T144" s="7"/>
      <c r="U144" s="7"/>
      <c r="V144" s="7"/>
      <c r="W144" s="7"/>
      <c r="X144" s="7"/>
      <c r="Y144" s="7"/>
    </row>
    <row r="145" spans="2:18" ht="15" customHeight="1">
      <c r="C145" s="163" t="s">
        <v>91</v>
      </c>
      <c r="D145" s="78"/>
      <c r="E145" s="82"/>
      <c r="F145" s="65"/>
      <c r="G145" s="65"/>
      <c r="H145" s="65"/>
      <c r="I145" s="65"/>
      <c r="J145" s="180"/>
      <c r="K145" s="65"/>
      <c r="L145" s="65"/>
      <c r="M145" s="180"/>
      <c r="N145" s="65"/>
      <c r="O145" s="65"/>
      <c r="P145" s="65"/>
      <c r="Q145" s="180"/>
      <c r="R145" s="66"/>
    </row>
    <row r="146" spans="2:18" ht="15" customHeight="1" thickBot="1">
      <c r="D146" s="78"/>
      <c r="E146" s="415">
        <v>0</v>
      </c>
      <c r="F146" s="416">
        <v>0</v>
      </c>
      <c r="G146" s="416">
        <v>0</v>
      </c>
      <c r="H146" s="416">
        <v>0</v>
      </c>
      <c r="I146" s="416">
        <v>0</v>
      </c>
      <c r="J146" s="417">
        <v>0</v>
      </c>
      <c r="K146" s="403">
        <v>137146318.42153704</v>
      </c>
      <c r="L146" s="403">
        <v>0</v>
      </c>
      <c r="M146" s="435">
        <v>0</v>
      </c>
      <c r="N146" s="403">
        <v>0</v>
      </c>
      <c r="O146" s="403">
        <v>0</v>
      </c>
      <c r="P146" s="403">
        <v>0</v>
      </c>
      <c r="Q146" s="435">
        <v>0</v>
      </c>
      <c r="R146" s="436">
        <v>0</v>
      </c>
    </row>
    <row r="147" spans="2:18" ht="14.65" thickBot="1">
      <c r="B147" s="230"/>
      <c r="C147" s="230"/>
      <c r="D147" s="233"/>
      <c r="E147" s="233"/>
      <c r="F147" s="233"/>
      <c r="G147" s="233"/>
      <c r="H147" s="233"/>
      <c r="I147" s="233"/>
      <c r="J147" s="233"/>
      <c r="K147" s="233"/>
      <c r="L147" s="233"/>
      <c r="M147" s="233"/>
      <c r="N147" s="233"/>
      <c r="O147" s="233"/>
      <c r="P147" s="233"/>
      <c r="Q147" s="233"/>
      <c r="R147" s="233"/>
    </row>
    <row r="149" spans="2:18">
      <c r="B149" s="256" t="s">
        <v>148</v>
      </c>
    </row>
    <row r="150" spans="2:18">
      <c r="B150" t="s">
        <v>119</v>
      </c>
      <c r="E150" s="409">
        <v>2016</v>
      </c>
      <c r="F150" s="409">
        <v>2017</v>
      </c>
      <c r="G150" s="409">
        <v>2018</v>
      </c>
      <c r="H150" s="409">
        <v>2019</v>
      </c>
      <c r="I150" s="409">
        <v>2020</v>
      </c>
      <c r="J150" s="410">
        <v>2021</v>
      </c>
      <c r="K150" s="219">
        <v>2022</v>
      </c>
      <c r="L150" s="219">
        <v>2023</v>
      </c>
      <c r="M150" s="229">
        <v>2024</v>
      </c>
      <c r="N150" s="219">
        <v>2025</v>
      </c>
      <c r="O150" s="219">
        <v>2026</v>
      </c>
      <c r="P150" s="219">
        <v>2027</v>
      </c>
      <c r="Q150" s="219">
        <v>2028</v>
      </c>
      <c r="R150" s="219">
        <v>2029</v>
      </c>
    </row>
    <row r="151" spans="2:18">
      <c r="B151" t="s">
        <v>120</v>
      </c>
      <c r="E151" s="502">
        <v>366</v>
      </c>
      <c r="F151" s="503">
        <v>365</v>
      </c>
      <c r="G151" s="503">
        <v>365</v>
      </c>
      <c r="H151" s="503">
        <v>365</v>
      </c>
      <c r="I151" s="503">
        <v>366</v>
      </c>
      <c r="J151" s="503">
        <v>365</v>
      </c>
      <c r="K151" s="503">
        <v>365</v>
      </c>
      <c r="L151" s="503">
        <v>365</v>
      </c>
      <c r="M151" s="503">
        <v>366</v>
      </c>
      <c r="N151" s="503">
        <v>365</v>
      </c>
      <c r="O151" s="503">
        <v>365</v>
      </c>
      <c r="P151" s="503">
        <v>365</v>
      </c>
      <c r="Q151" s="503">
        <v>366</v>
      </c>
      <c r="R151" s="504">
        <v>365</v>
      </c>
    </row>
    <row r="153" spans="2:18">
      <c r="B153" s="256" t="s">
        <v>238</v>
      </c>
      <c r="C153" s="7"/>
    </row>
    <row r="154" spans="2:18">
      <c r="B154" t="s">
        <v>220</v>
      </c>
    </row>
    <row r="155" spans="2:18" ht="71.650000000000006" thickBot="1">
      <c r="B155" s="367" t="s">
        <v>214</v>
      </c>
      <c r="C155" s="368" t="s">
        <v>215</v>
      </c>
      <c r="E155" s="375" t="s">
        <v>216</v>
      </c>
      <c r="F155" s="366" t="s">
        <v>219</v>
      </c>
    </row>
    <row r="156" spans="2:18" ht="14.65" thickTop="1">
      <c r="B156" s="369" t="s">
        <v>37</v>
      </c>
      <c r="C156" s="370" t="s">
        <v>43</v>
      </c>
      <c r="E156" s="498">
        <v>5534118.6589999981</v>
      </c>
      <c r="F156" s="498">
        <v>0</v>
      </c>
    </row>
    <row r="157" spans="2:18">
      <c r="B157" s="371" t="s">
        <v>37</v>
      </c>
      <c r="C157" s="372" t="s">
        <v>38</v>
      </c>
      <c r="E157" s="498">
        <v>51950858.009000063</v>
      </c>
      <c r="F157" s="498">
        <v>-33469613.14772344</v>
      </c>
    </row>
    <row r="158" spans="2:18">
      <c r="B158" s="371" t="s">
        <v>37</v>
      </c>
      <c r="C158" s="372" t="s">
        <v>39</v>
      </c>
      <c r="E158" s="498">
        <v>69414392.147999942</v>
      </c>
      <c r="F158" s="498">
        <v>0</v>
      </c>
    </row>
    <row r="159" spans="2:18">
      <c r="B159" s="373" t="s">
        <v>45</v>
      </c>
      <c r="C159" s="374" t="s">
        <v>61</v>
      </c>
      <c r="E159" s="498">
        <v>4510960.6059999997</v>
      </c>
      <c r="F159" s="498">
        <v>-3083272.2506334484</v>
      </c>
    </row>
    <row r="160" spans="2:18">
      <c r="B160" s="373" t="s">
        <v>45</v>
      </c>
      <c r="C160" s="374" t="s">
        <v>46</v>
      </c>
      <c r="E160" s="498">
        <v>168665248.53700012</v>
      </c>
      <c r="F160" s="498">
        <v>-3556613.7194199506</v>
      </c>
    </row>
    <row r="161" spans="2:7">
      <c r="B161" s="371" t="s">
        <v>47</v>
      </c>
      <c r="C161" s="372" t="s">
        <v>14</v>
      </c>
      <c r="E161" s="498">
        <v>14197362.447000012</v>
      </c>
      <c r="F161" s="498">
        <v>0</v>
      </c>
    </row>
    <row r="162" spans="2:7">
      <c r="B162" s="371" t="s">
        <v>47</v>
      </c>
      <c r="C162" s="372" t="s">
        <v>19</v>
      </c>
      <c r="E162" s="498">
        <v>3715449.9730000012</v>
      </c>
      <c r="F162" s="498">
        <v>0</v>
      </c>
    </row>
    <row r="163" spans="2:7">
      <c r="B163" s="371" t="s">
        <v>47</v>
      </c>
      <c r="C163" s="372" t="s">
        <v>217</v>
      </c>
      <c r="E163" s="498">
        <v>12599280.183000013</v>
      </c>
      <c r="F163" s="498">
        <v>0</v>
      </c>
    </row>
    <row r="164" spans="2:7">
      <c r="B164" s="373" t="s">
        <v>40</v>
      </c>
      <c r="C164" s="374" t="s">
        <v>16</v>
      </c>
      <c r="E164" s="498">
        <v>18571845.372000057</v>
      </c>
      <c r="F164" s="498">
        <v>0</v>
      </c>
    </row>
    <row r="165" spans="2:7">
      <c r="B165" s="373" t="s">
        <v>40</v>
      </c>
      <c r="C165" s="374" t="s">
        <v>17</v>
      </c>
      <c r="E165" s="498">
        <v>9770585.4479999971</v>
      </c>
      <c r="F165" s="498">
        <v>0</v>
      </c>
    </row>
    <row r="166" spans="2:7">
      <c r="B166" s="373" t="s">
        <v>40</v>
      </c>
      <c r="C166" s="374" t="s">
        <v>18</v>
      </c>
      <c r="E166" s="498">
        <v>3986694.0579999988</v>
      </c>
      <c r="F166" s="498">
        <v>0</v>
      </c>
    </row>
    <row r="167" spans="2:7">
      <c r="B167" s="371" t="s">
        <v>49</v>
      </c>
      <c r="C167" s="372" t="s">
        <v>41</v>
      </c>
      <c r="E167" s="498">
        <v>7968609.9490000028</v>
      </c>
      <c r="F167" s="498">
        <v>0</v>
      </c>
    </row>
    <row r="168" spans="2:7">
      <c r="B168" s="371" t="s">
        <v>49</v>
      </c>
      <c r="C168" s="372" t="s">
        <v>50</v>
      </c>
      <c r="E168" s="498">
        <v>7142440.7310000006</v>
      </c>
      <c r="F168" s="498">
        <v>-3152758.6654734793</v>
      </c>
    </row>
    <row r="169" spans="2:7">
      <c r="B169" s="371" t="s">
        <v>49</v>
      </c>
      <c r="C169" s="372" t="s">
        <v>15</v>
      </c>
      <c r="E169" s="498">
        <v>27917463.460999999</v>
      </c>
      <c r="F169" s="498">
        <v>-8735332.7020200007</v>
      </c>
      <c r="G169" s="139" t="s">
        <v>256</v>
      </c>
    </row>
    <row r="170" spans="2:7">
      <c r="B170" s="371" t="s">
        <v>49</v>
      </c>
      <c r="C170" s="372" t="s">
        <v>42</v>
      </c>
      <c r="E170" s="498">
        <v>12619469.855</v>
      </c>
      <c r="F170" s="498">
        <v>0</v>
      </c>
    </row>
    <row r="171" spans="2:7" ht="14.65" thickBot="1">
      <c r="B171" s="364"/>
      <c r="C171" s="365"/>
      <c r="E171" s="416">
        <v>418564779.43600029</v>
      </c>
      <c r="F171" s="416">
        <v>-51997590.485270306</v>
      </c>
    </row>
    <row r="172" spans="2:7">
      <c r="B172" s="351" t="s">
        <v>218</v>
      </c>
      <c r="C172" s="351" t="s">
        <v>218</v>
      </c>
      <c r="E172" s="351" t="s">
        <v>218</v>
      </c>
      <c r="F172" s="351" t="s">
        <v>218</v>
      </c>
    </row>
  </sheetData>
  <mergeCells count="43">
    <mergeCell ref="BD38:BK38"/>
    <mergeCell ref="T36:AG36"/>
    <mergeCell ref="AI36:AV36"/>
    <mergeCell ref="AX36:BK36"/>
    <mergeCell ref="T78:Y78"/>
    <mergeCell ref="AI78:AN78"/>
    <mergeCell ref="AX78:BC78"/>
    <mergeCell ref="T76:AG76"/>
    <mergeCell ref="AI76:AV76"/>
    <mergeCell ref="AX76:BK76"/>
    <mergeCell ref="T38:Y38"/>
    <mergeCell ref="Z38:AG38"/>
    <mergeCell ref="AI38:AN38"/>
    <mergeCell ref="AO38:AV38"/>
    <mergeCell ref="AX38:BC38"/>
    <mergeCell ref="AO59:AV59"/>
    <mergeCell ref="E138:J138"/>
    <mergeCell ref="K138:R138"/>
    <mergeCell ref="B78:C78"/>
    <mergeCell ref="E78:J78"/>
    <mergeCell ref="E99:J99"/>
    <mergeCell ref="B79:C79"/>
    <mergeCell ref="E109:J109"/>
    <mergeCell ref="B2:C2"/>
    <mergeCell ref="B117:C117"/>
    <mergeCell ref="K117:R117"/>
    <mergeCell ref="E59:J59"/>
    <mergeCell ref="K59:R59"/>
    <mergeCell ref="E7:J7"/>
    <mergeCell ref="B38:C38"/>
    <mergeCell ref="K38:R38"/>
    <mergeCell ref="B7:C7"/>
    <mergeCell ref="K7:R7"/>
    <mergeCell ref="E38:J38"/>
    <mergeCell ref="B21:C21"/>
    <mergeCell ref="L20:R20"/>
    <mergeCell ref="E69:J69"/>
    <mergeCell ref="K69:R69"/>
    <mergeCell ref="T99:Y99"/>
    <mergeCell ref="AI99:AN99"/>
    <mergeCell ref="T59:Y59"/>
    <mergeCell ref="Z59:AG59"/>
    <mergeCell ref="AI59:AN59"/>
  </mergeCells>
  <phoneticPr fontId="94" type="noConversion"/>
  <dataValidations count="1">
    <dataValidation operator="equal" allowBlank="1" showInputMessage="1" showErrorMessage="1" sqref="K11:K18" xr:uid="{B91BABB4-2EC4-444E-944D-0DFFBEE2ADC6}"/>
  </dataValidations>
  <pageMargins left="0.7" right="0.7" top="0.75" bottom="0.75" header="0.3" footer="0.3"/>
  <pageSetup paperSize="9" scale="10" orientation="portrait" r:id="rId1"/>
  <customProperties>
    <customPr name="_pios_id" r:id="rId2"/>
  </customProperties>
  <drawing r:id="rId3"/>
</worksheet>
</file>

<file path=customXML/item.xml>��< ? x m l   v e r s i o n = " 1 . 0 "   e n c o d i n g = " u t f - 1 6 " ? >  
 < p r o p e r t i e s   x m l n s = " h t t p : / / w w w . i m a n a g e . c o m / w o r k / x m l s c h e m a " >  
     < d o c u m e n t i d > i M a n a g e ! 5 2 2 2 7 6 0 . 3 < / d o c u m e n t i d >  
     < s e n d e r i d > F E R G U S C < / s e n d e r i d >  
     < s e n d e r e m a i l > F E R G U S . C R A W F O R D @ C O M C O M . G O V T . N Z < / s e n d e r e m a i l >  
     < l a s t m o d i f i e d > 2 0 2 4 - 0 8 - 2 1 T 0 8 : 1 5 : 3 0 . 0 0 0 0 0 0 0 + 1 2 : 0 0 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Title</vt:lpstr>
      <vt:lpstr>Contents</vt:lpstr>
      <vt:lpstr>1. Overview</vt:lpstr>
      <vt:lpstr>2. Summary</vt:lpstr>
      <vt:lpstr>3. Total PQ capex</vt:lpstr>
      <vt:lpstr>4. Base_Connection_Individual</vt:lpstr>
      <vt:lpstr>5. Base capex geographic split</vt:lpstr>
      <vt:lpstr>6. Total PQ Opex</vt:lpstr>
      <vt:lpstr>7. Inputs</vt:lpstr>
      <vt:lpstr>8. IDC rate and Inputs</vt:lpstr>
      <vt:lpstr>9. Error Checks</vt:lpstr>
      <vt:lpstr>'1. Overview'!Print_Area</vt:lpstr>
      <vt:lpstr>'2. Summary'!Print_Area</vt:lpstr>
      <vt:lpstr>'3. Total PQ capex'!Print_Area</vt:lpstr>
      <vt:lpstr>'4. Base_Connection_Individual'!Print_Area</vt:lpstr>
      <vt:lpstr>'5. Base capex geographic split'!Print_Area</vt:lpstr>
      <vt:lpstr>'6. Total PQ Opex'!Print_Area</vt:lpstr>
      <vt:lpstr>'9. Error Checks'!Print_Area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2024-08-20T20:14:49Z</dcterms:created>
  <dcterms:modified xsi:type="dcterms:W3CDTF">2024-08-20T20:15:30Z</dcterms:modified>
</cp:coreProperties>
</file>